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Executive\COMM\FISCALMG_Contract\Procurements\2024 Procurements\IFBs\IFB 24-001 Unkechaug Transportation\procurement record\"/>
    </mc:Choice>
  </mc:AlternateContent>
  <xr:revisionPtr revIDLastSave="0" documentId="13_ncr:1_{55C88E72-D802-46F0-8C56-8B3783759874}" xr6:coauthVersionLast="47" xr6:coauthVersionMax="47" xr10:uidLastSave="{00000000-0000-0000-0000-000000000000}"/>
  <bookViews>
    <workbookView xWindow="-120" yWindow="-120" windowWidth="29040" windowHeight="15840" tabRatio="502" xr2:uid="{00000000-000D-0000-FFFF-FFFF00000000}"/>
  </bookViews>
  <sheets>
    <sheet name="5-Year cost proposal" sheetId="1" r:id="rId1"/>
    <sheet name="Yearly calculations" sheetId="2" r:id="rId2"/>
  </sheets>
  <definedNames>
    <definedName name="_xlnm.Print_Area" localSheetId="0">'5-Year cost proposal'!$A$1:$AE$25</definedName>
    <definedName name="_xlnm.Print_Area" localSheetId="1">'Yearly calculations'!$A$1:$H$18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15" i="1" l="1"/>
  <c r="AB14" i="1"/>
  <c r="AB10" i="1"/>
  <c r="AB9" i="1"/>
  <c r="AB8" i="1"/>
  <c r="AB7" i="1"/>
  <c r="AB6" i="1"/>
  <c r="W15" i="1"/>
  <c r="W14" i="1"/>
  <c r="W10" i="1"/>
  <c r="W9" i="1"/>
  <c r="W8" i="1"/>
  <c r="W7" i="1"/>
  <c r="W6" i="1"/>
  <c r="O15" i="1"/>
  <c r="O14" i="1"/>
  <c r="O10" i="1"/>
  <c r="O9" i="1"/>
  <c r="O8" i="1"/>
  <c r="O7" i="1"/>
  <c r="O6" i="1"/>
  <c r="J15" i="1"/>
  <c r="J14" i="1"/>
  <c r="J10" i="1"/>
  <c r="J9" i="1"/>
  <c r="J8" i="1"/>
  <c r="J7" i="1"/>
  <c r="J6" i="1"/>
  <c r="E15" i="1"/>
  <c r="E14" i="1"/>
  <c r="E10" i="1"/>
  <c r="E8" i="1"/>
  <c r="E7" i="1"/>
  <c r="E6" i="1"/>
  <c r="E9" i="1"/>
  <c r="B9" i="2"/>
  <c r="B5" i="2"/>
  <c r="F13" i="2"/>
  <c r="E13" i="2"/>
  <c r="D13" i="2"/>
  <c r="C13" i="2"/>
  <c r="B13" i="2"/>
  <c r="F12" i="2"/>
  <c r="E12" i="2"/>
  <c r="D12" i="2"/>
  <c r="C12" i="2"/>
  <c r="B12" i="2"/>
  <c r="F9" i="2"/>
  <c r="E9" i="2"/>
  <c r="D9" i="2"/>
  <c r="C9" i="2"/>
  <c r="F8" i="2"/>
  <c r="E8" i="2"/>
  <c r="D8" i="2"/>
  <c r="C8" i="2"/>
  <c r="B8" i="2"/>
  <c r="F7" i="2"/>
  <c r="E7" i="2"/>
  <c r="D7" i="2"/>
  <c r="C7" i="2"/>
  <c r="B7" i="2"/>
  <c r="F6" i="2"/>
  <c r="E6" i="2"/>
  <c r="D6" i="2"/>
  <c r="C6" i="2"/>
  <c r="B6" i="2"/>
  <c r="F5" i="2"/>
  <c r="E5" i="2"/>
  <c r="D5" i="2"/>
  <c r="C5" i="2"/>
  <c r="F15" i="2" l="1"/>
  <c r="E15" i="2"/>
  <c r="D15" i="2"/>
  <c r="C15" i="2"/>
  <c r="G9" i="2"/>
  <c r="G15" i="2" s="1"/>
  <c r="B15" i="2"/>
  <c r="H15" i="2" l="1"/>
  <c r="AC17" i="1"/>
</calcChain>
</file>

<file path=xl/sharedStrings.xml><?xml version="1.0" encoding="utf-8"?>
<sst xmlns="http://schemas.openxmlformats.org/spreadsheetml/2006/main" count="111" uniqueCount="49">
  <si>
    <t>Rate per Bus and Aides</t>
  </si>
  <si>
    <t>Price per unit, based on the Main School Year (180 days)</t>
  </si>
  <si>
    <t>Prices will be based on the Main School Year (180 days)</t>
  </si>
  <si>
    <t xml:space="preserve">4 Hour Base Rate </t>
  </si>
  <si>
    <t xml:space="preserve">Additional 1/4 Hour Rate </t>
  </si>
  <si>
    <t>Quantity</t>
  </si>
  <si>
    <t>Days</t>
  </si>
  <si>
    <t xml:space="preserve">Bus (55-66P) </t>
  </si>
  <si>
    <t>Small Bus (17-30P)</t>
  </si>
  <si>
    <t>Bus Aides</t>
  </si>
  <si>
    <t>Wheelchair bus*</t>
  </si>
  <si>
    <t xml:space="preserve">Summer Months   (July 1 - August 31)  30 days </t>
  </si>
  <si>
    <t xml:space="preserve">Small Bus </t>
  </si>
  <si>
    <t>Bus Aide</t>
  </si>
  <si>
    <t>*The wheelchair bus price will only be factored as 1/5 of the price. List the rate of this bus each year, which will be divided by 5 when totaled.</t>
  </si>
  <si>
    <t>Grand Total Estimated Amount:</t>
  </si>
  <si>
    <t xml:space="preserve">     NYSED reserves the right to reject any Bidder Submission or portion(s) thereof determined to have been altered/modified from the original format by the Bidder. Such alterations/modifications include but are not limited to any change(s) to or hiding/unhiding of document header(s), footer(s) and/or cell(s), unprotecting worksheet(s) or workbook(s) and locking/unlocking cell(s). </t>
  </si>
  <si>
    <t/>
  </si>
  <si>
    <t>Date:</t>
  </si>
  <si>
    <t>Printed Name</t>
  </si>
  <si>
    <t>Company Name</t>
  </si>
  <si>
    <t>Company Address</t>
  </si>
  <si>
    <t>Note: This page is for calculations only and is not needed for bid submission. This page cannot be edited.</t>
  </si>
  <si>
    <t>Totals</t>
  </si>
  <si>
    <t>Year 1</t>
  </si>
  <si>
    <t>Year 2</t>
  </si>
  <si>
    <t>Year 3</t>
  </si>
  <si>
    <t>Year 4</t>
  </si>
  <si>
    <t>Year 5</t>
  </si>
  <si>
    <t>Wheelchair bus (added separately)</t>
  </si>
  <si>
    <t>Grand Total Estimated Amount</t>
  </si>
  <si>
    <t>Wheelchair bus divided by 5</t>
  </si>
  <si>
    <t>Yearly Total minus wheelchair price*</t>
  </si>
  <si>
    <t>*The wheelchair bus price will only be factored as 1/5 of the price.</t>
  </si>
  <si>
    <t>2025 Summer</t>
  </si>
  <si>
    <t>ATTACHMENT A
IFB # 00-000 BID FORM COST PROPOSAL
New York State Education Department
Native American Education Transportation 
September 1, 2024  - August 31, 2029</t>
  </si>
  <si>
    <t>Daily Total</t>
  </si>
  <si>
    <t>2026 Summer</t>
  </si>
  <si>
    <t>2027 Summer</t>
  </si>
  <si>
    <t>2028 Summer</t>
  </si>
  <si>
    <t>2029 Summer</t>
  </si>
  <si>
    <t>BOCES Late Bus (17-30P)</t>
  </si>
  <si>
    <r>
      <t xml:space="preserve">Bidder should complete all yellow shaded cells. Bid prices for all services should be provided for a daily base price of four hours run time and for an additional quarter-hour increment over the base price.The run time is calculated from the first student picked up in the morning until the bus drops off at the last school in the morning and from the time the bus needs to be at the school for dismissal in the afternoon until the last student is dropped off for the day. The hourly rates entered by bidder will determine the auto-populated daily and yearly calculations. The cost proposed by the vendor must include all costs for providing services specified in this IFB. The Financial Criteria portion of the IFB will be scored based upon the 5-year grand total.
</t>
    </r>
    <r>
      <rPr>
        <sz val="8"/>
        <rFont val="Arial"/>
        <family val="2"/>
      </rPr>
      <t xml:space="preserve">
</t>
    </r>
    <r>
      <rPr>
        <sz val="12"/>
        <rFont val="Arial"/>
        <family val="2"/>
      </rPr>
      <t>I hereby propose to furnish transportation pursuant to IFB 24-001 for Native American students of the Unkechaug Indian Nation to and from Center Moriches Union Free School District for five (5) years, beginning with the school year 2024-25, at the costs listed below. All transportation routes must have prior approval from SED Native American Education Office. Student transportation is limited to a one-hour bus time unless approved by SED.</t>
    </r>
  </si>
  <si>
    <t>ATTACHMENT A
IFB # 24-001 BID FORM COST PROPOSAL
New York State Education Department | Office of Indigenous Education
Transportation Unkechaug Nation to/from Center Moriches Union Free School District
September 1, 2024  - August 31, 2029</t>
  </si>
  <si>
    <t xml:space="preserve">Year 1 (Sept 1, 2024 - August 31, 2025)                                     
Main School Year
   </t>
  </si>
  <si>
    <t xml:space="preserve">Year 2 (Sept 1, 2025 - August 31, 2026)                          
Main School Year 
</t>
  </si>
  <si>
    <t xml:space="preserve">Year 3 (Sept 1, 2026 - August 31, 2027)                           
Main School Year 
    </t>
  </si>
  <si>
    <t xml:space="preserve">Year 4 (Sept 1, 2027 - August 31, 2028)                          
Main School Year </t>
  </si>
  <si>
    <t xml:space="preserve">Year 5 (Sept 1, 2028 - August 31, 2029)                                      
Main School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</si>
</sst>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9" x14ac:knownFonts="1">
    <font>
      <sz val="12"/>
      <color theme="1"/>
      <name val="Arial"/>
      <family val="2"/>
    </font>
    <font>
      <sz val="12"/>
      <color theme="1"/>
      <name val="Arial"/>
      <family val="2"/>
    </font>
    <font>
      <sz val="11"/>
      <color theme="1"/>
      <name val="Arial"/>
      <family val="2"/>
    </font>
    <font>
      <sz val="15"/>
      <color theme="1"/>
      <name val="Arial"/>
      <family val="2"/>
    </font>
    <font>
      <b/>
      <sz val="20"/>
      <color theme="1"/>
      <name val="Arial"/>
      <family val="2"/>
    </font>
    <font>
      <sz val="11"/>
      <name val="Arial"/>
      <family val="2"/>
    </font>
    <font>
      <b/>
      <sz val="12"/>
      <name val="Arial"/>
      <family val="2"/>
    </font>
    <font>
      <sz val="12"/>
      <name val="Arial"/>
      <family val="2"/>
    </font>
    <font>
      <sz val="8"/>
      <name val="Arial"/>
      <family val="2"/>
    </font>
  </fonts>
  <fills count="5">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s>
  <borders count="6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auto="1"/>
      </left>
      <right style="medium">
        <color auto="1"/>
      </right>
      <top/>
      <bottom/>
      <diagonal/>
    </border>
    <border>
      <left style="thin">
        <color indexed="64"/>
      </left>
      <right/>
      <top style="thin">
        <color indexed="64"/>
      </top>
      <bottom style="thin">
        <color indexed="64"/>
      </bottom>
      <diagonal/>
    </border>
    <border>
      <left style="medium">
        <color auto="1"/>
      </left>
      <right style="double">
        <color auto="1"/>
      </right>
      <top/>
      <bottom/>
      <diagonal/>
    </border>
    <border>
      <left style="thin">
        <color indexed="64"/>
      </left>
      <right/>
      <top style="thin">
        <color indexed="64"/>
      </top>
      <bottom style="double">
        <color auto="1"/>
      </bottom>
      <diagonal/>
    </border>
    <border>
      <left style="thin">
        <color indexed="64"/>
      </left>
      <right/>
      <top style="thin">
        <color indexed="64"/>
      </top>
      <bottom/>
      <diagonal/>
    </border>
    <border>
      <left/>
      <right/>
      <top style="thin">
        <color indexed="64"/>
      </top>
      <bottom/>
      <diagonal/>
    </border>
    <border>
      <left/>
      <right style="medium">
        <color auto="1"/>
      </right>
      <top style="thin">
        <color indexed="64"/>
      </top>
      <bottom/>
      <diagonal/>
    </border>
    <border>
      <left style="thin">
        <color indexed="64"/>
      </left>
      <right/>
      <top/>
      <bottom style="thin">
        <color indexed="64"/>
      </bottom>
      <diagonal/>
    </border>
    <border>
      <left/>
      <right style="medium">
        <color auto="1"/>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auto="1"/>
      </left>
      <right style="double">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medium">
        <color indexed="64"/>
      </left>
      <right style="medium">
        <color indexed="64"/>
      </right>
      <top style="thin">
        <color indexed="64"/>
      </top>
      <bottom style="thin">
        <color indexed="64"/>
      </bottom>
      <diagonal/>
    </border>
    <border>
      <left style="double">
        <color auto="1"/>
      </left>
      <right style="thin">
        <color auto="1"/>
      </right>
      <top style="double">
        <color auto="1"/>
      </top>
      <bottom style="medium">
        <color auto="1"/>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style="double">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45">
    <xf numFmtId="0" fontId="0" fillId="0" borderId="0" xfId="0"/>
    <xf numFmtId="0" fontId="2" fillId="0" borderId="0" xfId="0" applyFont="1"/>
    <xf numFmtId="0" fontId="2" fillId="0" borderId="2" xfId="0" applyFont="1" applyBorder="1"/>
    <xf numFmtId="44" fontId="2" fillId="0" borderId="0" xfId="0" applyNumberFormat="1" applyFont="1"/>
    <xf numFmtId="0" fontId="2" fillId="0" borderId="0" xfId="0" applyFont="1" applyAlignment="1">
      <alignment horizontal="center"/>
    </xf>
    <xf numFmtId="0" fontId="0" fillId="4" borderId="56" xfId="0" applyFill="1" applyBorder="1"/>
    <xf numFmtId="0" fontId="0" fillId="4" borderId="54" xfId="0" applyFill="1" applyBorder="1"/>
    <xf numFmtId="0" fontId="0" fillId="4" borderId="53" xfId="0" applyFill="1" applyBorder="1"/>
    <xf numFmtId="0" fontId="0" fillId="4" borderId="52" xfId="0" applyFill="1" applyBorder="1" applyAlignment="1">
      <alignment wrapText="1"/>
    </xf>
    <xf numFmtId="0" fontId="0" fillId="4" borderId="51" xfId="0" applyFill="1" applyBorder="1" applyAlignment="1">
      <alignment wrapText="1"/>
    </xf>
    <xf numFmtId="0" fontId="0" fillId="4" borderId="10" xfId="0" applyFill="1" applyBorder="1"/>
    <xf numFmtId="0" fontId="0" fillId="4" borderId="0" xfId="0" applyFill="1"/>
    <xf numFmtId="0" fontId="0" fillId="4" borderId="39" xfId="0" applyFill="1" applyBorder="1"/>
    <xf numFmtId="0" fontId="0" fillId="4" borderId="41" xfId="0" applyFill="1" applyBorder="1"/>
    <xf numFmtId="0" fontId="0" fillId="4" borderId="8" xfId="0" applyFill="1" applyBorder="1"/>
    <xf numFmtId="44" fontId="2" fillId="4" borderId="2" xfId="0" applyNumberFormat="1" applyFont="1" applyFill="1" applyBorder="1"/>
    <xf numFmtId="44" fontId="2" fillId="4" borderId="40" xfId="0" applyNumberFormat="1" applyFont="1" applyFill="1" applyBorder="1"/>
    <xf numFmtId="0" fontId="2" fillId="4" borderId="39" xfId="0" applyFont="1" applyFill="1" applyBorder="1"/>
    <xf numFmtId="0" fontId="2" fillId="4" borderId="41" xfId="0" applyFont="1" applyFill="1" applyBorder="1"/>
    <xf numFmtId="44" fontId="2" fillId="4" borderId="55" xfId="0" applyNumberFormat="1" applyFont="1" applyFill="1" applyBorder="1"/>
    <xf numFmtId="0" fontId="0" fillId="4" borderId="13" xfId="0" applyFill="1" applyBorder="1"/>
    <xf numFmtId="44" fontId="2" fillId="4" borderId="43" xfId="0" applyNumberFormat="1" applyFont="1" applyFill="1" applyBorder="1"/>
    <xf numFmtId="44" fontId="2" fillId="4" borderId="44" xfId="0" applyNumberFormat="1" applyFont="1" applyFill="1" applyBorder="1"/>
    <xf numFmtId="44" fontId="2" fillId="4" borderId="45" xfId="0" applyNumberFormat="1" applyFont="1" applyFill="1" applyBorder="1"/>
    <xf numFmtId="44" fontId="2" fillId="4" borderId="46" xfId="0" applyNumberFormat="1" applyFont="1" applyFill="1" applyBorder="1"/>
    <xf numFmtId="44" fontId="2" fillId="4" borderId="3" xfId="0" applyNumberFormat="1" applyFont="1" applyFill="1" applyBorder="1"/>
    <xf numFmtId="44" fontId="2" fillId="4" borderId="47" xfId="0" applyNumberFormat="1" applyFont="1" applyFill="1" applyBorder="1"/>
    <xf numFmtId="0" fontId="0" fillId="4" borderId="16" xfId="0" applyFill="1" applyBorder="1"/>
    <xf numFmtId="0" fontId="2" fillId="4" borderId="1" xfId="0" applyFont="1" applyFill="1" applyBorder="1"/>
    <xf numFmtId="0" fontId="2" fillId="4" borderId="28" xfId="0" applyFont="1" applyFill="1" applyBorder="1"/>
    <xf numFmtId="0" fontId="2" fillId="4" borderId="23" xfId="0" applyFont="1" applyFill="1" applyBorder="1" applyAlignment="1">
      <alignment wrapText="1"/>
    </xf>
    <xf numFmtId="0" fontId="0" fillId="4" borderId="14" xfId="0" applyFill="1" applyBorder="1" applyAlignment="1">
      <alignment wrapText="1"/>
    </xf>
    <xf numFmtId="44" fontId="2" fillId="4" borderId="15" xfId="0" applyNumberFormat="1" applyFont="1" applyFill="1" applyBorder="1"/>
    <xf numFmtId="44" fontId="2" fillId="4" borderId="42" xfId="0" applyNumberFormat="1" applyFont="1" applyFill="1" applyBorder="1"/>
    <xf numFmtId="44" fontId="2" fillId="4" borderId="50" xfId="0" applyNumberFormat="1" applyFont="1" applyFill="1" applyBorder="1"/>
    <xf numFmtId="44" fontId="2" fillId="4" borderId="49" xfId="0" applyNumberFormat="1" applyFont="1" applyFill="1" applyBorder="1"/>
    <xf numFmtId="164" fontId="2" fillId="2" borderId="4" xfId="0" applyNumberFormat="1" applyFont="1" applyFill="1" applyBorder="1" applyProtection="1">
      <protection locked="0"/>
    </xf>
    <xf numFmtId="164" fontId="2" fillId="2" borderId="2" xfId="0" applyNumberFormat="1" applyFont="1" applyFill="1" applyBorder="1" applyProtection="1">
      <protection locked="0"/>
    </xf>
    <xf numFmtId="164" fontId="2" fillId="2" borderId="29" xfId="0" applyNumberFormat="1" applyFont="1" applyFill="1" applyBorder="1" applyProtection="1">
      <protection locked="0"/>
    </xf>
    <xf numFmtId="164" fontId="2" fillId="2" borderId="17" xfId="0" applyNumberFormat="1" applyFont="1" applyFill="1" applyBorder="1" applyProtection="1">
      <protection locked="0"/>
    </xf>
    <xf numFmtId="0" fontId="2" fillId="0" borderId="0" xfId="0" applyFont="1" applyAlignment="1">
      <alignment horizontal="center" vertical="center"/>
    </xf>
    <xf numFmtId="0" fontId="2" fillId="3" borderId="2" xfId="1" applyNumberFormat="1" applyFont="1" applyFill="1" applyBorder="1" applyAlignment="1" applyProtection="1">
      <alignment horizontal="center" shrinkToFit="1"/>
    </xf>
    <xf numFmtId="0" fontId="2" fillId="3" borderId="27" xfId="1" applyNumberFormat="1" applyFont="1" applyFill="1" applyBorder="1" applyAlignment="1" applyProtection="1">
      <alignment horizontal="center" shrinkToFit="1"/>
    </xf>
    <xf numFmtId="0" fontId="2" fillId="3" borderId="9" xfId="1" applyNumberFormat="1" applyFont="1" applyFill="1" applyBorder="1" applyAlignment="1" applyProtection="1">
      <alignment horizontal="center" shrinkToFit="1"/>
    </xf>
    <xf numFmtId="0" fontId="2" fillId="3" borderId="17" xfId="1" applyNumberFormat="1" applyFont="1" applyFill="1" applyBorder="1" applyAlignment="1" applyProtection="1">
      <alignment horizontal="center" shrinkToFit="1"/>
    </xf>
    <xf numFmtId="0" fontId="2" fillId="3" borderId="37" xfId="1" applyNumberFormat="1" applyFont="1" applyFill="1" applyBorder="1" applyAlignment="1" applyProtection="1">
      <alignment horizontal="center" shrinkToFit="1"/>
    </xf>
    <xf numFmtId="0" fontId="2" fillId="3" borderId="30" xfId="1" applyNumberFormat="1" applyFont="1" applyFill="1" applyBorder="1" applyAlignment="1" applyProtection="1">
      <alignment horizontal="center" shrinkToFit="1"/>
    </xf>
    <xf numFmtId="14" fontId="2" fillId="2" borderId="9" xfId="0" applyNumberFormat="1" applyFont="1" applyFill="1" applyBorder="1" applyProtection="1">
      <protection locked="0"/>
    </xf>
    <xf numFmtId="164" fontId="2" fillId="3" borderId="2" xfId="0" applyNumberFormat="1" applyFont="1" applyFill="1" applyBorder="1" applyProtection="1"/>
    <xf numFmtId="164" fontId="2" fillId="3" borderId="17" xfId="0" applyNumberFormat="1" applyFont="1" applyFill="1" applyBorder="1" applyProtection="1"/>
    <xf numFmtId="0" fontId="2" fillId="2" borderId="21" xfId="0" applyFont="1" applyFill="1" applyBorder="1" applyAlignment="1" applyProtection="1">
      <alignment horizontal="center"/>
      <protection locked="0"/>
    </xf>
    <xf numFmtId="0" fontId="2" fillId="0" borderId="0" xfId="0" applyFont="1" applyAlignment="1" applyProtection="1">
      <alignment horizontal="center" vertical="top" wrapText="1"/>
    </xf>
    <xf numFmtId="0" fontId="2" fillId="0" borderId="0" xfId="0" applyFont="1" applyProtection="1"/>
    <xf numFmtId="0" fontId="2" fillId="0" borderId="0" xfId="0" applyFont="1" applyAlignment="1" applyProtection="1">
      <alignment horizontal="center" vertical="center" wrapText="1"/>
    </xf>
    <xf numFmtId="0" fontId="2" fillId="0" borderId="0" xfId="0" applyFont="1" applyAlignment="1" applyProtection="1">
      <alignment horizontal="center" vertical="center"/>
    </xf>
    <xf numFmtId="0" fontId="2" fillId="0" borderId="7" xfId="0" applyFont="1" applyBorder="1" applyAlignment="1" applyProtection="1">
      <alignment horizontal="left" vertical="top" wrapText="1"/>
    </xf>
    <xf numFmtId="0" fontId="2" fillId="0" borderId="16" xfId="0" applyFont="1" applyBorder="1" applyAlignment="1" applyProtection="1">
      <alignment horizontal="left" vertical="center" wrapText="1"/>
    </xf>
    <xf numFmtId="0" fontId="2" fillId="0" borderId="18"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48" xfId="0" applyFont="1" applyBorder="1" applyAlignment="1" applyProtection="1">
      <alignment horizontal="left" vertical="center" wrapText="1"/>
    </xf>
    <xf numFmtId="0" fontId="2" fillId="0" borderId="24" xfId="0" applyFont="1" applyBorder="1" applyAlignment="1" applyProtection="1">
      <alignment horizontal="center" vertical="center" wrapText="1"/>
    </xf>
    <xf numFmtId="0" fontId="2" fillId="0" borderId="16" xfId="0" applyFont="1" applyBorder="1" applyAlignment="1" applyProtection="1">
      <alignment horizontal="left" vertical="center"/>
    </xf>
    <xf numFmtId="44" fontId="2" fillId="0" borderId="0" xfId="1" applyFont="1" applyAlignment="1" applyProtection="1">
      <alignment horizontal="center" shrinkToFit="1"/>
    </xf>
    <xf numFmtId="0" fontId="2" fillId="0" borderId="48" xfId="0" applyFont="1" applyBorder="1" applyProtection="1"/>
    <xf numFmtId="0" fontId="2" fillId="0" borderId="16" xfId="0" applyFont="1" applyBorder="1" applyAlignment="1" applyProtection="1">
      <alignment horizontal="left"/>
    </xf>
    <xf numFmtId="0" fontId="2" fillId="0" borderId="0" xfId="0" applyFont="1" applyAlignment="1" applyProtection="1">
      <alignment horizontal="right"/>
    </xf>
    <xf numFmtId="0" fontId="2" fillId="0" borderId="10" xfId="0" applyFont="1" applyBorder="1" applyAlignment="1" applyProtection="1">
      <alignment horizontal="left"/>
    </xf>
    <xf numFmtId="164" fontId="0" fillId="0" borderId="22" xfId="0" applyNumberFormat="1" applyBorder="1" applyProtection="1"/>
    <xf numFmtId="44" fontId="2" fillId="0" borderId="1" xfId="1" applyFont="1" applyBorder="1" applyAlignment="1" applyProtection="1">
      <alignment horizontal="center" shrinkToFit="1"/>
    </xf>
    <xf numFmtId="0" fontId="2" fillId="0" borderId="1" xfId="1" applyNumberFormat="1" applyFont="1" applyBorder="1" applyAlignment="1" applyProtection="1">
      <alignment horizontal="center" shrinkToFit="1"/>
    </xf>
    <xf numFmtId="0" fontId="2" fillId="0" borderId="28" xfId="1" applyNumberFormat="1" applyFont="1" applyBorder="1" applyAlignment="1" applyProtection="1">
      <alignment horizontal="center" shrinkToFit="1"/>
    </xf>
    <xf numFmtId="44" fontId="2" fillId="0" borderId="22" xfId="1" applyFont="1" applyBorder="1" applyAlignment="1" applyProtection="1">
      <alignment horizontal="center" shrinkToFit="1"/>
    </xf>
    <xf numFmtId="0" fontId="2" fillId="0" borderId="31" xfId="1" applyNumberFormat="1" applyFont="1" applyBorder="1" applyAlignment="1" applyProtection="1">
      <alignment horizontal="center" shrinkToFit="1"/>
    </xf>
    <xf numFmtId="0" fontId="2" fillId="0" borderId="10" xfId="0" applyFont="1" applyBorder="1" applyProtection="1"/>
    <xf numFmtId="0" fontId="2" fillId="0" borderId="16" xfId="0" applyFont="1" applyBorder="1" applyAlignment="1" applyProtection="1">
      <alignment vertical="center" wrapText="1"/>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8" xfId="0" applyFont="1" applyBorder="1" applyAlignment="1" applyProtection="1">
      <alignment wrapText="1"/>
    </xf>
    <xf numFmtId="0" fontId="2" fillId="0" borderId="21" xfId="0" applyFont="1" applyBorder="1" applyAlignment="1" applyProtection="1">
      <alignment horizontal="center" vertical="center" wrapText="1"/>
    </xf>
    <xf numFmtId="44" fontId="2" fillId="0" borderId="0" xfId="0" applyNumberFormat="1" applyFont="1" applyAlignment="1" applyProtection="1">
      <alignment horizontal="center" shrinkToFit="1"/>
    </xf>
    <xf numFmtId="0" fontId="2" fillId="0" borderId="20" xfId="0" applyFont="1" applyBorder="1" applyAlignment="1" applyProtection="1">
      <alignment horizontal="left" vertical="center"/>
    </xf>
    <xf numFmtId="0" fontId="2" fillId="0" borderId="61" xfId="0" applyFont="1" applyBorder="1" applyProtection="1"/>
    <xf numFmtId="0" fontId="2" fillId="0" borderId="11" xfId="0" applyFont="1" applyBorder="1" applyAlignment="1" applyProtection="1">
      <alignment horizontal="left" vertical="center"/>
    </xf>
    <xf numFmtId="44" fontId="2" fillId="0" borderId="3" xfId="0" applyNumberFormat="1" applyFont="1" applyBorder="1" applyAlignment="1" applyProtection="1">
      <alignment horizontal="center" shrinkToFit="1"/>
    </xf>
    <xf numFmtId="44" fontId="2" fillId="0" borderId="3" xfId="1" applyFont="1" applyBorder="1" applyAlignment="1" applyProtection="1">
      <alignment horizontal="center" shrinkToFit="1"/>
    </xf>
    <xf numFmtId="0" fontId="2" fillId="0" borderId="3" xfId="1" applyNumberFormat="1" applyFont="1" applyBorder="1" applyAlignment="1" applyProtection="1">
      <alignment horizontal="center" shrinkToFit="1"/>
    </xf>
    <xf numFmtId="0" fontId="2" fillId="0" borderId="12" xfId="1" applyNumberFormat="1" applyFont="1" applyBorder="1" applyAlignment="1" applyProtection="1">
      <alignment horizontal="center" shrinkToFit="1"/>
    </xf>
    <xf numFmtId="0" fontId="2" fillId="0" borderId="10" xfId="0" applyFont="1" applyBorder="1" applyAlignment="1" applyProtection="1">
      <alignment horizontal="left" vertical="center"/>
    </xf>
    <xf numFmtId="0" fontId="2" fillId="0" borderId="0" xfId="1" applyNumberFormat="1" applyFont="1" applyAlignment="1" applyProtection="1">
      <alignment horizontal="center" shrinkToFit="1"/>
    </xf>
    <xf numFmtId="0" fontId="2" fillId="0" borderId="13" xfId="1" applyNumberFormat="1" applyFont="1" applyBorder="1" applyAlignment="1" applyProtection="1">
      <alignment horizontal="center" shrinkToFit="1"/>
    </xf>
    <xf numFmtId="0" fontId="2" fillId="0" borderId="0" xfId="0" applyFont="1" applyAlignment="1" applyProtection="1">
      <alignment horizontal="left" vertical="top" wrapText="1"/>
    </xf>
    <xf numFmtId="0" fontId="2" fillId="0" borderId="62" xfId="0" applyFont="1" applyBorder="1" applyAlignment="1" applyProtection="1">
      <alignment horizontal="left"/>
    </xf>
    <xf numFmtId="0" fontId="2" fillId="0" borderId="6" xfId="0" applyFont="1" applyBorder="1" applyProtection="1"/>
    <xf numFmtId="0" fontId="3" fillId="0" borderId="6" xfId="0" applyFont="1" applyBorder="1" applyAlignment="1" applyProtection="1">
      <alignment vertical="center"/>
    </xf>
    <xf numFmtId="44" fontId="2" fillId="0" borderId="25" xfId="0" applyNumberFormat="1" applyFont="1" applyBorder="1" applyProtection="1"/>
    <xf numFmtId="0" fontId="2" fillId="0" borderId="25" xfId="0" applyFont="1" applyBorder="1" applyProtection="1"/>
    <xf numFmtId="44" fontId="4" fillId="0" borderId="0" xfId="0" applyNumberFormat="1" applyFont="1" applyAlignment="1" applyProtection="1">
      <alignment vertical="center"/>
    </xf>
    <xf numFmtId="0" fontId="2" fillId="0" borderId="11"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3" fillId="0" borderId="0" xfId="0" applyFont="1" applyAlignment="1" applyProtection="1">
      <alignment vertical="center"/>
    </xf>
    <xf numFmtId="44" fontId="4" fillId="0" borderId="0" xfId="0" applyNumberFormat="1" applyFont="1" applyAlignment="1" applyProtection="1">
      <alignment horizontal="center" vertical="center"/>
    </xf>
    <xf numFmtId="44" fontId="4" fillId="0" borderId="13" xfId="0" applyNumberFormat="1" applyFont="1" applyBorder="1" applyAlignment="1" applyProtection="1">
      <alignment horizontal="center" vertical="center"/>
    </xf>
    <xf numFmtId="0" fontId="2" fillId="0" borderId="0" xfId="0" quotePrefix="1" applyFont="1" applyProtection="1"/>
    <xf numFmtId="0" fontId="2" fillId="0" borderId="13" xfId="0" applyFont="1" applyBorder="1" applyProtection="1"/>
    <xf numFmtId="0" fontId="2" fillId="0" borderId="2" xfId="0" applyFont="1" applyBorder="1" applyAlignment="1" applyProtection="1">
      <alignment horizontal="center" vertical="center"/>
      <protection locked="0"/>
    </xf>
    <xf numFmtId="0" fontId="2" fillId="2" borderId="42" xfId="0" applyFont="1" applyFill="1" applyBorder="1" applyAlignment="1" applyProtection="1">
      <alignment horizontal="center"/>
      <protection locked="0"/>
    </xf>
    <xf numFmtId="0" fontId="2" fillId="2" borderId="57" xfId="0" applyFont="1" applyFill="1" applyBorder="1" applyAlignment="1" applyProtection="1">
      <alignment horizontal="center"/>
      <protection locked="0"/>
    </xf>
    <xf numFmtId="0" fontId="2" fillId="2" borderId="58" xfId="0" applyFont="1" applyFill="1" applyBorder="1" applyAlignment="1" applyProtection="1">
      <alignment horizontal="center"/>
      <protection locked="0"/>
    </xf>
    <xf numFmtId="0" fontId="2" fillId="0" borderId="11"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16" xfId="0" applyFont="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2" fillId="0" borderId="16"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59" xfId="0" applyFont="1" applyBorder="1" applyAlignment="1" applyProtection="1">
      <alignment horizontal="left" vertical="center"/>
      <protection locked="0"/>
    </xf>
    <xf numFmtId="0" fontId="2" fillId="0" borderId="60" xfId="0" applyFont="1" applyBorder="1" applyAlignment="1" applyProtection="1">
      <alignment horizontal="left" vertical="center"/>
      <protection locked="0"/>
    </xf>
    <xf numFmtId="0" fontId="2" fillId="2" borderId="40"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31" xfId="0" applyFont="1" applyFill="1" applyBorder="1" applyAlignment="1" applyProtection="1">
      <alignment horizontal="center"/>
      <protection locked="0"/>
    </xf>
    <xf numFmtId="44" fontId="4" fillId="0" borderId="5" xfId="0" applyNumberFormat="1" applyFont="1" applyBorder="1" applyAlignment="1" applyProtection="1">
      <alignment horizontal="center" vertical="center"/>
    </xf>
    <xf numFmtId="44" fontId="4" fillId="0" borderId="38" xfId="0" applyNumberFormat="1" applyFont="1" applyBorder="1" applyAlignment="1" applyProtection="1">
      <alignment horizontal="center" vertical="center"/>
    </xf>
    <xf numFmtId="0" fontId="2" fillId="2" borderId="21" xfId="0" applyFont="1" applyFill="1" applyBorder="1" applyAlignment="1" applyProtection="1">
      <alignment horizontal="center"/>
      <protection locked="0"/>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34" xfId="0" applyFont="1" applyBorder="1" applyAlignment="1" applyProtection="1">
      <alignment horizontal="center" vertical="top" wrapText="1"/>
    </xf>
    <xf numFmtId="0" fontId="2" fillId="0" borderId="35" xfId="0" applyFont="1" applyBorder="1" applyAlignment="1" applyProtection="1">
      <alignment horizontal="center" vertical="top" wrapText="1"/>
    </xf>
    <xf numFmtId="0" fontId="2" fillId="0" borderId="22"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7" fillId="0" borderId="0" xfId="0" applyFont="1" applyAlignment="1" applyProtection="1">
      <alignment horizontal="left" vertical="top" wrapText="1"/>
    </xf>
    <xf numFmtId="0" fontId="5" fillId="0" borderId="0" xfId="0" applyFont="1" applyAlignment="1" applyProtection="1">
      <alignment horizontal="left" vertical="top" wrapText="1"/>
    </xf>
    <xf numFmtId="0" fontId="2" fillId="0" borderId="0" xfId="0" applyFont="1" applyAlignment="1" applyProtection="1">
      <alignment horizontal="center" vertical="top" wrapText="1"/>
    </xf>
    <xf numFmtId="0" fontId="5" fillId="0" borderId="0" xfId="0" applyFont="1" applyAlignment="1" applyProtection="1">
      <alignment horizontal="center" vertical="center"/>
    </xf>
    <xf numFmtId="0" fontId="2" fillId="0" borderId="0" xfId="0" applyFont="1" applyAlignment="1" applyProtection="1">
      <alignment horizontal="center" vertical="center"/>
    </xf>
    <xf numFmtId="0" fontId="6" fillId="0" borderId="0" xfId="0" applyFont="1" applyAlignment="1" applyProtection="1">
      <alignment horizontal="center" vertical="top" wrapText="1"/>
    </xf>
    <xf numFmtId="0" fontId="5" fillId="0" borderId="0" xfId="0" applyFont="1" applyAlignment="1" applyProtection="1">
      <alignment horizontal="center" vertical="top" wrapText="1"/>
    </xf>
    <xf numFmtId="0" fontId="2" fillId="0" borderId="0" xfId="0" applyFont="1" applyAlignment="1" applyProtection="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E26"/>
  <sheetViews>
    <sheetView tabSelected="1" zoomScale="80" zoomScaleNormal="80" zoomScalePageLayoutView="70" workbookViewId="0">
      <selection activeCell="H6" sqref="H6"/>
    </sheetView>
  </sheetViews>
  <sheetFormatPr defaultColWidth="9.21875" defaultRowHeight="14.25" x14ac:dyDescent="0.2"/>
  <cols>
    <col min="1" max="1" width="3.77734375" style="1" customWidth="1"/>
    <col min="2" max="2" width="20.33203125" style="1" customWidth="1"/>
    <col min="3" max="3" width="9.21875" style="1"/>
    <col min="4" max="4" width="10.44140625" style="1" customWidth="1"/>
    <col min="5" max="5" width="9.21875" style="1" customWidth="1"/>
    <col min="6" max="6" width="9.44140625" style="1" customWidth="1"/>
    <col min="7" max="7" width="10.6640625" style="1" bestFit="1" customWidth="1"/>
    <col min="8" max="10" width="9.21875" style="1"/>
    <col min="11" max="11" width="9" style="1" customWidth="1"/>
    <col min="12" max="15" width="9.21875" style="1"/>
    <col min="16" max="16" width="9.33203125" style="1" customWidth="1"/>
    <col min="17" max="17" width="9.21875" style="1"/>
    <col min="18" max="19" width="3.6640625" style="1" customWidth="1"/>
    <col min="20" max="20" width="21.77734375" style="1" customWidth="1"/>
    <col min="21" max="23" width="9.21875" style="1"/>
    <col min="24" max="24" width="10.33203125" style="1" customWidth="1"/>
    <col min="25" max="28" width="9.21875" style="1"/>
    <col min="29" max="29" width="10.109375" style="1" customWidth="1"/>
    <col min="30" max="30" width="11.6640625" style="1" bestFit="1" customWidth="1"/>
    <col min="31" max="31" width="16.21875" style="1" customWidth="1"/>
    <col min="32" max="16384" width="9.21875" style="1"/>
  </cols>
  <sheetData>
    <row r="1" spans="2:30" s="52" customFormat="1" ht="103.9" customHeight="1" x14ac:dyDescent="0.2">
      <c r="B1" s="142" t="s">
        <v>43</v>
      </c>
      <c r="C1" s="143"/>
      <c r="D1" s="143"/>
      <c r="E1" s="143"/>
      <c r="F1" s="143"/>
      <c r="G1" s="143"/>
      <c r="H1" s="143"/>
      <c r="I1" s="143"/>
      <c r="J1" s="143"/>
      <c r="K1" s="143"/>
      <c r="L1" s="143"/>
      <c r="M1" s="143"/>
      <c r="N1" s="143"/>
      <c r="O1" s="143"/>
      <c r="P1" s="143"/>
      <c r="Q1" s="143"/>
      <c r="R1" s="51"/>
      <c r="S1" s="51"/>
      <c r="T1" s="139" t="s">
        <v>35</v>
      </c>
      <c r="U1" s="139"/>
      <c r="V1" s="139"/>
      <c r="W1" s="139"/>
      <c r="X1" s="139"/>
      <c r="Y1" s="139"/>
      <c r="Z1" s="139"/>
      <c r="AA1" s="139"/>
      <c r="AB1" s="139"/>
      <c r="AC1" s="139"/>
      <c r="AD1" s="139"/>
    </row>
    <row r="2" spans="2:30" s="52" customFormat="1" ht="125.25" customHeight="1" x14ac:dyDescent="0.2">
      <c r="B2" s="137" t="s">
        <v>42</v>
      </c>
      <c r="C2" s="138"/>
      <c r="D2" s="138"/>
      <c r="E2" s="138"/>
      <c r="F2" s="138"/>
      <c r="G2" s="138"/>
      <c r="H2" s="138"/>
      <c r="I2" s="138"/>
      <c r="J2" s="138"/>
      <c r="K2" s="138"/>
      <c r="L2" s="138"/>
      <c r="M2" s="138"/>
      <c r="N2" s="138"/>
      <c r="O2" s="138"/>
      <c r="P2" s="138"/>
      <c r="Q2" s="138"/>
      <c r="R2" s="53"/>
      <c r="S2" s="53"/>
      <c r="T2" s="144"/>
      <c r="U2" s="144"/>
      <c r="V2" s="144"/>
      <c r="W2" s="144"/>
      <c r="X2" s="144"/>
      <c r="Y2" s="144"/>
      <c r="Z2" s="144"/>
      <c r="AA2" s="144"/>
      <c r="AB2" s="144"/>
      <c r="AC2" s="144"/>
      <c r="AD2" s="144"/>
    </row>
    <row r="3" spans="2:30" s="52" customFormat="1" ht="28.9" customHeight="1" thickBot="1" x14ac:dyDescent="0.25">
      <c r="B3" s="140" t="s">
        <v>0</v>
      </c>
      <c r="C3" s="140"/>
      <c r="D3" s="140"/>
      <c r="E3" s="140"/>
      <c r="F3" s="140"/>
      <c r="G3" s="140"/>
      <c r="H3" s="140"/>
      <c r="I3" s="140"/>
      <c r="J3" s="140"/>
      <c r="K3" s="140"/>
      <c r="L3" s="140"/>
      <c r="M3" s="140"/>
      <c r="N3" s="140"/>
      <c r="O3" s="140"/>
      <c r="P3" s="140"/>
      <c r="Q3" s="140"/>
      <c r="R3" s="54"/>
      <c r="S3" s="54"/>
      <c r="T3" s="141" t="s">
        <v>0</v>
      </c>
      <c r="U3" s="141"/>
      <c r="V3" s="141"/>
      <c r="W3" s="141"/>
      <c r="X3" s="141"/>
      <c r="Y3" s="141"/>
      <c r="Z3" s="141"/>
      <c r="AA3" s="141"/>
      <c r="AB3" s="141"/>
      <c r="AC3" s="141"/>
      <c r="AD3" s="141"/>
    </row>
    <row r="4" spans="2:30" s="52" customFormat="1" ht="60.75" customHeight="1" thickTop="1" thickBot="1" x14ac:dyDescent="0.25">
      <c r="B4" s="55" t="s">
        <v>1</v>
      </c>
      <c r="C4" s="129" t="s">
        <v>44</v>
      </c>
      <c r="D4" s="130"/>
      <c r="E4" s="130"/>
      <c r="F4" s="130"/>
      <c r="G4" s="131"/>
      <c r="H4" s="129" t="s">
        <v>45</v>
      </c>
      <c r="I4" s="130"/>
      <c r="J4" s="130"/>
      <c r="K4" s="130"/>
      <c r="L4" s="131"/>
      <c r="M4" s="129" t="s">
        <v>46</v>
      </c>
      <c r="N4" s="130"/>
      <c r="O4" s="130"/>
      <c r="P4" s="130"/>
      <c r="Q4" s="132"/>
      <c r="R4" s="51"/>
      <c r="S4" s="51"/>
      <c r="T4" s="55" t="s">
        <v>2</v>
      </c>
      <c r="U4" s="129" t="s">
        <v>47</v>
      </c>
      <c r="V4" s="130"/>
      <c r="W4" s="130"/>
      <c r="X4" s="130"/>
      <c r="Y4" s="131"/>
      <c r="Z4" s="129" t="s">
        <v>48</v>
      </c>
      <c r="AA4" s="130"/>
      <c r="AB4" s="130"/>
      <c r="AC4" s="130"/>
      <c r="AD4" s="132"/>
    </row>
    <row r="5" spans="2:30" s="52" customFormat="1" ht="42.75" x14ac:dyDescent="0.2">
      <c r="B5" s="56"/>
      <c r="C5" s="57" t="s">
        <v>3</v>
      </c>
      <c r="D5" s="58" t="s">
        <v>4</v>
      </c>
      <c r="E5" s="58" t="s">
        <v>36</v>
      </c>
      <c r="F5" s="58" t="s">
        <v>5</v>
      </c>
      <c r="G5" s="59" t="s">
        <v>6</v>
      </c>
      <c r="H5" s="57" t="s">
        <v>3</v>
      </c>
      <c r="I5" s="58" t="s">
        <v>4</v>
      </c>
      <c r="J5" s="58" t="s">
        <v>36</v>
      </c>
      <c r="K5" s="58" t="s">
        <v>5</v>
      </c>
      <c r="L5" s="59" t="s">
        <v>6</v>
      </c>
      <c r="M5" s="57" t="s">
        <v>3</v>
      </c>
      <c r="N5" s="58" t="s">
        <v>4</v>
      </c>
      <c r="O5" s="58" t="s">
        <v>36</v>
      </c>
      <c r="P5" s="58" t="s">
        <v>5</v>
      </c>
      <c r="Q5" s="60" t="s">
        <v>6</v>
      </c>
      <c r="R5" s="53"/>
      <c r="S5" s="53"/>
      <c r="T5" s="61"/>
      <c r="U5" s="62" t="s">
        <v>3</v>
      </c>
      <c r="V5" s="58" t="s">
        <v>4</v>
      </c>
      <c r="W5" s="58" t="s">
        <v>36</v>
      </c>
      <c r="X5" s="58" t="s">
        <v>5</v>
      </c>
      <c r="Y5" s="59" t="s">
        <v>6</v>
      </c>
      <c r="Z5" s="57" t="s">
        <v>3</v>
      </c>
      <c r="AA5" s="58" t="s">
        <v>4</v>
      </c>
      <c r="AB5" s="58" t="s">
        <v>36</v>
      </c>
      <c r="AC5" s="58" t="s">
        <v>5</v>
      </c>
      <c r="AD5" s="60" t="s">
        <v>6</v>
      </c>
    </row>
    <row r="6" spans="2:30" s="52" customFormat="1" x14ac:dyDescent="0.2">
      <c r="B6" s="63" t="s">
        <v>7</v>
      </c>
      <c r="C6" s="36">
        <v>0</v>
      </c>
      <c r="D6" s="37">
        <v>0</v>
      </c>
      <c r="E6" s="48">
        <f>(C6+D6)*F6</f>
        <v>0</v>
      </c>
      <c r="F6" s="41">
        <v>1</v>
      </c>
      <c r="G6" s="42">
        <v>180</v>
      </c>
      <c r="H6" s="36">
        <v>0</v>
      </c>
      <c r="I6" s="37">
        <v>0</v>
      </c>
      <c r="J6" s="48">
        <f>(H6+I6)*K6</f>
        <v>0</v>
      </c>
      <c r="K6" s="41">
        <v>1</v>
      </c>
      <c r="L6" s="42">
        <v>180</v>
      </c>
      <c r="M6" s="36">
        <v>0</v>
      </c>
      <c r="N6" s="37">
        <v>0</v>
      </c>
      <c r="O6" s="48">
        <f>(M6+N6)*P6</f>
        <v>0</v>
      </c>
      <c r="P6" s="41">
        <v>1</v>
      </c>
      <c r="Q6" s="43">
        <v>180</v>
      </c>
      <c r="R6" s="64"/>
      <c r="S6" s="64"/>
      <c r="T6" s="65" t="s">
        <v>7</v>
      </c>
      <c r="U6" s="36">
        <v>0</v>
      </c>
      <c r="V6" s="37">
        <v>0</v>
      </c>
      <c r="W6" s="48">
        <f>(U6+V6)*X6</f>
        <v>0</v>
      </c>
      <c r="X6" s="41">
        <v>1</v>
      </c>
      <c r="Y6" s="42">
        <v>180</v>
      </c>
      <c r="Z6" s="36">
        <v>0</v>
      </c>
      <c r="AA6" s="37">
        <v>0</v>
      </c>
      <c r="AB6" s="48">
        <f>(Z6+AA6)*AC6</f>
        <v>0</v>
      </c>
      <c r="AC6" s="41">
        <v>1</v>
      </c>
      <c r="AD6" s="43">
        <v>180</v>
      </c>
    </row>
    <row r="7" spans="2:30" s="52" customFormat="1" x14ac:dyDescent="0.2">
      <c r="B7" s="63" t="s">
        <v>8</v>
      </c>
      <c r="C7" s="36">
        <v>0</v>
      </c>
      <c r="D7" s="37">
        <v>0</v>
      </c>
      <c r="E7" s="48">
        <f>(C7+D7)*F7</f>
        <v>0</v>
      </c>
      <c r="F7" s="41">
        <v>8</v>
      </c>
      <c r="G7" s="42">
        <v>180</v>
      </c>
      <c r="H7" s="36">
        <v>0</v>
      </c>
      <c r="I7" s="37">
        <v>0</v>
      </c>
      <c r="J7" s="48">
        <f>(H7+I7)*K7</f>
        <v>0</v>
      </c>
      <c r="K7" s="41">
        <v>8</v>
      </c>
      <c r="L7" s="42">
        <v>180</v>
      </c>
      <c r="M7" s="36">
        <v>0</v>
      </c>
      <c r="N7" s="37">
        <v>0</v>
      </c>
      <c r="O7" s="48">
        <f>(M7+N7)*P7</f>
        <v>0</v>
      </c>
      <c r="P7" s="41">
        <v>8</v>
      </c>
      <c r="Q7" s="43">
        <v>180</v>
      </c>
      <c r="R7" s="64"/>
      <c r="S7" s="64"/>
      <c r="T7" s="65" t="s">
        <v>8</v>
      </c>
      <c r="U7" s="36">
        <v>0</v>
      </c>
      <c r="V7" s="37">
        <v>0</v>
      </c>
      <c r="W7" s="48">
        <f>(U7+V7)*X7</f>
        <v>0</v>
      </c>
      <c r="X7" s="41">
        <v>8</v>
      </c>
      <c r="Y7" s="42">
        <v>180</v>
      </c>
      <c r="Z7" s="36">
        <v>0</v>
      </c>
      <c r="AA7" s="37">
        <v>0</v>
      </c>
      <c r="AB7" s="48">
        <f>(Z7+AA7)*AC7</f>
        <v>0</v>
      </c>
      <c r="AC7" s="41">
        <v>8</v>
      </c>
      <c r="AD7" s="43">
        <v>180</v>
      </c>
    </row>
    <row r="8" spans="2:30" s="52" customFormat="1" x14ac:dyDescent="0.2">
      <c r="B8" s="63" t="s">
        <v>9</v>
      </c>
      <c r="C8" s="36">
        <v>0</v>
      </c>
      <c r="D8" s="37">
        <v>0</v>
      </c>
      <c r="E8" s="48">
        <f>(C8+D8)*F8</f>
        <v>0</v>
      </c>
      <c r="F8" s="41">
        <v>7</v>
      </c>
      <c r="G8" s="42">
        <v>180</v>
      </c>
      <c r="H8" s="36">
        <v>0</v>
      </c>
      <c r="I8" s="37">
        <v>0</v>
      </c>
      <c r="J8" s="48">
        <f>(H8+I8)*K8</f>
        <v>0</v>
      </c>
      <c r="K8" s="41">
        <v>7</v>
      </c>
      <c r="L8" s="42">
        <v>180</v>
      </c>
      <c r="M8" s="36">
        <v>0</v>
      </c>
      <c r="N8" s="37">
        <v>0</v>
      </c>
      <c r="O8" s="48">
        <f>(M8+N8)*P8</f>
        <v>0</v>
      </c>
      <c r="P8" s="41">
        <v>7</v>
      </c>
      <c r="Q8" s="43">
        <v>180</v>
      </c>
      <c r="R8" s="64"/>
      <c r="S8" s="64"/>
      <c r="T8" s="65" t="s">
        <v>9</v>
      </c>
      <c r="U8" s="36">
        <v>0</v>
      </c>
      <c r="V8" s="37">
        <v>0</v>
      </c>
      <c r="W8" s="48">
        <f>(U8+V8)*X8</f>
        <v>0</v>
      </c>
      <c r="X8" s="41">
        <v>7</v>
      </c>
      <c r="Y8" s="42">
        <v>180</v>
      </c>
      <c r="Z8" s="36">
        <v>0</v>
      </c>
      <c r="AA8" s="37">
        <v>0</v>
      </c>
      <c r="AB8" s="48">
        <f>(Z8+AA8)*AC8</f>
        <v>0</v>
      </c>
      <c r="AC8" s="41">
        <v>7</v>
      </c>
      <c r="AD8" s="43">
        <v>180</v>
      </c>
    </row>
    <row r="9" spans="2:30" s="52" customFormat="1" x14ac:dyDescent="0.2">
      <c r="B9" s="63" t="s">
        <v>41</v>
      </c>
      <c r="C9" s="36">
        <v>0</v>
      </c>
      <c r="D9" s="37">
        <v>0</v>
      </c>
      <c r="E9" s="48">
        <f>(C9+D9)*F9</f>
        <v>0</v>
      </c>
      <c r="F9" s="41">
        <v>1</v>
      </c>
      <c r="G9" s="42">
        <v>180</v>
      </c>
      <c r="H9" s="36">
        <v>0</v>
      </c>
      <c r="I9" s="37">
        <v>0</v>
      </c>
      <c r="J9" s="48">
        <f>(H9+I9)*K9</f>
        <v>0</v>
      </c>
      <c r="K9" s="41">
        <v>1</v>
      </c>
      <c r="L9" s="42">
        <v>180</v>
      </c>
      <c r="M9" s="36">
        <v>0</v>
      </c>
      <c r="N9" s="37">
        <v>0</v>
      </c>
      <c r="O9" s="48">
        <f>(M9+N9)*P9</f>
        <v>0</v>
      </c>
      <c r="P9" s="41">
        <v>1</v>
      </c>
      <c r="Q9" s="43">
        <v>180</v>
      </c>
      <c r="R9" s="64"/>
      <c r="S9" s="64"/>
      <c r="T9" s="65" t="s">
        <v>41</v>
      </c>
      <c r="U9" s="36">
        <v>0</v>
      </c>
      <c r="V9" s="37">
        <v>0</v>
      </c>
      <c r="W9" s="48">
        <f>(U9+V9)*X9</f>
        <v>0</v>
      </c>
      <c r="X9" s="41">
        <v>1</v>
      </c>
      <c r="Y9" s="42">
        <v>180</v>
      </c>
      <c r="Z9" s="36">
        <v>0</v>
      </c>
      <c r="AA9" s="37">
        <v>0</v>
      </c>
      <c r="AB9" s="48">
        <f>(Z9+AA9)*AC9</f>
        <v>0</v>
      </c>
      <c r="AC9" s="41">
        <v>1</v>
      </c>
      <c r="AD9" s="43">
        <v>180</v>
      </c>
    </row>
    <row r="10" spans="2:30" s="52" customFormat="1" x14ac:dyDescent="0.2">
      <c r="B10" s="66" t="s">
        <v>10</v>
      </c>
      <c r="C10" s="36">
        <v>0</v>
      </c>
      <c r="D10" s="37">
        <v>0</v>
      </c>
      <c r="E10" s="48">
        <f>(C10+D10)*F10</f>
        <v>0</v>
      </c>
      <c r="F10" s="41">
        <v>1</v>
      </c>
      <c r="G10" s="42">
        <v>180</v>
      </c>
      <c r="H10" s="36">
        <v>0</v>
      </c>
      <c r="I10" s="37">
        <v>0</v>
      </c>
      <c r="J10" s="48">
        <f>(H10+I10)*K10</f>
        <v>0</v>
      </c>
      <c r="K10" s="41">
        <v>1</v>
      </c>
      <c r="L10" s="42">
        <v>180</v>
      </c>
      <c r="M10" s="36">
        <v>0</v>
      </c>
      <c r="N10" s="37">
        <v>0</v>
      </c>
      <c r="O10" s="48">
        <f>(M10+N10)*P10</f>
        <v>0</v>
      </c>
      <c r="P10" s="41">
        <v>1</v>
      </c>
      <c r="Q10" s="43">
        <v>180</v>
      </c>
      <c r="R10" s="67"/>
      <c r="S10" s="67"/>
      <c r="T10" s="65" t="s">
        <v>10</v>
      </c>
      <c r="U10" s="36">
        <v>0</v>
      </c>
      <c r="V10" s="37">
        <v>0</v>
      </c>
      <c r="W10" s="48">
        <f>(U10+V10)*X10</f>
        <v>0</v>
      </c>
      <c r="X10" s="41">
        <v>1</v>
      </c>
      <c r="Y10" s="42">
        <v>180</v>
      </c>
      <c r="Z10" s="36">
        <v>0</v>
      </c>
      <c r="AA10" s="37">
        <v>0</v>
      </c>
      <c r="AB10" s="48">
        <f>(Z10+AA10)*AC10</f>
        <v>0</v>
      </c>
      <c r="AC10" s="41">
        <v>1</v>
      </c>
      <c r="AD10" s="43">
        <v>180</v>
      </c>
    </row>
    <row r="11" spans="2:30" s="52" customFormat="1" ht="15" x14ac:dyDescent="0.2">
      <c r="B11" s="68"/>
      <c r="C11" s="69"/>
      <c r="D11" s="70"/>
      <c r="E11" s="70"/>
      <c r="F11" s="71"/>
      <c r="G11" s="72"/>
      <c r="H11" s="73"/>
      <c r="I11" s="70"/>
      <c r="J11" s="70"/>
      <c r="K11" s="71"/>
      <c r="L11" s="72"/>
      <c r="M11" s="73"/>
      <c r="N11" s="70"/>
      <c r="O11" s="70"/>
      <c r="P11" s="71"/>
      <c r="Q11" s="74"/>
      <c r="R11" s="67"/>
      <c r="S11" s="67"/>
      <c r="T11" s="65"/>
      <c r="U11" s="70"/>
      <c r="V11" s="70"/>
      <c r="W11" s="70"/>
      <c r="X11" s="71"/>
      <c r="Y11" s="72"/>
      <c r="Z11" s="73"/>
      <c r="AA11" s="70"/>
      <c r="AB11" s="70"/>
      <c r="AC11" s="71"/>
      <c r="AD11" s="74"/>
    </row>
    <row r="12" spans="2:30" s="52" customFormat="1" ht="15.4" customHeight="1" x14ac:dyDescent="0.2">
      <c r="B12" s="75"/>
      <c r="C12" s="133" t="s">
        <v>34</v>
      </c>
      <c r="D12" s="134"/>
      <c r="E12" s="134"/>
      <c r="F12" s="134"/>
      <c r="G12" s="135"/>
      <c r="H12" s="133" t="s">
        <v>37</v>
      </c>
      <c r="I12" s="134"/>
      <c r="J12" s="134"/>
      <c r="K12" s="134"/>
      <c r="L12" s="135"/>
      <c r="M12" s="133" t="s">
        <v>38</v>
      </c>
      <c r="N12" s="134"/>
      <c r="O12" s="134"/>
      <c r="P12" s="134"/>
      <c r="Q12" s="136"/>
      <c r="R12" s="53"/>
      <c r="S12" s="53"/>
      <c r="T12" s="65"/>
      <c r="U12" s="134" t="s">
        <v>39</v>
      </c>
      <c r="V12" s="134"/>
      <c r="W12" s="134"/>
      <c r="X12" s="134"/>
      <c r="Y12" s="135"/>
      <c r="Z12" s="133" t="s">
        <v>40</v>
      </c>
      <c r="AA12" s="134"/>
      <c r="AB12" s="134"/>
      <c r="AC12" s="134"/>
      <c r="AD12" s="136"/>
    </row>
    <row r="13" spans="2:30" s="52" customFormat="1" ht="58.9" customHeight="1" x14ac:dyDescent="0.2">
      <c r="B13" s="76" t="s">
        <v>11</v>
      </c>
      <c r="C13" s="77" t="s">
        <v>3</v>
      </c>
      <c r="D13" s="78" t="s">
        <v>4</v>
      </c>
      <c r="E13" s="78" t="s">
        <v>36</v>
      </c>
      <c r="F13" s="78" t="s">
        <v>5</v>
      </c>
      <c r="G13" s="79" t="s">
        <v>6</v>
      </c>
      <c r="H13" s="77" t="s">
        <v>3</v>
      </c>
      <c r="I13" s="78" t="s">
        <v>4</v>
      </c>
      <c r="J13" s="78" t="s">
        <v>36</v>
      </c>
      <c r="K13" s="78" t="s">
        <v>5</v>
      </c>
      <c r="L13" s="79" t="s">
        <v>6</v>
      </c>
      <c r="M13" s="77" t="s">
        <v>3</v>
      </c>
      <c r="N13" s="78" t="s">
        <v>4</v>
      </c>
      <c r="O13" s="78" t="s">
        <v>36</v>
      </c>
      <c r="P13" s="78" t="s">
        <v>5</v>
      </c>
      <c r="Q13" s="80" t="s">
        <v>6</v>
      </c>
      <c r="R13" s="53"/>
      <c r="S13" s="53"/>
      <c r="T13" s="81" t="s">
        <v>11</v>
      </c>
      <c r="U13" s="82" t="s">
        <v>3</v>
      </c>
      <c r="V13" s="78" t="s">
        <v>4</v>
      </c>
      <c r="W13" s="78" t="s">
        <v>36</v>
      </c>
      <c r="X13" s="78" t="s">
        <v>5</v>
      </c>
      <c r="Y13" s="79" t="s">
        <v>6</v>
      </c>
      <c r="Z13" s="77" t="s">
        <v>3</v>
      </c>
      <c r="AA13" s="78" t="s">
        <v>4</v>
      </c>
      <c r="AB13" s="78" t="s">
        <v>36</v>
      </c>
      <c r="AC13" s="78" t="s">
        <v>5</v>
      </c>
      <c r="AD13" s="80" t="s">
        <v>6</v>
      </c>
    </row>
    <row r="14" spans="2:30" s="52" customFormat="1" x14ac:dyDescent="0.2">
      <c r="B14" s="63" t="s">
        <v>8</v>
      </c>
      <c r="C14" s="36">
        <v>0</v>
      </c>
      <c r="D14" s="37">
        <v>0</v>
      </c>
      <c r="E14" s="48">
        <f>(C14+D14)*F14</f>
        <v>0</v>
      </c>
      <c r="F14" s="41">
        <v>5</v>
      </c>
      <c r="G14" s="42">
        <v>30</v>
      </c>
      <c r="H14" s="36">
        <v>0</v>
      </c>
      <c r="I14" s="37">
        <v>0</v>
      </c>
      <c r="J14" s="48">
        <f>(H14+I14)*K14</f>
        <v>0</v>
      </c>
      <c r="K14" s="41">
        <v>5</v>
      </c>
      <c r="L14" s="42">
        <v>30</v>
      </c>
      <c r="M14" s="36">
        <v>0</v>
      </c>
      <c r="N14" s="37">
        <v>0</v>
      </c>
      <c r="O14" s="48">
        <f>(M14+N14)*P14</f>
        <v>0</v>
      </c>
      <c r="P14" s="41">
        <v>5</v>
      </c>
      <c r="Q14" s="43">
        <v>30</v>
      </c>
      <c r="R14" s="83"/>
      <c r="S14" s="83"/>
      <c r="T14" s="65" t="s">
        <v>8</v>
      </c>
      <c r="U14" s="36">
        <v>0</v>
      </c>
      <c r="V14" s="37">
        <v>0</v>
      </c>
      <c r="W14" s="48">
        <f>(U14+V14)*X14</f>
        <v>0</v>
      </c>
      <c r="X14" s="41">
        <v>5</v>
      </c>
      <c r="Y14" s="42">
        <v>30</v>
      </c>
      <c r="Z14" s="36">
        <v>0</v>
      </c>
      <c r="AA14" s="37">
        <v>0</v>
      </c>
      <c r="AB14" s="48">
        <f>(Z14+AA14)*AC14</f>
        <v>0</v>
      </c>
      <c r="AC14" s="41">
        <v>5</v>
      </c>
      <c r="AD14" s="43">
        <v>30</v>
      </c>
    </row>
    <row r="15" spans="2:30" s="52" customFormat="1" ht="15" thickBot="1" x14ac:dyDescent="0.25">
      <c r="B15" s="84" t="s">
        <v>13</v>
      </c>
      <c r="C15" s="38">
        <v>0</v>
      </c>
      <c r="D15" s="39">
        <v>0</v>
      </c>
      <c r="E15" s="49">
        <f>(C15+D15)*F15</f>
        <v>0</v>
      </c>
      <c r="F15" s="44">
        <v>5</v>
      </c>
      <c r="G15" s="46">
        <v>30</v>
      </c>
      <c r="H15" s="38">
        <v>0</v>
      </c>
      <c r="I15" s="39">
        <v>0</v>
      </c>
      <c r="J15" s="49">
        <f>(H15+I15)*K15</f>
        <v>0</v>
      </c>
      <c r="K15" s="44">
        <v>5</v>
      </c>
      <c r="L15" s="46">
        <v>30</v>
      </c>
      <c r="M15" s="38">
        <v>0</v>
      </c>
      <c r="N15" s="39">
        <v>0</v>
      </c>
      <c r="O15" s="49">
        <f>(M15+N15)*P15</f>
        <v>0</v>
      </c>
      <c r="P15" s="44">
        <v>5</v>
      </c>
      <c r="Q15" s="45">
        <v>30</v>
      </c>
      <c r="R15" s="83"/>
      <c r="S15" s="83"/>
      <c r="T15" s="85" t="s">
        <v>13</v>
      </c>
      <c r="U15" s="38">
        <v>0</v>
      </c>
      <c r="V15" s="39">
        <v>0</v>
      </c>
      <c r="W15" s="49">
        <f>(U15+V15)*X15</f>
        <v>0</v>
      </c>
      <c r="X15" s="44">
        <v>5</v>
      </c>
      <c r="Y15" s="46">
        <v>30</v>
      </c>
      <c r="Z15" s="38">
        <v>0</v>
      </c>
      <c r="AA15" s="39">
        <v>0</v>
      </c>
      <c r="AB15" s="49">
        <f>(Z15+AA15)*AC15</f>
        <v>0</v>
      </c>
      <c r="AC15" s="44">
        <v>5</v>
      </c>
      <c r="AD15" s="45">
        <v>30</v>
      </c>
    </row>
    <row r="16" spans="2:30" s="52" customFormat="1" ht="15" thickBot="1" x14ac:dyDescent="0.25">
      <c r="B16" s="86"/>
      <c r="C16" s="87"/>
      <c r="D16" s="88"/>
      <c r="E16" s="88"/>
      <c r="F16" s="89"/>
      <c r="G16" s="89"/>
      <c r="H16" s="87"/>
      <c r="I16" s="88"/>
      <c r="J16" s="88"/>
      <c r="K16" s="89"/>
      <c r="L16" s="89"/>
      <c r="M16" s="87"/>
      <c r="N16" s="88"/>
      <c r="O16" s="88"/>
      <c r="P16" s="89"/>
      <c r="Q16" s="90"/>
      <c r="R16" s="83"/>
      <c r="S16" s="83"/>
      <c r="T16" s="91"/>
      <c r="U16" s="83"/>
      <c r="V16" s="64"/>
      <c r="W16" s="64"/>
      <c r="X16" s="92"/>
      <c r="Y16" s="92"/>
      <c r="Z16" s="83"/>
      <c r="AA16" s="64"/>
      <c r="AB16" s="64"/>
      <c r="AC16" s="92"/>
      <c r="AD16" s="93"/>
    </row>
    <row r="17" spans="2:31" s="52" customFormat="1" ht="39" customHeight="1" thickBot="1" x14ac:dyDescent="0.25">
      <c r="B17" s="113" t="s">
        <v>14</v>
      </c>
      <c r="C17" s="114"/>
      <c r="D17" s="114"/>
      <c r="E17" s="114"/>
      <c r="F17" s="114"/>
      <c r="G17" s="114"/>
      <c r="H17" s="114"/>
      <c r="I17" s="114"/>
      <c r="J17" s="114"/>
      <c r="K17" s="114"/>
      <c r="L17" s="114"/>
      <c r="M17" s="114"/>
      <c r="N17" s="114"/>
      <c r="O17" s="114"/>
      <c r="P17" s="114"/>
      <c r="Q17" s="115"/>
      <c r="R17" s="94"/>
      <c r="S17" s="94"/>
      <c r="T17" s="95"/>
      <c r="U17" s="96"/>
      <c r="V17" s="96"/>
      <c r="W17" s="96"/>
      <c r="X17" s="97" t="s">
        <v>15</v>
      </c>
      <c r="Y17" s="98"/>
      <c r="Z17" s="96"/>
      <c r="AA17" s="99"/>
      <c r="AB17" s="96"/>
      <c r="AC17" s="126">
        <f>'Yearly calculations'!B15+'Yearly calculations'!C15+'Yearly calculations'!D15+'Yearly calculations'!E15+'Yearly calculations'!F15+'Yearly calculations'!G15</f>
        <v>0</v>
      </c>
      <c r="AD17" s="127"/>
      <c r="AE17" s="100"/>
    </row>
    <row r="18" spans="2:31" s="52" customFormat="1" ht="39" customHeight="1" x14ac:dyDescent="0.2">
      <c r="B18" s="101"/>
      <c r="C18" s="102"/>
      <c r="D18" s="102"/>
      <c r="E18" s="102"/>
      <c r="F18" s="102"/>
      <c r="G18" s="102"/>
      <c r="H18" s="102"/>
      <c r="I18" s="102"/>
      <c r="J18" s="102"/>
      <c r="K18" s="102"/>
      <c r="L18" s="102"/>
      <c r="M18" s="102"/>
      <c r="N18" s="102"/>
      <c r="O18" s="102"/>
      <c r="P18" s="102"/>
      <c r="Q18" s="103"/>
      <c r="R18" s="94"/>
      <c r="S18" s="94"/>
      <c r="T18" s="68"/>
      <c r="Z18" s="104"/>
      <c r="AC18" s="105"/>
      <c r="AD18" s="106"/>
    </row>
    <row r="19" spans="2:31" s="52" customFormat="1" ht="46.15" customHeight="1" x14ac:dyDescent="0.2">
      <c r="B19" s="113" t="s">
        <v>16</v>
      </c>
      <c r="C19" s="114"/>
      <c r="D19" s="114"/>
      <c r="E19" s="114"/>
      <c r="F19" s="114"/>
      <c r="G19" s="114"/>
      <c r="H19" s="114"/>
      <c r="I19" s="114"/>
      <c r="J19" s="114"/>
      <c r="K19" s="114"/>
      <c r="L19" s="114"/>
      <c r="M19" s="114"/>
      <c r="N19" s="114"/>
      <c r="O19" s="114"/>
      <c r="P19" s="114"/>
      <c r="Q19" s="115"/>
      <c r="R19" s="94"/>
      <c r="S19" s="94"/>
      <c r="T19" s="116" t="s">
        <v>16</v>
      </c>
      <c r="U19" s="117"/>
      <c r="V19" s="117"/>
      <c r="W19" s="117"/>
      <c r="X19" s="117"/>
      <c r="Y19" s="117"/>
      <c r="Z19" s="117"/>
      <c r="AA19" s="117"/>
      <c r="AB19" s="117"/>
      <c r="AC19" s="117"/>
      <c r="AD19" s="118"/>
    </row>
    <row r="20" spans="2:31" s="52" customFormat="1" x14ac:dyDescent="0.2">
      <c r="D20" s="107" t="s">
        <v>17</v>
      </c>
      <c r="E20" s="107"/>
      <c r="T20" s="75"/>
      <c r="AD20" s="108"/>
    </row>
    <row r="21" spans="2:31" x14ac:dyDescent="0.2">
      <c r="R21" s="40"/>
      <c r="S21" s="40"/>
      <c r="T21" s="119"/>
      <c r="U21" s="120"/>
      <c r="V21" s="123"/>
      <c r="W21" s="124"/>
      <c r="X21" s="124"/>
      <c r="Y21" s="124"/>
      <c r="Z21" s="124"/>
      <c r="AA21" s="128"/>
      <c r="AB21" s="50"/>
      <c r="AC21" s="109" t="s">
        <v>18</v>
      </c>
      <c r="AD21" s="47"/>
    </row>
    <row r="22" spans="2:31" x14ac:dyDescent="0.2">
      <c r="R22" s="4"/>
      <c r="S22" s="4"/>
      <c r="T22" s="119" t="s">
        <v>19</v>
      </c>
      <c r="U22" s="120"/>
      <c r="V22" s="123"/>
      <c r="W22" s="124"/>
      <c r="X22" s="124"/>
      <c r="Y22" s="124"/>
      <c r="Z22" s="124"/>
      <c r="AA22" s="124"/>
      <c r="AB22" s="124"/>
      <c r="AC22" s="124"/>
      <c r="AD22" s="125"/>
    </row>
    <row r="23" spans="2:31" x14ac:dyDescent="0.2">
      <c r="R23" s="4"/>
      <c r="S23" s="4"/>
      <c r="T23" s="119" t="s">
        <v>20</v>
      </c>
      <c r="U23" s="120"/>
      <c r="V23" s="123"/>
      <c r="W23" s="124"/>
      <c r="X23" s="124"/>
      <c r="Y23" s="124"/>
      <c r="Z23" s="124"/>
      <c r="AA23" s="124"/>
      <c r="AB23" s="124"/>
      <c r="AC23" s="124"/>
      <c r="AD23" s="125"/>
    </row>
    <row r="24" spans="2:31" ht="15" thickBot="1" x14ac:dyDescent="0.25">
      <c r="R24" s="4"/>
      <c r="S24" s="4"/>
      <c r="T24" s="121" t="s">
        <v>21</v>
      </c>
      <c r="U24" s="122"/>
      <c r="V24" s="110"/>
      <c r="W24" s="111"/>
      <c r="X24" s="111"/>
      <c r="Y24" s="111"/>
      <c r="Z24" s="111"/>
      <c r="AA24" s="111"/>
      <c r="AB24" s="111"/>
      <c r="AC24" s="111"/>
      <c r="AD24" s="112"/>
    </row>
    <row r="25" spans="2:31" ht="15" thickTop="1" x14ac:dyDescent="0.2"/>
    <row r="26" spans="2:31" x14ac:dyDescent="0.2">
      <c r="C26" s="3"/>
    </row>
  </sheetData>
  <sheetProtection algorithmName="SHA-512" hashValue="ZmUqqIT8L1H1hpJLCPZtRJX5x1YoPsG0L892VvLecG9eY7UM+d7Nhpy8K946dMtMl/vbLm9ArE0sjgQfnIz+eA==" saltValue="+d6oz7JcCH82X3WH998iuw==" spinCount="100000" sheet="1" selectLockedCells="1"/>
  <mergeCells count="28">
    <mergeCell ref="B2:Q2"/>
    <mergeCell ref="H4:L4"/>
    <mergeCell ref="M4:Q4"/>
    <mergeCell ref="T1:AD1"/>
    <mergeCell ref="B3:Q3"/>
    <mergeCell ref="T3:AD3"/>
    <mergeCell ref="B1:Q1"/>
    <mergeCell ref="T2:AD2"/>
    <mergeCell ref="B17:Q17"/>
    <mergeCell ref="AC17:AD17"/>
    <mergeCell ref="V21:AA21"/>
    <mergeCell ref="U4:Y4"/>
    <mergeCell ref="Z4:AD4"/>
    <mergeCell ref="C4:G4"/>
    <mergeCell ref="C12:G12"/>
    <mergeCell ref="H12:L12"/>
    <mergeCell ref="M12:Q12"/>
    <mergeCell ref="U12:Y12"/>
    <mergeCell ref="Z12:AD12"/>
    <mergeCell ref="V24:AD24"/>
    <mergeCell ref="B19:Q19"/>
    <mergeCell ref="T19:AD19"/>
    <mergeCell ref="T21:U21"/>
    <mergeCell ref="T24:U24"/>
    <mergeCell ref="V23:AD23"/>
    <mergeCell ref="T22:U22"/>
    <mergeCell ref="V22:AD22"/>
    <mergeCell ref="T23:U23"/>
  </mergeCells>
  <dataValidations count="1">
    <dataValidation type="decimal" allowBlank="1" showInputMessage="1" showErrorMessage="1" errorTitle="Stop and check" error="You may only enter numeric values in this cell." sqref="F6:G9 K6:L9 C11 X6:Y9 K14:L16 Z16:AB16 C16:E16 H16:J16 M16:O16 T16:W16 F14:G16 P6:S9 P14:S16 X14:Y16 AC14:AD16 AC6:AD9" xr:uid="{00000000-0002-0000-0000-000000000000}">
      <formula1>0.01</formula1>
      <formula2>999999</formula2>
    </dataValidation>
  </dataValidations>
  <printOptions horizontalCentered="1"/>
  <pageMargins left="0.25" right="0.25" top="0.75" bottom="0.75" header="0.3" footer="0.3"/>
  <pageSetup scale="65" fitToWidth="0" orientation="landscape" r:id="rId1"/>
  <colBreaks count="1" manualBreakCount="1">
    <brk id="18"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18"/>
  <sheetViews>
    <sheetView view="pageBreakPreview" zoomScaleNormal="100" zoomScaleSheetLayoutView="100" workbookViewId="0">
      <selection activeCell="C3" sqref="C3"/>
    </sheetView>
  </sheetViews>
  <sheetFormatPr defaultRowHeight="15" x14ac:dyDescent="0.2"/>
  <cols>
    <col min="1" max="1" width="22.77734375" customWidth="1"/>
    <col min="2" max="2" width="11.6640625" customWidth="1"/>
    <col min="3" max="3" width="10.88671875" customWidth="1"/>
    <col min="4" max="4" width="13.21875" customWidth="1"/>
    <col min="5" max="5" width="11.88671875" customWidth="1"/>
    <col min="6" max="6" width="13.21875" customWidth="1"/>
    <col min="7" max="7" width="11.33203125" customWidth="1"/>
    <col min="8" max="8" width="12.88671875" customWidth="1"/>
    <col min="10" max="10" width="8.88671875" customWidth="1"/>
    <col min="17" max="17" width="8.88671875" customWidth="1"/>
    <col min="21" max="23" width="8.88671875" customWidth="1"/>
  </cols>
  <sheetData>
    <row r="2" spans="1:20" ht="15.75" thickBot="1" x14ac:dyDescent="0.25">
      <c r="A2" t="s">
        <v>22</v>
      </c>
    </row>
    <row r="3" spans="1:20" ht="46.5" thickTop="1" thickBot="1" x14ac:dyDescent="0.25">
      <c r="A3" s="5" t="s">
        <v>23</v>
      </c>
      <c r="B3" s="6" t="s">
        <v>24</v>
      </c>
      <c r="C3" s="6" t="s">
        <v>25</v>
      </c>
      <c r="D3" s="6" t="s">
        <v>26</v>
      </c>
      <c r="E3" s="6" t="s">
        <v>27</v>
      </c>
      <c r="F3" s="7" t="s">
        <v>28</v>
      </c>
      <c r="G3" s="8" t="s">
        <v>29</v>
      </c>
      <c r="H3" s="9" t="s">
        <v>30</v>
      </c>
    </row>
    <row r="4" spans="1:20" x14ac:dyDescent="0.2">
      <c r="A4" s="10"/>
      <c r="B4" s="11"/>
      <c r="C4" s="11"/>
      <c r="D4" s="11"/>
      <c r="E4" s="11"/>
      <c r="F4" s="11"/>
      <c r="G4" s="12"/>
      <c r="H4" s="13"/>
    </row>
    <row r="5" spans="1:20" x14ac:dyDescent="0.2">
      <c r="A5" s="14" t="s">
        <v>7</v>
      </c>
      <c r="B5" s="15">
        <f>('5-Year cost proposal'!C6*'5-Year cost proposal'!F6*'5-Year cost proposal'!G6)+('5-Year cost proposal'!D6*'5-Year cost proposal'!F6*'5-Year cost proposal'!G6)</f>
        <v>0</v>
      </c>
      <c r="C5" s="15">
        <f>('5-Year cost proposal'!H6*'5-Year cost proposal'!K6*'5-Year cost proposal'!L6)+('5-Year cost proposal'!I6*'5-Year cost proposal'!K6*'5-Year cost proposal'!L6)</f>
        <v>0</v>
      </c>
      <c r="D5" s="15">
        <f>('5-Year cost proposal'!M6*'5-Year cost proposal'!P6*'5-Year cost proposal'!Q6)+('5-Year cost proposal'!N6*'5-Year cost proposal'!P6*'5-Year cost proposal'!Q6)</f>
        <v>0</v>
      </c>
      <c r="E5" s="15">
        <f>('5-Year cost proposal'!U6*'5-Year cost proposal'!X6*'5-Year cost proposal'!Y6)+('5-Year cost proposal'!V6*'5-Year cost proposal'!X6*'5-Year cost proposal'!Y6)</f>
        <v>0</v>
      </c>
      <c r="F5" s="16">
        <f>('5-Year cost proposal'!Z6*'5-Year cost proposal'!AC6*'5-Year cost proposal'!AD6)+('5-Year cost proposal'!AA6*'5-Year cost proposal'!AC6*'5-Year cost proposal'!AD6)</f>
        <v>0</v>
      </c>
      <c r="G5" s="17"/>
      <c r="H5" s="18"/>
      <c r="I5" s="1"/>
      <c r="K5" s="1"/>
      <c r="L5" s="1"/>
      <c r="M5" s="1"/>
      <c r="N5" s="1"/>
      <c r="O5" s="1"/>
      <c r="P5" s="1"/>
      <c r="R5" s="1"/>
      <c r="S5" s="1"/>
      <c r="T5" s="1"/>
    </row>
    <row r="6" spans="1:20" x14ac:dyDescent="0.2">
      <c r="A6" s="14" t="s">
        <v>8</v>
      </c>
      <c r="B6" s="15">
        <f>('5-Year cost proposal'!C7*'5-Year cost proposal'!F7*'5-Year cost proposal'!G7)+('5-Year cost proposal'!D7*'5-Year cost proposal'!F7*'5-Year cost proposal'!G7)</f>
        <v>0</v>
      </c>
      <c r="C6" s="15">
        <f>('5-Year cost proposal'!H7*'5-Year cost proposal'!K7*'5-Year cost proposal'!L7)+('5-Year cost proposal'!I7*'5-Year cost proposal'!K7*'5-Year cost proposal'!L7)</f>
        <v>0</v>
      </c>
      <c r="D6" s="15">
        <f>('5-Year cost proposal'!M7*'5-Year cost proposal'!P7*'5-Year cost proposal'!Q7)+('5-Year cost proposal'!N7*'5-Year cost proposal'!P7*'5-Year cost proposal'!Q7)</f>
        <v>0</v>
      </c>
      <c r="E6" s="15">
        <f>('5-Year cost proposal'!U7*'5-Year cost proposal'!X7*'5-Year cost proposal'!Y7)+('5-Year cost proposal'!V7*'5-Year cost proposal'!X7*'5-Year cost proposal'!Y7)</f>
        <v>0</v>
      </c>
      <c r="F6" s="16">
        <f>('5-Year cost proposal'!Z7*'5-Year cost proposal'!AC7*'5-Year cost proposal'!AD7)+('5-Year cost proposal'!AA7*'5-Year cost proposal'!AC7*'5-Year cost proposal'!AD7)</f>
        <v>0</v>
      </c>
      <c r="G6" s="17"/>
      <c r="H6" s="18"/>
      <c r="I6" s="1"/>
      <c r="K6" s="1"/>
      <c r="L6" s="1"/>
      <c r="M6" s="1"/>
      <c r="N6" s="1"/>
      <c r="O6" s="1"/>
      <c r="P6" s="1"/>
      <c r="R6" s="1"/>
      <c r="S6" s="1"/>
      <c r="T6" s="1"/>
    </row>
    <row r="7" spans="1:20" x14ac:dyDescent="0.2">
      <c r="A7" s="14" t="s">
        <v>9</v>
      </c>
      <c r="B7" s="15">
        <f>('5-Year cost proposal'!C8*'5-Year cost proposal'!F8*'5-Year cost proposal'!G8)+('5-Year cost proposal'!D8*'5-Year cost proposal'!F8*'5-Year cost proposal'!G8)</f>
        <v>0</v>
      </c>
      <c r="C7" s="15">
        <f>('5-Year cost proposal'!H8*'5-Year cost proposal'!K8*'5-Year cost proposal'!L8)+('5-Year cost proposal'!I8*'5-Year cost proposal'!K8*'5-Year cost proposal'!L8)</f>
        <v>0</v>
      </c>
      <c r="D7" s="15">
        <f>('5-Year cost proposal'!M8*'5-Year cost proposal'!P8*'5-Year cost proposal'!Q8)+('5-Year cost proposal'!N8*'5-Year cost proposal'!P8*'5-Year cost proposal'!Q8)</f>
        <v>0</v>
      </c>
      <c r="E7" s="15">
        <f>('5-Year cost proposal'!U8*'5-Year cost proposal'!X8*'5-Year cost proposal'!Y8)+('5-Year cost proposal'!V8*'5-Year cost proposal'!X8*'5-Year cost proposal'!Y8)</f>
        <v>0</v>
      </c>
      <c r="F7" s="16">
        <f>('5-Year cost proposal'!Z8*'5-Year cost proposal'!AC8*'5-Year cost proposal'!AD8)+('5-Year cost proposal'!AA8*'5-Year cost proposal'!AC8*'5-Year cost proposal'!AD8)</f>
        <v>0</v>
      </c>
      <c r="G7" s="17"/>
      <c r="H7" s="18"/>
      <c r="I7" s="1"/>
      <c r="K7" s="1"/>
      <c r="L7" s="1"/>
      <c r="M7" s="1"/>
      <c r="N7" s="1"/>
      <c r="O7" s="1"/>
      <c r="P7" s="1"/>
      <c r="R7" s="1"/>
      <c r="S7" s="1"/>
      <c r="T7" s="1"/>
    </row>
    <row r="8" spans="1:20" x14ac:dyDescent="0.2">
      <c r="A8" s="14" t="s">
        <v>41</v>
      </c>
      <c r="B8" s="15">
        <f>('5-Year cost proposal'!C9*'5-Year cost proposal'!F9*'5-Year cost proposal'!G9)+('5-Year cost proposal'!D9*'5-Year cost proposal'!F9*'5-Year cost proposal'!G9)</f>
        <v>0</v>
      </c>
      <c r="C8" s="15">
        <f>('5-Year cost proposal'!H9*'5-Year cost proposal'!K9*'5-Year cost proposal'!L9)+('5-Year cost proposal'!I9*'5-Year cost proposal'!K9*'5-Year cost proposal'!L9)</f>
        <v>0</v>
      </c>
      <c r="D8" s="15">
        <f>('5-Year cost proposal'!M9*'5-Year cost proposal'!P9*'5-Year cost proposal'!Q9)+('5-Year cost proposal'!N9*'5-Year cost proposal'!P9*'5-Year cost proposal'!Q9)</f>
        <v>0</v>
      </c>
      <c r="E8" s="15">
        <f>('5-Year cost proposal'!U9*'5-Year cost proposal'!X9*'5-Year cost proposal'!Y9)+('5-Year cost proposal'!V9*'5-Year cost proposal'!X9*'5-Year cost proposal'!Y9)</f>
        <v>0</v>
      </c>
      <c r="F8" s="16">
        <f>('5-Year cost proposal'!Z9*'5-Year cost proposal'!AC9*'5-Year cost proposal'!AD9)+('5-Year cost proposal'!AA9*'5-Year cost proposal'!AC9*'5-Year cost proposal'!AD9)</f>
        <v>0</v>
      </c>
      <c r="G8" s="17"/>
      <c r="H8" s="18"/>
      <c r="I8" s="1"/>
      <c r="K8" s="1"/>
      <c r="L8" s="1"/>
      <c r="M8" s="1"/>
      <c r="N8" s="1"/>
      <c r="O8" s="1"/>
      <c r="P8" s="1"/>
      <c r="R8" s="1"/>
      <c r="S8" s="1"/>
      <c r="T8" s="1"/>
    </row>
    <row r="9" spans="1:20" x14ac:dyDescent="0.2">
      <c r="A9" s="14" t="s">
        <v>10</v>
      </c>
      <c r="B9" s="15">
        <f>('5-Year cost proposal'!C10*'5-Year cost proposal'!F10*'5-Year cost proposal'!G10)+('5-Year cost proposal'!D10*'5-Year cost proposal'!F10*'5-Year cost proposal'!G10)</f>
        <v>0</v>
      </c>
      <c r="C9" s="15">
        <f>('5-Year cost proposal'!H10*'5-Year cost proposal'!K10*'5-Year cost proposal'!L10)+('5-Year cost proposal'!I10*'5-Year cost proposal'!K10*'5-Year cost proposal'!L10)</f>
        <v>0</v>
      </c>
      <c r="D9" s="15">
        <f>('5-Year cost proposal'!M10*'5-Year cost proposal'!P10*'5-Year cost proposal'!Q10)+('5-Year cost proposal'!N10*'5-Year cost proposal'!P10*'5-Year cost proposal'!Q10)</f>
        <v>0</v>
      </c>
      <c r="E9" s="15">
        <f>('5-Year cost proposal'!U10*'5-Year cost proposal'!X10*'5-Year cost proposal'!Y10)+('5-Year cost proposal'!V10*'5-Year cost proposal'!X10*'5-Year cost proposal'!Y10)</f>
        <v>0</v>
      </c>
      <c r="F9" s="16">
        <f>('5-Year cost proposal'!Z10*'5-Year cost proposal'!AC10*'5-Year cost proposal'!AD10)+('5-Year cost proposal'!AA10*'5-Year cost proposal'!AC10*'5-Year cost proposal'!AD10)</f>
        <v>0</v>
      </c>
      <c r="G9" s="19">
        <f>B9+C9+D9+E9+F9</f>
        <v>0</v>
      </c>
      <c r="H9" s="20"/>
      <c r="I9" s="1"/>
      <c r="K9" s="1"/>
      <c r="L9" s="1"/>
      <c r="M9" s="1"/>
      <c r="N9" s="1"/>
      <c r="O9" s="1"/>
      <c r="P9" s="1"/>
      <c r="R9" s="1"/>
      <c r="S9" s="1"/>
      <c r="T9" s="1"/>
    </row>
    <row r="10" spans="1:20" x14ac:dyDescent="0.2">
      <c r="A10" s="10"/>
      <c r="B10" s="21"/>
      <c r="C10" s="22"/>
      <c r="D10" s="22"/>
      <c r="E10" s="22"/>
      <c r="F10" s="23"/>
      <c r="G10" s="17"/>
      <c r="H10" s="18"/>
      <c r="I10" s="1"/>
      <c r="K10" s="1"/>
      <c r="L10" s="1"/>
      <c r="M10" s="1"/>
      <c r="N10" s="1"/>
      <c r="O10" s="1"/>
      <c r="P10" s="1"/>
      <c r="R10" s="1"/>
      <c r="S10" s="1"/>
      <c r="T10" s="1"/>
    </row>
    <row r="11" spans="1:20" x14ac:dyDescent="0.2">
      <c r="A11" s="10"/>
      <c r="B11" s="24"/>
      <c r="C11" s="25"/>
      <c r="D11" s="25"/>
      <c r="E11" s="25"/>
      <c r="F11" s="26"/>
      <c r="G11" s="17"/>
      <c r="H11" s="18"/>
      <c r="I11" s="1"/>
      <c r="K11" s="1"/>
      <c r="L11" s="1"/>
      <c r="M11" s="1"/>
      <c r="N11" s="1"/>
      <c r="O11" s="1"/>
      <c r="P11" s="1"/>
      <c r="R11" s="1"/>
      <c r="S11" s="1"/>
      <c r="T11" s="1"/>
    </row>
    <row r="12" spans="1:20" x14ac:dyDescent="0.2">
      <c r="A12" s="14" t="s">
        <v>12</v>
      </c>
      <c r="B12" s="15">
        <f>('5-Year cost proposal'!C14*'5-Year cost proposal'!F14*'5-Year cost proposal'!G14)+('5-Year cost proposal'!D14*'5-Year cost proposal'!F14*'5-Year cost proposal'!G14)</f>
        <v>0</v>
      </c>
      <c r="C12" s="15">
        <f>('5-Year cost proposal'!H14*'5-Year cost proposal'!K14*'5-Year cost proposal'!L14)+('5-Year cost proposal'!I14*'5-Year cost proposal'!K14*'5-Year cost proposal'!L14)</f>
        <v>0</v>
      </c>
      <c r="D12" s="15">
        <f>('5-Year cost proposal'!M14*'5-Year cost proposal'!P14*'5-Year cost proposal'!Q14)+('5-Year cost proposal'!N14*'5-Year cost proposal'!P14*'5-Year cost proposal'!Q14)</f>
        <v>0</v>
      </c>
      <c r="E12" s="15">
        <f>('5-Year cost proposal'!U14*'5-Year cost proposal'!X14*'5-Year cost proposal'!Y14)+('5-Year cost proposal'!V14*'5-Year cost proposal'!X14*'5-Year cost proposal'!Y14)</f>
        <v>0</v>
      </c>
      <c r="F12" s="16">
        <f>('5-Year cost proposal'!Z14*'5-Year cost proposal'!AC14*'5-Year cost proposal'!AD14)+('5-Year cost proposal'!AA14*'5-Year cost proposal'!AC14*'5-Year cost proposal'!AD14)</f>
        <v>0</v>
      </c>
      <c r="G12" s="17"/>
      <c r="H12" s="18"/>
      <c r="I12" s="1"/>
      <c r="K12" s="1"/>
      <c r="L12" s="1"/>
      <c r="M12" s="1"/>
      <c r="N12" s="1"/>
      <c r="O12" s="1"/>
      <c r="P12" s="1"/>
      <c r="R12" s="1"/>
      <c r="S12" s="1"/>
      <c r="T12" s="1"/>
    </row>
    <row r="13" spans="1:20" ht="15.75" thickBot="1" x14ac:dyDescent="0.25">
      <c r="A13" s="14" t="s">
        <v>13</v>
      </c>
      <c r="B13" s="15">
        <f>('5-Year cost proposal'!C15*'5-Year cost proposal'!F15*'5-Year cost proposal'!G15)+('5-Year cost proposal'!D15*'5-Year cost proposal'!F15*'5-Year cost proposal'!G15)</f>
        <v>0</v>
      </c>
      <c r="C13" s="15">
        <f>('5-Year cost proposal'!H15*'5-Year cost proposal'!K15*'5-Year cost proposal'!L15)+('5-Year cost proposal'!I15*'5-Year cost proposal'!K15*'5-Year cost proposal'!L15)</f>
        <v>0</v>
      </c>
      <c r="D13" s="15">
        <f>('5-Year cost proposal'!M15*'5-Year cost proposal'!P15*'5-Year cost proposal'!Q15)+('5-Year cost proposal'!N15*'5-Year cost proposal'!P15*'5-Year cost proposal'!Q15)</f>
        <v>0</v>
      </c>
      <c r="E13" s="15">
        <f>('5-Year cost proposal'!U15*'5-Year cost proposal'!X15*'5-Year cost proposal'!Y15)+('5-Year cost proposal'!V15*'5-Year cost proposal'!X15*'5-Year cost proposal'!Y15)</f>
        <v>0</v>
      </c>
      <c r="F13" s="16">
        <f>('5-Year cost proposal'!Z15*'5-Year cost proposal'!AC15*'5-Year cost proposal'!AD15)+('5-Year cost proposal'!AA15*'5-Year cost proposal'!AC15*'5-Year cost proposal'!AD15)</f>
        <v>0</v>
      </c>
      <c r="G13" s="17"/>
      <c r="H13" s="18"/>
      <c r="I13" s="1"/>
      <c r="K13" s="2"/>
      <c r="L13" s="1"/>
      <c r="M13" s="1"/>
      <c r="N13" s="1"/>
      <c r="O13" s="1"/>
      <c r="P13" s="1"/>
      <c r="R13" s="1"/>
      <c r="S13" s="1"/>
      <c r="T13" s="1"/>
    </row>
    <row r="14" spans="1:20" ht="43.5" thickBot="1" x14ac:dyDescent="0.25">
      <c r="A14" s="27"/>
      <c r="B14" s="28"/>
      <c r="C14" s="28"/>
      <c r="D14" s="28"/>
      <c r="E14" s="28"/>
      <c r="F14" s="29"/>
      <c r="G14" s="30" t="s">
        <v>31</v>
      </c>
      <c r="H14" s="18"/>
      <c r="I14" s="1"/>
      <c r="K14" s="1"/>
      <c r="L14" s="1"/>
      <c r="M14" s="1"/>
      <c r="N14" s="1"/>
      <c r="O14" s="1"/>
      <c r="P14" s="1"/>
      <c r="R14" s="1"/>
      <c r="S14" s="1"/>
      <c r="T14" s="1"/>
    </row>
    <row r="15" spans="1:20" ht="30.75" thickBot="1" x14ac:dyDescent="0.25">
      <c r="A15" s="31" t="s">
        <v>32</v>
      </c>
      <c r="B15" s="32">
        <f>B5+B6+B7+B8+B12+B13</f>
        <v>0</v>
      </c>
      <c r="C15" s="32">
        <f>C5+C6+C7+C8+C12+C13</f>
        <v>0</v>
      </c>
      <c r="D15" s="32">
        <f>D5+D6+D7+D8+D12+D13</f>
        <v>0</v>
      </c>
      <c r="E15" s="32">
        <f>E5+E6+E7+E8+E12+E13</f>
        <v>0</v>
      </c>
      <c r="F15" s="33">
        <f>F5+F6+F7+F8+F12+F13</f>
        <v>0</v>
      </c>
      <c r="G15" s="34">
        <f>G9/5</f>
        <v>0</v>
      </c>
      <c r="H15" s="35">
        <f>B15+C15+D15+E15+F15+G15</f>
        <v>0</v>
      </c>
      <c r="I15" s="1"/>
      <c r="K15" s="1"/>
      <c r="L15" s="1"/>
      <c r="M15" s="1"/>
      <c r="N15" s="1"/>
      <c r="O15" s="1"/>
      <c r="P15" s="1"/>
      <c r="R15" s="1"/>
      <c r="S15" s="1"/>
      <c r="T15" s="1"/>
    </row>
    <row r="16" spans="1:20" ht="15.75" thickTop="1" x14ac:dyDescent="0.2"/>
    <row r="18" spans="1:1" x14ac:dyDescent="0.2">
      <c r="A18" t="s">
        <v>33</v>
      </c>
    </row>
  </sheetData>
  <sheetProtection algorithmName="SHA-512" hashValue="sA5mlrkyqJTukkT6yALZAb9EbpsN8p+cUkjA6m+/wSOObHQyY5OwkmJg2E58cm3wXn3x6TzLw+w9g5uEkAFJZg==" saltValue="NeS+M+daRSFvefyNJKkUuA==" spinCount="100000" sheet="1" objects="1" scenario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5-Year cost proposal</vt:lpstr>
      <vt:lpstr>Yearly calculations</vt:lpstr>
      <vt:lpstr>'5-Year cost proposal'!Print_Area</vt:lpstr>
      <vt:lpstr>'Yearly calculations'!Print_Area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IFB# 24-001 Bid Form Cost Proposal</dc:title>
  <dc:subject/>
  <dc:creator>New York State Education Department</dc:creator>
  <cp:keywords/>
  <dc:description/>
  <cp:lastModifiedBy>Adam Kutryb</cp:lastModifiedBy>
  <cp:revision/>
  <cp:lastPrinted>2024-03-06T16:04:15Z</cp:lastPrinted>
  <dcterms:created xsi:type="dcterms:W3CDTF">2019-02-21T19:43:40Z</dcterms:created>
  <dcterms:modified xsi:type="dcterms:W3CDTF">2024-04-23T13:41:55Z</dcterms:modified>
  <cp:category/>
  <cp:contentStatus/>
</cp:coreProperties>
</file>