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\COMM\FISCALMG_Contract\Procurements\2020 Procurements\Grant RFPs\GC20-020 School for the Blind and Deaf Facility\procurement record\"/>
    </mc:Choice>
  </mc:AlternateContent>
  <xr:revisionPtr revIDLastSave="0" documentId="13_ncr:1_{67D54ABD-A05F-440F-9ADE-B57165A84AF1}" xr6:coauthVersionLast="44" xr6:coauthVersionMax="44" xr10:uidLastSave="{00000000-0000-0000-0000-000000000000}"/>
  <bookViews>
    <workbookView xWindow="-120" yWindow="-120" windowWidth="29040" windowHeight="15840" xr2:uid="{033F21D0-F217-4C9C-A42B-00BC960B8BE9}"/>
  </bookViews>
  <sheets>
    <sheet name="Scoring Rubric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1" l="1"/>
  <c r="G67" i="1"/>
  <c r="G68" i="1"/>
  <c r="D103" i="1" l="1"/>
  <c r="D102" i="1"/>
  <c r="D101" i="1"/>
  <c r="D100" i="1"/>
  <c r="D99" i="1"/>
  <c r="B88" i="1" l="1"/>
  <c r="D84" i="1"/>
  <c r="D85" i="1"/>
  <c r="D86" i="1"/>
  <c r="D87" i="1"/>
  <c r="D83" i="1"/>
  <c r="E87" i="1" l="1"/>
  <c r="E84" i="1"/>
  <c r="E85" i="1"/>
  <c r="E86" i="1"/>
  <c r="E83" i="1"/>
  <c r="F65" i="1"/>
  <c r="F66" i="1"/>
  <c r="F67" i="1"/>
  <c r="F68" i="1"/>
  <c r="F64" i="1"/>
  <c r="E88" i="1" l="1"/>
  <c r="J79" i="1" s="1"/>
  <c r="B104" i="1"/>
  <c r="B69" i="1"/>
  <c r="G64" i="1" s="1"/>
  <c r="E102" i="1" l="1"/>
  <c r="E103" i="1"/>
  <c r="E100" i="1"/>
  <c r="E101" i="1"/>
  <c r="G65" i="1"/>
  <c r="E99" i="1"/>
  <c r="C133" i="1"/>
  <c r="E104" i="1" l="1"/>
  <c r="J96" i="1" s="1"/>
  <c r="G69" i="1"/>
  <c r="J60" i="1" s="1"/>
  <c r="C132" i="1"/>
  <c r="C134" i="1"/>
  <c r="D134" i="1" s="1"/>
  <c r="D132" i="1" l="1"/>
  <c r="D133" i="1"/>
  <c r="J123" i="1"/>
  <c r="J140" i="1" l="1"/>
</calcChain>
</file>

<file path=xl/sharedStrings.xml><?xml version="1.0" encoding="utf-8"?>
<sst xmlns="http://schemas.openxmlformats.org/spreadsheetml/2006/main" count="147" uniqueCount="116">
  <si>
    <t>0 points</t>
  </si>
  <si>
    <t>5 points</t>
  </si>
  <si>
    <t>10 points</t>
  </si>
  <si>
    <t>15 points</t>
  </si>
  <si>
    <t>2 points</t>
  </si>
  <si>
    <t>4 points</t>
  </si>
  <si>
    <t>6 points</t>
  </si>
  <si>
    <t>8 points</t>
  </si>
  <si>
    <t>Scoring</t>
  </si>
  <si>
    <t>Total Score:</t>
  </si>
  <si>
    <t>Scoring Rubric - 4201 Capital Projects - $30 million</t>
  </si>
  <si>
    <t>School Name:</t>
  </si>
  <si>
    <t>Project Priority Number:</t>
  </si>
  <si>
    <t>Building or Site Name:</t>
  </si>
  <si>
    <t>Does the project address critical and immediate health and safety needs?</t>
  </si>
  <si>
    <t xml:space="preserve">No supporting documentation </t>
  </si>
  <si>
    <t>95 to 100% remaining expected useful life</t>
  </si>
  <si>
    <t>75 to 94% remaining expected useful life</t>
  </si>
  <si>
    <t>55 to 74% remaining expected useful life</t>
  </si>
  <si>
    <t>35 to 54% remaining expected useful life</t>
  </si>
  <si>
    <t>0 to 14% remaining expected useful life</t>
  </si>
  <si>
    <t>Construction Costs are 1 to 49% of total budgeted costs</t>
  </si>
  <si>
    <t>Construction Costs are 50 to 79% of total budgeted costs</t>
  </si>
  <si>
    <t>Construction Costs are 80 to 100% of total budgeted costs</t>
  </si>
  <si>
    <t>(Divide Estimated Construction Costs by Estimated Total Project Costs to determine Construction Cost Percentage)</t>
  </si>
  <si>
    <t>Does the application clearly describe the proposed project and the need(s) the project is intended to address?</t>
  </si>
  <si>
    <t>8.) 0-5 Points - Estimated Project Costs - Source of Estimate</t>
  </si>
  <si>
    <t>Calculation:</t>
  </si>
  <si>
    <t>Current</t>
  </si>
  <si>
    <t>Useful Life</t>
  </si>
  <si>
    <t>Expected</t>
  </si>
  <si>
    <t>Cost Estimate based on a design developed by a design professional</t>
  </si>
  <si>
    <t>Cost Estimate based on a vendor quote</t>
  </si>
  <si>
    <t>0-5 points</t>
  </si>
  <si>
    <t>1.) 0 to 15 Points - Project Description and Need(s)</t>
  </si>
  <si>
    <t>3.) 0 to 10 Points - Documentation of Need</t>
  </si>
  <si>
    <t>Documentation provided specifically identifies and clearly supports the critical and immediate health and safety need(s) being addressed in the proposed project.</t>
  </si>
  <si>
    <t># Type of Current Condition    (1 thru 6)</t>
  </si>
  <si>
    <t>Documentation provided generally identifies and reasonably supports the critical and immediate health and safety need(s) being addressed in the proposed project.</t>
  </si>
  <si>
    <t>Less than 10 years</t>
  </si>
  <si>
    <t>10 years to less than 15 years</t>
  </si>
  <si>
    <t>15 years or more</t>
  </si>
  <si>
    <t>2.) 0 to 25 Points - Project Addresses Critical and Immediate Health and Safety Need(s)</t>
  </si>
  <si>
    <t>Element/System/Component</t>
  </si>
  <si>
    <t>6.) 0 to 10 Points - Expected Useful Life of Proposed New Equipment/System/Building Component</t>
  </si>
  <si>
    <t>15 to 34% remaining expected useful life</t>
  </si>
  <si>
    <t>5.) 0 to 10 Points - Current Condition of Equipment, System or Building Component to be Altered, Rehabilitated or Improved</t>
  </si>
  <si>
    <t>7.) 0 to 15 Points - Estimated Cost of Proposed Project/Budget and Construction Cost Percentage</t>
  </si>
  <si>
    <t xml:space="preserve">Other: </t>
  </si>
  <si>
    <t>1 - Very Good</t>
  </si>
  <si>
    <t>2 - Good</t>
  </si>
  <si>
    <t>3 - Fair</t>
  </si>
  <si>
    <t>4 - Poor</t>
  </si>
  <si>
    <t>5 - Very Poor</t>
  </si>
  <si>
    <t>6 - Not Functioning or Failure Imminent</t>
  </si>
  <si>
    <t>Very Good - Specific and Comprehensive. Clearly describes the proposed project and the need(s) the project is intended to address</t>
  </si>
  <si>
    <t>Good - General but Sufficient detail. Describes the proposed project and need(s) the project is inteded to address, but some areas are not fully explained and/or questions remain.</t>
  </si>
  <si>
    <t xml:space="preserve">Fair - Partially describes the proposed project and need(s) the project is intended to address. Not complete and questions remain. </t>
  </si>
  <si>
    <t>Poor - Unclear and non-specific. Limited information provided about the proposed project. Lacks details.</t>
  </si>
  <si>
    <t>Very Poor - Does not  meet the criteria. Requires substantial clarification on the proposed project and the need(s) the project is intended to address.</t>
  </si>
  <si>
    <t>Not Found - Does not address the proposed project or simply re-states the criteria.</t>
  </si>
  <si>
    <t>15 Points</t>
  </si>
  <si>
    <t>12 Points</t>
  </si>
  <si>
    <t>9 Points</t>
  </si>
  <si>
    <t>6 Points</t>
  </si>
  <si>
    <t>3 Points</t>
  </si>
  <si>
    <t>0 Points</t>
  </si>
  <si>
    <t>25 Points</t>
  </si>
  <si>
    <t>20 Points</t>
  </si>
  <si>
    <t>10 Points</t>
  </si>
  <si>
    <t>5 Points</t>
  </si>
  <si>
    <t>Very Good - Specific and Comprehensive. Clearly addresses critical and immediate health and safety need(s).</t>
  </si>
  <si>
    <t>Good - General but Sufficient detail. Describes critical and immediate health and safety need(s), but some areas are not fully explained and/or questions remain.</t>
  </si>
  <si>
    <t xml:space="preserve">Fair - Partially describes critical and immediate health and safety need(s). Not complete and questions remain. </t>
  </si>
  <si>
    <t>Poor - Unclear and non-specific. Limited information provided about critical and immediate health and safety need(s). Lacks details.</t>
  </si>
  <si>
    <t>Very Poor - Does not  meet the criteria. Requires substantial clarification on the critical and immediate health and safety need(s) the project is intended to address.</t>
  </si>
  <si>
    <t>Not Found - Does not address the critical and immediate health and safety need(s) or simply re-states the criteria.</t>
  </si>
  <si>
    <t>Cost</t>
  </si>
  <si>
    <t>Total Weighted Score:</t>
  </si>
  <si>
    <t>Estimated</t>
  </si>
  <si>
    <t>Score</t>
  </si>
  <si>
    <t xml:space="preserve">Estimated </t>
  </si>
  <si>
    <t>Age</t>
  </si>
  <si>
    <t>Estimated Cost</t>
  </si>
  <si>
    <t>Raw Score</t>
  </si>
  <si>
    <t>Weighted Score</t>
  </si>
  <si>
    <t>Raw</t>
  </si>
  <si>
    <t>If questions 4, 5 or 6 are not applicable to the proposed project then the total scoring for these three</t>
  </si>
  <si>
    <t xml:space="preserve">questions needs to be reweighted to get a score out of 100 points. </t>
  </si>
  <si>
    <t>Original Score</t>
  </si>
  <si>
    <t>New Score</t>
  </si>
  <si>
    <t>Question 4</t>
  </si>
  <si>
    <t>Question 5</t>
  </si>
  <si>
    <t>Question 6</t>
  </si>
  <si>
    <t>N/A Indicator</t>
  </si>
  <si>
    <t xml:space="preserve">*N/A Indicator, enter a 1 if question is applicable and </t>
  </si>
  <si>
    <t>enter a 0 if question is not applicable.</t>
  </si>
  <si>
    <t>Final Score:</t>
  </si>
  <si>
    <r>
      <t xml:space="preserve">Out of </t>
    </r>
    <r>
      <rPr>
        <b/>
        <sz val="16"/>
        <rFont val="Calibri"/>
        <family val="2"/>
        <scheme val="minor"/>
      </rPr>
      <t>100</t>
    </r>
  </si>
  <si>
    <t>9. Complete the table below if N/A is entered in either sections 4, 5 or 6 above</t>
  </si>
  <si>
    <t>Expected Remaining</t>
  </si>
  <si>
    <t>Weighted Score (max 10)</t>
  </si>
  <si>
    <t>Useful Life (in years)</t>
  </si>
  <si>
    <t>Weighted</t>
  </si>
  <si>
    <t>Divide the remaining expected useful life by the sum of the current age and the remaining expected useful life.</t>
  </si>
  <si>
    <t>Total:</t>
  </si>
  <si>
    <t>Calculate an average of the 5 elements/systems provided</t>
  </si>
  <si>
    <t>Extended</t>
  </si>
  <si>
    <t>Factor is 0</t>
  </si>
  <si>
    <t>Less Than 10 Years.</t>
  </si>
  <si>
    <t>Between 10 - 15 Years</t>
  </si>
  <si>
    <t>Factor is 0.5</t>
  </si>
  <si>
    <t>15 or more Years.</t>
  </si>
  <si>
    <t>Factor is 1.0</t>
  </si>
  <si>
    <t>Extended Useful Life Factor Chart</t>
  </si>
  <si>
    <t xml:space="preserve">4.) 0 to 10 Points - Calculated Percentage of Expected Remaining Useful Life of the Equipment, Systems or Building Components to be Altered, Rehabilitated or Improved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</si>
</sst>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1" xfId="0" applyFont="1" applyFill="1" applyBorder="1"/>
    <xf numFmtId="0" fontId="3" fillId="0" borderId="11" xfId="0" applyFont="1" applyFill="1" applyBorder="1"/>
    <xf numFmtId="0" fontId="4" fillId="0" borderId="3" xfId="0" applyFont="1" applyBorder="1"/>
    <xf numFmtId="0" fontId="3" fillId="0" borderId="3" xfId="0" applyFont="1" applyBorder="1"/>
    <xf numFmtId="0" fontId="4" fillId="0" borderId="11" xfId="0" applyFont="1" applyBorder="1"/>
    <xf numFmtId="0" fontId="3" fillId="0" borderId="11" xfId="0" applyFont="1" applyBorder="1"/>
    <xf numFmtId="0" fontId="4" fillId="0" borderId="5" xfId="0" applyFont="1" applyBorder="1" applyAlignment="1"/>
    <xf numFmtId="0" fontId="3" fillId="0" borderId="6" xfId="0" applyFont="1" applyBorder="1"/>
    <xf numFmtId="0" fontId="3" fillId="0" borderId="7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10" xfId="0" applyFont="1" applyBorder="1"/>
    <xf numFmtId="0" fontId="3" fillId="0" borderId="12" xfId="0" applyFont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4" fillId="0" borderId="5" xfId="0" applyFont="1" applyBorder="1"/>
    <xf numFmtId="0" fontId="3" fillId="2" borderId="0" xfId="0" applyFont="1" applyFill="1" applyBorder="1"/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/>
    <xf numFmtId="0" fontId="3" fillId="0" borderId="13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1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3" borderId="2" xfId="0" applyFont="1" applyFill="1" applyBorder="1"/>
    <xf numFmtId="0" fontId="4" fillId="0" borderId="0" xfId="0" applyFont="1" applyBorder="1" applyAlignment="1">
      <alignment horizontal="right"/>
    </xf>
    <xf numFmtId="0" fontId="3" fillId="0" borderId="2" xfId="0" applyFont="1" applyBorder="1"/>
    <xf numFmtId="0" fontId="3" fillId="0" borderId="4" xfId="0" applyFont="1" applyBorder="1"/>
    <xf numFmtId="0" fontId="4" fillId="0" borderId="0" xfId="0" applyFont="1" applyAlignment="1">
      <alignment horizontal="right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/>
    <xf numFmtId="0" fontId="4" fillId="0" borderId="2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" fillId="0" borderId="13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8" fillId="3" borderId="2" xfId="0" applyFont="1" applyFill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2" fontId="3" fillId="0" borderId="0" xfId="0" applyNumberFormat="1" applyFont="1" applyBorder="1" applyAlignment="1"/>
    <xf numFmtId="1" fontId="3" fillId="0" borderId="0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03EA-57C2-4CFF-A97E-37F98AFFEE64}">
  <sheetPr>
    <pageSetUpPr fitToPage="1"/>
  </sheetPr>
  <dimension ref="A1:K142"/>
  <sheetViews>
    <sheetView showGridLines="0" tabSelected="1" zoomScaleNormal="100" workbookViewId="0">
      <selection activeCell="A52" sqref="A52:H52"/>
    </sheetView>
  </sheetViews>
  <sheetFormatPr defaultRowHeight="15" x14ac:dyDescent="0.25"/>
  <cols>
    <col min="1" max="1" width="52.7109375" style="1" customWidth="1"/>
    <col min="2" max="2" width="10.5703125" style="1" customWidth="1"/>
    <col min="3" max="3" width="10" style="1" customWidth="1"/>
    <col min="4" max="4" width="8.140625" style="1" customWidth="1"/>
    <col min="5" max="5" width="7.140625" style="1" customWidth="1"/>
    <col min="6" max="6" width="5.7109375" style="1" customWidth="1"/>
    <col min="7" max="7" width="7.28515625" style="1" customWidth="1"/>
    <col min="8" max="8" width="1.85546875" style="1" customWidth="1"/>
    <col min="9" max="9" width="1.7109375" style="1" customWidth="1"/>
    <col min="10" max="10" width="7.140625" style="1" customWidth="1"/>
    <col min="11" max="11" width="1.7109375" style="1" customWidth="1"/>
    <col min="12" max="16384" width="9.140625" style="1"/>
  </cols>
  <sheetData>
    <row r="1" spans="1:11" x14ac:dyDescent="0.25">
      <c r="A1" s="123" t="s">
        <v>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x14ac:dyDescent="0.25">
      <c r="A2" s="2"/>
    </row>
    <row r="3" spans="1:11" ht="24.95" customHeight="1" x14ac:dyDescent="0.25">
      <c r="A3" s="3" t="s">
        <v>11</v>
      </c>
      <c r="B3" s="4"/>
      <c r="C3" s="5"/>
      <c r="D3" s="5"/>
      <c r="E3" s="5"/>
      <c r="F3" s="5"/>
      <c r="G3" s="5"/>
      <c r="H3" s="5"/>
    </row>
    <row r="4" spans="1:11" ht="24.95" customHeight="1" x14ac:dyDescent="0.25">
      <c r="A4" s="3" t="s">
        <v>12</v>
      </c>
      <c r="B4" s="6"/>
      <c r="C4" s="7"/>
    </row>
    <row r="5" spans="1:11" ht="24.95" customHeight="1" x14ac:dyDescent="0.25">
      <c r="A5" s="3" t="s">
        <v>13</v>
      </c>
      <c r="B5" s="8"/>
      <c r="C5" s="9"/>
      <c r="D5" s="9"/>
      <c r="E5" s="9"/>
      <c r="F5" s="9"/>
      <c r="G5" s="9"/>
      <c r="H5" s="9"/>
    </row>
    <row r="6" spans="1:11" x14ac:dyDescent="0.25">
      <c r="I6" s="124" t="s">
        <v>8</v>
      </c>
      <c r="J6" s="124"/>
      <c r="K6" s="124"/>
    </row>
    <row r="7" spans="1:11" x14ac:dyDescent="0.25">
      <c r="A7" s="10" t="s">
        <v>34</v>
      </c>
      <c r="B7" s="11"/>
      <c r="C7" s="11"/>
      <c r="D7" s="11"/>
      <c r="E7" s="11"/>
      <c r="F7" s="11"/>
      <c r="G7" s="11"/>
      <c r="H7" s="12"/>
      <c r="I7" s="13"/>
      <c r="J7" s="14"/>
      <c r="K7" s="15"/>
    </row>
    <row r="8" spans="1:11" ht="15" customHeight="1" x14ac:dyDescent="0.25">
      <c r="A8" s="16"/>
      <c r="B8" s="17"/>
      <c r="C8" s="17"/>
      <c r="D8" s="17"/>
      <c r="E8" s="17"/>
      <c r="F8" s="17"/>
      <c r="G8" s="17"/>
      <c r="H8" s="18"/>
      <c r="I8" s="19"/>
      <c r="J8" s="30"/>
      <c r="K8" s="20"/>
    </row>
    <row r="9" spans="1:11" ht="15" customHeight="1" x14ac:dyDescent="0.25">
      <c r="A9" s="127" t="s">
        <v>25</v>
      </c>
      <c r="B9" s="128"/>
      <c r="C9" s="128"/>
      <c r="D9" s="128"/>
      <c r="E9" s="128"/>
      <c r="F9" s="128"/>
      <c r="G9" s="128"/>
      <c r="H9" s="18"/>
      <c r="I9" s="19"/>
      <c r="J9" s="30"/>
      <c r="K9" s="20"/>
    </row>
    <row r="10" spans="1:11" ht="15" customHeight="1" x14ac:dyDescent="0.25">
      <c r="A10" s="48"/>
      <c r="B10" s="49"/>
      <c r="C10" s="49"/>
      <c r="D10" s="49"/>
      <c r="E10" s="76"/>
      <c r="F10" s="49"/>
      <c r="G10" s="49"/>
      <c r="H10" s="18"/>
      <c r="I10" s="19"/>
      <c r="J10" s="50"/>
      <c r="K10" s="20"/>
    </row>
    <row r="11" spans="1:11" ht="15" customHeight="1" x14ac:dyDescent="0.25">
      <c r="A11" s="99" t="s">
        <v>55</v>
      </c>
      <c r="B11" s="99"/>
      <c r="C11" s="99"/>
      <c r="D11" s="95" t="s">
        <v>61</v>
      </c>
      <c r="E11" s="95"/>
      <c r="F11" s="95"/>
      <c r="G11" s="49"/>
      <c r="H11" s="18"/>
      <c r="I11" s="19"/>
      <c r="J11" s="50"/>
      <c r="K11" s="20"/>
    </row>
    <row r="12" spans="1:11" ht="15" customHeight="1" x14ac:dyDescent="0.25">
      <c r="A12" s="99"/>
      <c r="B12" s="99"/>
      <c r="C12" s="99"/>
      <c r="D12" s="95"/>
      <c r="E12" s="95"/>
      <c r="F12" s="95"/>
      <c r="G12" s="49"/>
      <c r="H12" s="18"/>
      <c r="I12" s="19"/>
      <c r="J12" s="50"/>
      <c r="K12" s="20"/>
    </row>
    <row r="13" spans="1:11" ht="15" customHeight="1" x14ac:dyDescent="0.25">
      <c r="A13" s="99" t="s">
        <v>56</v>
      </c>
      <c r="B13" s="99"/>
      <c r="C13" s="99"/>
      <c r="D13" s="95" t="s">
        <v>62</v>
      </c>
      <c r="E13" s="95"/>
      <c r="F13" s="95"/>
      <c r="G13" s="49"/>
      <c r="H13" s="18"/>
      <c r="I13" s="19"/>
      <c r="J13" s="50"/>
      <c r="K13" s="20"/>
    </row>
    <row r="14" spans="1:11" ht="15" customHeight="1" x14ac:dyDescent="0.25">
      <c r="A14" s="99"/>
      <c r="B14" s="99"/>
      <c r="C14" s="99"/>
      <c r="D14" s="95"/>
      <c r="E14" s="95"/>
      <c r="F14" s="95"/>
      <c r="G14" s="49"/>
      <c r="H14" s="18"/>
      <c r="I14" s="19"/>
      <c r="J14" s="113"/>
      <c r="K14" s="20"/>
    </row>
    <row r="15" spans="1:11" ht="15" customHeight="1" x14ac:dyDescent="0.25">
      <c r="A15" s="99" t="s">
        <v>57</v>
      </c>
      <c r="B15" s="99"/>
      <c r="C15" s="99"/>
      <c r="D15" s="95" t="s">
        <v>63</v>
      </c>
      <c r="E15" s="95"/>
      <c r="F15" s="95"/>
      <c r="G15" s="49"/>
      <c r="H15" s="18"/>
      <c r="I15" s="19"/>
      <c r="J15" s="113"/>
      <c r="K15" s="20"/>
    </row>
    <row r="16" spans="1:11" ht="15" customHeight="1" x14ac:dyDescent="0.25">
      <c r="A16" s="99"/>
      <c r="B16" s="99"/>
      <c r="C16" s="99"/>
      <c r="D16" s="95"/>
      <c r="E16" s="95"/>
      <c r="F16" s="95"/>
      <c r="G16" s="49"/>
      <c r="H16" s="18"/>
      <c r="I16" s="19"/>
      <c r="J16" s="113"/>
      <c r="K16" s="20"/>
    </row>
    <row r="17" spans="1:11" ht="15" customHeight="1" x14ac:dyDescent="0.25">
      <c r="A17" s="99" t="s">
        <v>58</v>
      </c>
      <c r="B17" s="99"/>
      <c r="C17" s="99"/>
      <c r="D17" s="95" t="s">
        <v>64</v>
      </c>
      <c r="E17" s="95"/>
      <c r="F17" s="95"/>
      <c r="G17" s="49"/>
      <c r="H17" s="18"/>
      <c r="I17" s="19"/>
      <c r="J17" s="50"/>
      <c r="K17" s="20"/>
    </row>
    <row r="18" spans="1:11" ht="15" customHeight="1" x14ac:dyDescent="0.25">
      <c r="A18" s="99"/>
      <c r="B18" s="99"/>
      <c r="C18" s="99"/>
      <c r="D18" s="95"/>
      <c r="E18" s="95"/>
      <c r="F18" s="95"/>
      <c r="G18" s="49"/>
      <c r="H18" s="18"/>
      <c r="I18" s="19"/>
      <c r="J18" s="50"/>
      <c r="K18" s="20"/>
    </row>
    <row r="19" spans="1:11" ht="15" customHeight="1" x14ac:dyDescent="0.25">
      <c r="A19" s="99" t="s">
        <v>59</v>
      </c>
      <c r="B19" s="99"/>
      <c r="C19" s="99"/>
      <c r="D19" s="95" t="s">
        <v>65</v>
      </c>
      <c r="E19" s="95"/>
      <c r="F19" s="95"/>
      <c r="G19" s="49"/>
      <c r="H19" s="18"/>
      <c r="I19" s="19"/>
      <c r="J19" s="50"/>
      <c r="K19" s="20"/>
    </row>
    <row r="20" spans="1:11" ht="15" customHeight="1" x14ac:dyDescent="0.25">
      <c r="A20" s="99"/>
      <c r="B20" s="99"/>
      <c r="C20" s="99"/>
      <c r="D20" s="95"/>
      <c r="E20" s="95"/>
      <c r="F20" s="95"/>
      <c r="G20" s="49"/>
      <c r="H20" s="18"/>
      <c r="I20" s="19"/>
      <c r="J20" s="50"/>
      <c r="K20" s="20"/>
    </row>
    <row r="21" spans="1:11" ht="15" customHeight="1" x14ac:dyDescent="0.25">
      <c r="A21" s="94" t="s">
        <v>60</v>
      </c>
      <c r="B21" s="94"/>
      <c r="C21" s="94"/>
      <c r="D21" s="95" t="s">
        <v>66</v>
      </c>
      <c r="E21" s="95"/>
      <c r="F21" s="95"/>
      <c r="G21" s="49"/>
      <c r="H21" s="18"/>
      <c r="I21" s="19"/>
      <c r="J21" s="50"/>
      <c r="K21" s="20"/>
    </row>
    <row r="22" spans="1:11" ht="15" customHeight="1" x14ac:dyDescent="0.25">
      <c r="A22" s="94"/>
      <c r="B22" s="94"/>
      <c r="C22" s="94"/>
      <c r="D22" s="95"/>
      <c r="E22" s="95"/>
      <c r="F22" s="95"/>
      <c r="G22" s="49"/>
      <c r="H22" s="18"/>
      <c r="I22" s="19"/>
      <c r="J22" s="50"/>
      <c r="K22" s="20"/>
    </row>
    <row r="23" spans="1:11" x14ac:dyDescent="0.25">
      <c r="A23" s="21"/>
      <c r="B23" s="9"/>
      <c r="C23" s="9"/>
      <c r="D23" s="9"/>
      <c r="E23" s="9"/>
      <c r="F23" s="9"/>
      <c r="G23" s="9"/>
      <c r="H23" s="22"/>
      <c r="I23" s="23"/>
      <c r="J23" s="24"/>
      <c r="K23" s="25"/>
    </row>
    <row r="24" spans="1:11" x14ac:dyDescent="0.25">
      <c r="A24" s="26" t="s">
        <v>42</v>
      </c>
      <c r="B24" s="11"/>
      <c r="C24" s="11"/>
      <c r="D24" s="11"/>
      <c r="E24" s="11"/>
      <c r="F24" s="11"/>
      <c r="G24" s="11"/>
      <c r="H24" s="12"/>
      <c r="I24" s="13"/>
      <c r="J24" s="14"/>
      <c r="K24" s="15"/>
    </row>
    <row r="25" spans="1:11" ht="15" customHeight="1" x14ac:dyDescent="0.25">
      <c r="A25" s="16"/>
      <c r="B25" s="17"/>
      <c r="C25" s="17"/>
      <c r="D25" s="17"/>
      <c r="E25" s="17"/>
      <c r="F25" s="17"/>
      <c r="G25" s="17"/>
      <c r="H25" s="18"/>
      <c r="I25" s="19"/>
      <c r="J25" s="30"/>
      <c r="K25" s="20"/>
    </row>
    <row r="26" spans="1:11" ht="15" customHeight="1" x14ac:dyDescent="0.25">
      <c r="A26" s="127" t="s">
        <v>14</v>
      </c>
      <c r="B26" s="128"/>
      <c r="C26" s="128"/>
      <c r="D26" s="128"/>
      <c r="E26" s="128"/>
      <c r="F26" s="128"/>
      <c r="G26" s="128"/>
      <c r="H26" s="18"/>
      <c r="I26" s="19"/>
      <c r="J26" s="30"/>
      <c r="K26" s="20"/>
    </row>
    <row r="27" spans="1:11" ht="15" customHeight="1" x14ac:dyDescent="0.25">
      <c r="A27" s="48"/>
      <c r="B27" s="49"/>
      <c r="C27" s="49"/>
      <c r="D27" s="49"/>
      <c r="E27" s="76"/>
      <c r="F27" s="49"/>
      <c r="G27" s="49"/>
      <c r="H27" s="18"/>
      <c r="I27" s="19"/>
      <c r="J27" s="50"/>
      <c r="K27" s="20"/>
    </row>
    <row r="28" spans="1:11" ht="15" customHeight="1" x14ac:dyDescent="0.25">
      <c r="A28" s="99" t="s">
        <v>71</v>
      </c>
      <c r="B28" s="99"/>
      <c r="C28" s="99"/>
      <c r="D28" s="95" t="s">
        <v>67</v>
      </c>
      <c r="E28" s="95"/>
      <c r="F28" s="95"/>
      <c r="G28" s="49"/>
      <c r="H28" s="18"/>
      <c r="I28" s="19"/>
      <c r="J28" s="50"/>
      <c r="K28" s="20"/>
    </row>
    <row r="29" spans="1:11" ht="15" customHeight="1" x14ac:dyDescent="0.25">
      <c r="A29" s="99"/>
      <c r="B29" s="99"/>
      <c r="C29" s="99"/>
      <c r="D29" s="95"/>
      <c r="E29" s="95"/>
      <c r="F29" s="95"/>
      <c r="G29" s="49"/>
      <c r="H29" s="18"/>
      <c r="I29" s="19"/>
      <c r="J29" s="50"/>
      <c r="K29" s="20"/>
    </row>
    <row r="30" spans="1:11" ht="15" customHeight="1" x14ac:dyDescent="0.25">
      <c r="A30" s="99" t="s">
        <v>72</v>
      </c>
      <c r="B30" s="99"/>
      <c r="C30" s="99"/>
      <c r="D30" s="95" t="s">
        <v>68</v>
      </c>
      <c r="E30" s="95"/>
      <c r="F30" s="95"/>
      <c r="G30" s="49"/>
      <c r="H30" s="18"/>
      <c r="I30" s="19"/>
      <c r="J30" s="50"/>
      <c r="K30" s="20"/>
    </row>
    <row r="31" spans="1:11" ht="15" customHeight="1" x14ac:dyDescent="0.25">
      <c r="A31" s="99"/>
      <c r="B31" s="99"/>
      <c r="C31" s="99"/>
      <c r="D31" s="95"/>
      <c r="E31" s="95"/>
      <c r="F31" s="95"/>
      <c r="G31" s="49"/>
      <c r="H31" s="18"/>
      <c r="I31" s="19"/>
      <c r="J31" s="114"/>
      <c r="K31" s="20"/>
    </row>
    <row r="32" spans="1:11" ht="15" customHeight="1" x14ac:dyDescent="0.25">
      <c r="A32" s="99" t="s">
        <v>73</v>
      </c>
      <c r="B32" s="99"/>
      <c r="C32" s="99"/>
      <c r="D32" s="95" t="s">
        <v>61</v>
      </c>
      <c r="E32" s="95"/>
      <c r="F32" s="95"/>
      <c r="G32" s="49"/>
      <c r="H32" s="18"/>
      <c r="I32" s="19"/>
      <c r="J32" s="115"/>
      <c r="K32" s="20"/>
    </row>
    <row r="33" spans="1:11" ht="15" customHeight="1" x14ac:dyDescent="0.25">
      <c r="A33" s="99"/>
      <c r="B33" s="99"/>
      <c r="C33" s="99"/>
      <c r="D33" s="95"/>
      <c r="E33" s="95"/>
      <c r="F33" s="95"/>
      <c r="G33" s="49"/>
      <c r="H33" s="18"/>
      <c r="I33" s="19"/>
      <c r="J33" s="116"/>
      <c r="K33" s="20"/>
    </row>
    <row r="34" spans="1:11" ht="15" customHeight="1" x14ac:dyDescent="0.25">
      <c r="A34" s="99" t="s">
        <v>74</v>
      </c>
      <c r="B34" s="99"/>
      <c r="C34" s="99"/>
      <c r="D34" s="95" t="s">
        <v>69</v>
      </c>
      <c r="E34" s="95"/>
      <c r="F34" s="95"/>
      <c r="G34" s="49"/>
      <c r="H34" s="18"/>
      <c r="I34" s="19"/>
      <c r="J34" s="50"/>
      <c r="K34" s="20"/>
    </row>
    <row r="35" spans="1:11" ht="15" customHeight="1" x14ac:dyDescent="0.25">
      <c r="A35" s="99"/>
      <c r="B35" s="99"/>
      <c r="C35" s="99"/>
      <c r="D35" s="95"/>
      <c r="E35" s="95"/>
      <c r="F35" s="95"/>
      <c r="G35" s="49"/>
      <c r="H35" s="18"/>
      <c r="I35" s="19"/>
      <c r="J35" s="50"/>
      <c r="K35" s="20"/>
    </row>
    <row r="36" spans="1:11" ht="15" customHeight="1" x14ac:dyDescent="0.25">
      <c r="A36" s="99" t="s">
        <v>75</v>
      </c>
      <c r="B36" s="99"/>
      <c r="C36" s="99"/>
      <c r="D36" s="95" t="s">
        <v>70</v>
      </c>
      <c r="E36" s="95"/>
      <c r="F36" s="95"/>
      <c r="G36" s="49"/>
      <c r="H36" s="18"/>
      <c r="I36" s="19"/>
      <c r="J36" s="50"/>
      <c r="K36" s="20"/>
    </row>
    <row r="37" spans="1:11" ht="15" customHeight="1" x14ac:dyDescent="0.25">
      <c r="A37" s="99"/>
      <c r="B37" s="99"/>
      <c r="C37" s="99"/>
      <c r="D37" s="95"/>
      <c r="E37" s="95"/>
      <c r="F37" s="95"/>
      <c r="G37" s="49"/>
      <c r="H37" s="18"/>
      <c r="I37" s="19"/>
      <c r="J37" s="50"/>
      <c r="K37" s="20"/>
    </row>
    <row r="38" spans="1:11" ht="15" customHeight="1" x14ac:dyDescent="0.25">
      <c r="A38" s="94" t="s">
        <v>76</v>
      </c>
      <c r="B38" s="94"/>
      <c r="C38" s="94"/>
      <c r="D38" s="95" t="s">
        <v>66</v>
      </c>
      <c r="E38" s="95"/>
      <c r="F38" s="95"/>
      <c r="G38" s="49"/>
      <c r="H38" s="18"/>
      <c r="I38" s="19"/>
      <c r="J38" s="50"/>
      <c r="K38" s="20"/>
    </row>
    <row r="39" spans="1:11" ht="15" customHeight="1" x14ac:dyDescent="0.25">
      <c r="A39" s="94"/>
      <c r="B39" s="94"/>
      <c r="C39" s="94"/>
      <c r="D39" s="95"/>
      <c r="E39" s="95"/>
      <c r="F39" s="95"/>
      <c r="G39" s="49"/>
      <c r="H39" s="18"/>
      <c r="I39" s="19"/>
      <c r="J39" s="50"/>
      <c r="K39" s="20"/>
    </row>
    <row r="40" spans="1:11" x14ac:dyDescent="0.25">
      <c r="A40" s="21"/>
      <c r="B40" s="9"/>
      <c r="C40" s="9"/>
      <c r="D40" s="9"/>
      <c r="E40" s="9"/>
      <c r="F40" s="9"/>
      <c r="G40" s="9"/>
      <c r="H40" s="22"/>
      <c r="I40" s="23"/>
      <c r="J40" s="24"/>
      <c r="K40" s="25"/>
    </row>
    <row r="41" spans="1:11" x14ac:dyDescent="0.25">
      <c r="A41" s="26" t="s">
        <v>35</v>
      </c>
      <c r="B41" s="11"/>
      <c r="C41" s="11"/>
      <c r="D41" s="11"/>
      <c r="E41" s="11"/>
      <c r="F41" s="11"/>
      <c r="G41" s="11"/>
      <c r="H41" s="12"/>
      <c r="I41" s="13"/>
      <c r="J41" s="14"/>
      <c r="K41" s="15"/>
    </row>
    <row r="42" spans="1:11" x14ac:dyDescent="0.25">
      <c r="A42" s="16"/>
      <c r="B42" s="17"/>
      <c r="C42" s="17"/>
      <c r="D42" s="17"/>
      <c r="E42" s="17"/>
      <c r="F42" s="17"/>
      <c r="G42" s="17"/>
      <c r="H42" s="18"/>
      <c r="I42" s="19"/>
      <c r="J42" s="27"/>
      <c r="K42" s="20"/>
    </row>
    <row r="43" spans="1:11" ht="15" customHeight="1" x14ac:dyDescent="0.25">
      <c r="A43" s="28" t="s">
        <v>15</v>
      </c>
      <c r="B43" s="29" t="s">
        <v>0</v>
      </c>
      <c r="C43" s="17"/>
      <c r="D43" s="17"/>
      <c r="E43" s="17"/>
      <c r="F43" s="17"/>
      <c r="G43" s="17"/>
      <c r="H43" s="18"/>
      <c r="I43" s="19"/>
      <c r="J43" s="30"/>
      <c r="K43" s="20"/>
    </row>
    <row r="44" spans="1:11" ht="15" customHeight="1" x14ac:dyDescent="0.25">
      <c r="A44" s="96" t="s">
        <v>38</v>
      </c>
      <c r="B44" s="29"/>
      <c r="C44" s="17"/>
      <c r="D44" s="17"/>
      <c r="E44" s="17"/>
      <c r="F44" s="17"/>
      <c r="G44" s="17"/>
      <c r="H44" s="18"/>
      <c r="I44" s="19"/>
      <c r="J44" s="30"/>
      <c r="K44" s="20"/>
    </row>
    <row r="45" spans="1:11" ht="15" customHeight="1" x14ac:dyDescent="0.25">
      <c r="A45" s="97"/>
      <c r="B45" s="31" t="s">
        <v>1</v>
      </c>
      <c r="C45" s="17"/>
      <c r="D45" s="17"/>
      <c r="E45" s="17"/>
      <c r="F45" s="17"/>
      <c r="G45" s="17"/>
      <c r="H45" s="18"/>
      <c r="I45" s="19"/>
      <c r="J45" s="114"/>
      <c r="K45" s="20"/>
    </row>
    <row r="46" spans="1:11" ht="15" customHeight="1" x14ac:dyDescent="0.25">
      <c r="A46" s="97"/>
      <c r="B46" s="31"/>
      <c r="C46" s="17"/>
      <c r="D46" s="17"/>
      <c r="E46" s="17"/>
      <c r="F46" s="17"/>
      <c r="G46" s="17"/>
      <c r="H46" s="18"/>
      <c r="I46" s="19"/>
      <c r="J46" s="115"/>
      <c r="K46" s="20"/>
    </row>
    <row r="47" spans="1:11" ht="15" customHeight="1" x14ac:dyDescent="0.25">
      <c r="A47" s="96" t="s">
        <v>36</v>
      </c>
      <c r="B47" s="29"/>
      <c r="C47" s="17"/>
      <c r="D47" s="17"/>
      <c r="E47" s="17"/>
      <c r="F47" s="17"/>
      <c r="G47" s="17"/>
      <c r="H47" s="18"/>
      <c r="I47" s="19"/>
      <c r="J47" s="116"/>
      <c r="K47" s="20"/>
    </row>
    <row r="48" spans="1:11" ht="15" customHeight="1" x14ac:dyDescent="0.25">
      <c r="A48" s="97"/>
      <c r="B48" s="31" t="s">
        <v>2</v>
      </c>
      <c r="C48" s="17"/>
      <c r="D48" s="17"/>
      <c r="E48" s="17"/>
      <c r="F48" s="17"/>
      <c r="G48" s="17"/>
      <c r="H48" s="18"/>
      <c r="I48" s="19"/>
      <c r="J48" s="30"/>
      <c r="K48" s="20"/>
    </row>
    <row r="49" spans="1:11" ht="15" customHeight="1" x14ac:dyDescent="0.25">
      <c r="A49" s="98"/>
      <c r="B49" s="32"/>
      <c r="C49" s="17"/>
      <c r="D49" s="17"/>
      <c r="E49" s="17"/>
      <c r="F49" s="17"/>
      <c r="G49" s="17"/>
      <c r="H49" s="18"/>
      <c r="I49" s="19"/>
      <c r="J49" s="30"/>
      <c r="K49" s="20"/>
    </row>
    <row r="50" spans="1:11" ht="15" customHeight="1" x14ac:dyDescent="0.25">
      <c r="A50" s="33"/>
      <c r="B50" s="34"/>
      <c r="C50" s="17"/>
      <c r="D50" s="17"/>
      <c r="E50" s="17"/>
      <c r="F50" s="17"/>
      <c r="G50" s="17"/>
      <c r="H50" s="18"/>
      <c r="I50" s="19"/>
      <c r="J50" s="30"/>
      <c r="K50" s="20"/>
    </row>
    <row r="51" spans="1:11" x14ac:dyDescent="0.25">
      <c r="A51" s="21"/>
      <c r="B51" s="35"/>
      <c r="C51" s="9"/>
      <c r="D51" s="9"/>
      <c r="E51" s="9"/>
      <c r="F51" s="9"/>
      <c r="G51" s="9"/>
      <c r="H51" s="22"/>
      <c r="I51" s="23"/>
      <c r="J51" s="24"/>
      <c r="K51" s="25"/>
    </row>
    <row r="52" spans="1:11" ht="30.75" customHeight="1" x14ac:dyDescent="0.25">
      <c r="A52" s="89" t="s">
        <v>115</v>
      </c>
      <c r="B52" s="90"/>
      <c r="C52" s="90"/>
      <c r="D52" s="90"/>
      <c r="E52" s="90"/>
      <c r="F52" s="90"/>
      <c r="G52" s="90"/>
      <c r="H52" s="91"/>
      <c r="I52" s="13"/>
      <c r="J52" s="14"/>
      <c r="K52" s="15"/>
    </row>
    <row r="53" spans="1:11" x14ac:dyDescent="0.25">
      <c r="A53" s="16" t="s">
        <v>104</v>
      </c>
      <c r="B53" s="34"/>
      <c r="C53" s="17"/>
      <c r="D53" s="17"/>
      <c r="E53" s="17"/>
      <c r="F53" s="17"/>
      <c r="G53" s="17"/>
      <c r="H53" s="18"/>
      <c r="I53" s="19"/>
      <c r="J53" s="27"/>
      <c r="K53" s="20"/>
    </row>
    <row r="54" spans="1:11" x14ac:dyDescent="0.25">
      <c r="A54" s="16"/>
      <c r="B54" s="34"/>
      <c r="C54" s="17"/>
      <c r="D54" s="17"/>
      <c r="E54" s="17"/>
      <c r="F54" s="17"/>
      <c r="G54" s="17"/>
      <c r="H54" s="18"/>
      <c r="I54" s="19"/>
      <c r="J54" s="27"/>
      <c r="K54" s="20"/>
    </row>
    <row r="55" spans="1:11" ht="15" customHeight="1" x14ac:dyDescent="0.25">
      <c r="A55" s="36" t="s">
        <v>16</v>
      </c>
      <c r="B55" s="37" t="s">
        <v>0</v>
      </c>
      <c r="C55" s="17"/>
      <c r="D55" s="106" t="s">
        <v>114</v>
      </c>
      <c r="E55" s="107"/>
      <c r="F55" s="107"/>
      <c r="G55" s="108"/>
      <c r="H55" s="18"/>
      <c r="I55" s="19"/>
      <c r="J55" s="27"/>
      <c r="K55" s="20"/>
    </row>
    <row r="56" spans="1:11" ht="15" customHeight="1" x14ac:dyDescent="0.25">
      <c r="A56" s="36" t="s">
        <v>17</v>
      </c>
      <c r="B56" s="37" t="s">
        <v>4</v>
      </c>
      <c r="C56" s="17"/>
      <c r="D56" s="109" t="s">
        <v>109</v>
      </c>
      <c r="E56" s="110"/>
      <c r="F56" s="111" t="s">
        <v>108</v>
      </c>
      <c r="G56" s="112"/>
      <c r="H56" s="18"/>
      <c r="I56" s="19"/>
      <c r="J56" s="30"/>
      <c r="K56" s="20"/>
    </row>
    <row r="57" spans="1:11" ht="15" customHeight="1" x14ac:dyDescent="0.25">
      <c r="A57" s="36" t="s">
        <v>18</v>
      </c>
      <c r="B57" s="37" t="s">
        <v>5</v>
      </c>
      <c r="C57" s="17"/>
      <c r="D57" s="109" t="s">
        <v>110</v>
      </c>
      <c r="E57" s="110"/>
      <c r="F57" s="111" t="s">
        <v>111</v>
      </c>
      <c r="G57" s="112"/>
      <c r="H57" s="18"/>
      <c r="I57" s="19"/>
      <c r="J57" s="30"/>
      <c r="K57" s="20"/>
    </row>
    <row r="58" spans="1:11" ht="15" customHeight="1" x14ac:dyDescent="0.25">
      <c r="A58" s="36" t="s">
        <v>19</v>
      </c>
      <c r="B58" s="37" t="s">
        <v>6</v>
      </c>
      <c r="C58" s="17"/>
      <c r="D58" s="109" t="s">
        <v>112</v>
      </c>
      <c r="E58" s="110"/>
      <c r="F58" s="111" t="s">
        <v>113</v>
      </c>
      <c r="G58" s="112"/>
      <c r="H58" s="18"/>
      <c r="I58" s="19"/>
      <c r="J58" s="30"/>
      <c r="K58" s="20"/>
    </row>
    <row r="59" spans="1:11" ht="15" customHeight="1" x14ac:dyDescent="0.25">
      <c r="A59" s="36" t="s">
        <v>45</v>
      </c>
      <c r="B59" s="37" t="s">
        <v>7</v>
      </c>
      <c r="C59" s="17"/>
      <c r="D59" s="17"/>
      <c r="E59" s="17"/>
      <c r="F59" s="17"/>
      <c r="G59" s="17"/>
      <c r="H59" s="18"/>
      <c r="I59" s="19"/>
      <c r="J59" s="30"/>
      <c r="K59" s="20"/>
    </row>
    <row r="60" spans="1:11" x14ac:dyDescent="0.25">
      <c r="A60" s="36" t="s">
        <v>20</v>
      </c>
      <c r="B60" s="37" t="s">
        <v>2</v>
      </c>
      <c r="C60" s="17"/>
      <c r="D60" s="17"/>
      <c r="E60" s="17"/>
      <c r="F60" s="17"/>
      <c r="G60" s="17"/>
      <c r="H60" s="18"/>
      <c r="I60" s="19"/>
      <c r="J60" s="117" t="str">
        <f>IF(ISBLANK(B64),"",G69)</f>
        <v/>
      </c>
      <c r="K60" s="20"/>
    </row>
    <row r="61" spans="1:11" x14ac:dyDescent="0.25">
      <c r="A61" s="16"/>
      <c r="B61" s="17"/>
      <c r="C61" s="17"/>
      <c r="D61" s="17"/>
      <c r="E61" s="17"/>
      <c r="F61" s="17"/>
      <c r="G61" s="17"/>
      <c r="H61" s="18"/>
      <c r="I61" s="19"/>
      <c r="J61" s="118"/>
      <c r="K61" s="20"/>
    </row>
    <row r="62" spans="1:11" ht="31.5" customHeight="1" x14ac:dyDescent="0.25">
      <c r="A62" s="38" t="s">
        <v>27</v>
      </c>
      <c r="B62" s="39" t="s">
        <v>81</v>
      </c>
      <c r="C62" s="29" t="s">
        <v>28</v>
      </c>
      <c r="D62" s="70" t="s">
        <v>100</v>
      </c>
      <c r="E62" s="70" t="s">
        <v>107</v>
      </c>
      <c r="F62" s="58" t="s">
        <v>86</v>
      </c>
      <c r="G62" s="60" t="s">
        <v>103</v>
      </c>
      <c r="H62" s="18"/>
      <c r="I62" s="19"/>
      <c r="J62" s="119"/>
      <c r="K62" s="20"/>
    </row>
    <row r="63" spans="1:11" x14ac:dyDescent="0.25">
      <c r="A63" s="40" t="s">
        <v>43</v>
      </c>
      <c r="B63" s="41" t="s">
        <v>77</v>
      </c>
      <c r="C63" s="32" t="s">
        <v>82</v>
      </c>
      <c r="D63" s="57" t="s">
        <v>29</v>
      </c>
      <c r="E63" s="57" t="s">
        <v>29</v>
      </c>
      <c r="F63" s="59" t="s">
        <v>80</v>
      </c>
      <c r="G63" s="61" t="s">
        <v>80</v>
      </c>
      <c r="H63" s="18"/>
      <c r="I63" s="19"/>
      <c r="J63" s="27"/>
      <c r="K63" s="20"/>
    </row>
    <row r="64" spans="1:11" x14ac:dyDescent="0.25">
      <c r="A64" s="36"/>
      <c r="B64" s="51"/>
      <c r="C64" s="37"/>
      <c r="D64" s="37"/>
      <c r="E64" s="37"/>
      <c r="F64" s="87" t="str">
        <f>IF(ISBLANK(B64),"",IF(D64/(C64+D64)&lt;0.15,10,IF(AND(D64/(C64+D64)&lt;0.35,D64/(C64+D64)&gt;=0.15),8,IF(AND(D64/(C64+D64)&lt;0.55,D64/(C64+D64)&gt;=0.35),6,IF(AND(D64/(C64+D64)&lt;0.75,D64/(C64+D64)&gt;=0.55),4,IF(AND(D64/(C64+D64)&lt;0.95,D64/(C64+D64)&gt;=0.75),2,0))))))</f>
        <v/>
      </c>
      <c r="G64" s="88" t="str">
        <f>IF(ISBLANK(B64),"",IFERROR(IF(E64&lt;10,(ROUND(F64*(B64/$B$69)*0,2)), IF(AND(E64&gt;=10,E64&lt;15),(ROUND(F64*(B64/$B$69)*0.5,2)),IF(E64&gt;=15,(ROUND(F64*(B64/$B$69)*1,2)),0))),0))</f>
        <v/>
      </c>
      <c r="H64" s="18"/>
      <c r="I64" s="19"/>
      <c r="J64" s="27"/>
      <c r="K64" s="20"/>
    </row>
    <row r="65" spans="1:11" x14ac:dyDescent="0.25">
      <c r="A65" s="36"/>
      <c r="B65" s="51"/>
      <c r="C65" s="37"/>
      <c r="D65" s="37"/>
      <c r="E65" s="37"/>
      <c r="F65" s="87" t="str">
        <f t="shared" ref="F65:F68" si="0">IF(ISBLANK(B65),"",IF(D65/(C65+D65)&lt;0.15,10,IF(AND(D65/(C65+D65)&lt;0.35,D65/(C65+D65)&gt;=0.15),8,IF(AND(D65/(C65+D65)&lt;0.55,D65/(C65+D65)&gt;=0.35),6,IF(AND(D65/(C65+D65)&lt;0.75,D65/(C65+D65)&gt;=0.55),4,IF(AND(D65/(C65+D65)&lt;0.95,D65/(C65+D65)&gt;=0.75),2,0))))))</f>
        <v/>
      </c>
      <c r="G65" s="88" t="str">
        <f t="shared" ref="G65:G68" si="1">IF(ISBLANK(B65),"",IFERROR(IF(E65&lt;10,(ROUND(F65*(B65/$B$69)*0,2)), IF(AND(E65&gt;=10,E65&lt;15),(ROUND(F65*(B65/$B$69)*0.5,2)),IF(E65&gt;=15,(ROUND(F65*(B65/$B$69)*1,2)),0))),0))</f>
        <v/>
      </c>
      <c r="H65" s="18"/>
      <c r="I65" s="19"/>
      <c r="J65" s="27"/>
      <c r="K65" s="20"/>
    </row>
    <row r="66" spans="1:11" x14ac:dyDescent="0.25">
      <c r="A66" s="36"/>
      <c r="B66" s="51"/>
      <c r="C66" s="37"/>
      <c r="D66" s="37"/>
      <c r="E66" s="37"/>
      <c r="F66" s="87" t="str">
        <f t="shared" si="0"/>
        <v/>
      </c>
      <c r="G66" s="88" t="str">
        <f t="shared" si="1"/>
        <v/>
      </c>
      <c r="H66" s="18"/>
      <c r="I66" s="19"/>
      <c r="J66" s="27"/>
      <c r="K66" s="20"/>
    </row>
    <row r="67" spans="1:11" x14ac:dyDescent="0.25">
      <c r="A67" s="36"/>
      <c r="B67" s="51"/>
      <c r="C67" s="37"/>
      <c r="D67" s="37"/>
      <c r="E67" s="37"/>
      <c r="F67" s="87" t="str">
        <f t="shared" si="0"/>
        <v/>
      </c>
      <c r="G67" s="88" t="str">
        <f t="shared" si="1"/>
        <v/>
      </c>
      <c r="H67" s="18"/>
      <c r="I67" s="19"/>
      <c r="J67" s="27"/>
      <c r="K67" s="20"/>
    </row>
    <row r="68" spans="1:11" x14ac:dyDescent="0.25">
      <c r="A68" s="36"/>
      <c r="B68" s="51"/>
      <c r="C68" s="37"/>
      <c r="D68" s="37"/>
      <c r="E68" s="37"/>
      <c r="F68" s="87" t="str">
        <f t="shared" si="0"/>
        <v/>
      </c>
      <c r="G68" s="88" t="str">
        <f t="shared" si="1"/>
        <v/>
      </c>
      <c r="H68" s="18"/>
      <c r="I68" s="19"/>
      <c r="J68" s="27"/>
      <c r="K68" s="20"/>
    </row>
    <row r="69" spans="1:11" x14ac:dyDescent="0.25">
      <c r="A69" s="42" t="s">
        <v>105</v>
      </c>
      <c r="B69" s="51" t="str">
        <f>IF(ISBLANK(B64),"",SUM(B64:B68))</f>
        <v/>
      </c>
      <c r="C69" s="52"/>
      <c r="D69" s="52"/>
      <c r="E69" s="52"/>
      <c r="F69" s="42" t="s">
        <v>78</v>
      </c>
      <c r="G69" s="54" t="str">
        <f>IF(ISBLANK(B64),"",SUM(G64:G68))</f>
        <v/>
      </c>
      <c r="H69" s="18"/>
      <c r="I69" s="19"/>
      <c r="J69" s="27"/>
      <c r="K69" s="20"/>
    </row>
    <row r="70" spans="1:11" x14ac:dyDescent="0.25">
      <c r="A70" s="21"/>
      <c r="B70" s="9"/>
      <c r="C70" s="9"/>
      <c r="D70" s="9"/>
      <c r="E70" s="9"/>
      <c r="F70" s="9"/>
      <c r="G70" s="9"/>
      <c r="H70" s="22"/>
      <c r="I70" s="23"/>
      <c r="J70" s="24"/>
      <c r="K70" s="25"/>
    </row>
    <row r="71" spans="1:11" ht="32.25" customHeight="1" x14ac:dyDescent="0.25">
      <c r="A71" s="89" t="s">
        <v>46</v>
      </c>
      <c r="B71" s="125"/>
      <c r="C71" s="125"/>
      <c r="D71" s="125"/>
      <c r="E71" s="125"/>
      <c r="F71" s="125"/>
      <c r="G71" s="125"/>
      <c r="H71" s="126"/>
      <c r="I71" s="13"/>
      <c r="J71" s="14"/>
      <c r="K71" s="15"/>
    </row>
    <row r="72" spans="1:11" x14ac:dyDescent="0.25">
      <c r="A72" s="16" t="s">
        <v>106</v>
      </c>
      <c r="B72" s="17"/>
      <c r="C72" s="17"/>
      <c r="D72" s="17"/>
      <c r="E72" s="17"/>
      <c r="F72" s="17"/>
      <c r="G72" s="17"/>
      <c r="H72" s="18"/>
      <c r="I72" s="19"/>
      <c r="J72" s="27"/>
      <c r="K72" s="20"/>
    </row>
    <row r="73" spans="1:11" x14ac:dyDescent="0.25">
      <c r="A73" s="16"/>
      <c r="B73" s="17"/>
      <c r="C73" s="17"/>
      <c r="D73" s="17"/>
      <c r="E73" s="17"/>
      <c r="F73" s="17"/>
      <c r="G73" s="17"/>
      <c r="H73" s="18"/>
      <c r="I73" s="19"/>
      <c r="J73" s="27"/>
      <c r="K73" s="20"/>
    </row>
    <row r="74" spans="1:11" x14ac:dyDescent="0.25">
      <c r="A74" s="36" t="s">
        <v>49</v>
      </c>
      <c r="B74" s="37" t="s">
        <v>0</v>
      </c>
      <c r="C74" s="17"/>
      <c r="D74" s="17"/>
      <c r="E74" s="17"/>
      <c r="F74" s="17"/>
      <c r="G74" s="17"/>
      <c r="H74" s="18"/>
      <c r="I74" s="19"/>
      <c r="J74" s="27"/>
      <c r="K74" s="20"/>
    </row>
    <row r="75" spans="1:11" ht="15" customHeight="1" x14ac:dyDescent="0.25">
      <c r="A75" s="36" t="s">
        <v>50</v>
      </c>
      <c r="B75" s="37" t="s">
        <v>4</v>
      </c>
      <c r="C75" s="17"/>
      <c r="D75" s="17"/>
      <c r="E75" s="17"/>
      <c r="F75" s="17"/>
      <c r="G75" s="17"/>
      <c r="H75" s="18"/>
      <c r="I75" s="19"/>
      <c r="J75" s="30"/>
      <c r="K75" s="20"/>
    </row>
    <row r="76" spans="1:11" ht="15" customHeight="1" x14ac:dyDescent="0.25">
      <c r="A76" s="36" t="s">
        <v>51</v>
      </c>
      <c r="B76" s="37" t="s">
        <v>5</v>
      </c>
      <c r="C76" s="17"/>
      <c r="D76" s="17"/>
      <c r="E76" s="17"/>
      <c r="F76" s="17"/>
      <c r="G76" s="17"/>
      <c r="H76" s="18"/>
      <c r="I76" s="19"/>
      <c r="J76" s="30"/>
      <c r="K76" s="20"/>
    </row>
    <row r="77" spans="1:11" ht="15" customHeight="1" x14ac:dyDescent="0.25">
      <c r="A77" s="36" t="s">
        <v>52</v>
      </c>
      <c r="B77" s="37" t="s">
        <v>6</v>
      </c>
      <c r="C77" s="17"/>
      <c r="D77" s="17"/>
      <c r="E77" s="17"/>
      <c r="F77" s="17"/>
      <c r="G77" s="17"/>
      <c r="H77" s="18"/>
      <c r="I77" s="19"/>
      <c r="J77" s="30"/>
      <c r="K77" s="20"/>
    </row>
    <row r="78" spans="1:11" x14ac:dyDescent="0.25">
      <c r="A78" s="36" t="s">
        <v>53</v>
      </c>
      <c r="B78" s="37" t="s">
        <v>7</v>
      </c>
      <c r="C78" s="17"/>
      <c r="D78" s="17"/>
      <c r="E78" s="17"/>
      <c r="F78" s="17"/>
      <c r="G78" s="17"/>
      <c r="H78" s="18"/>
      <c r="I78" s="19"/>
      <c r="J78" s="27"/>
      <c r="K78" s="20"/>
    </row>
    <row r="79" spans="1:11" x14ac:dyDescent="0.25">
      <c r="A79" s="36" t="s">
        <v>54</v>
      </c>
      <c r="B79" s="37" t="s">
        <v>2</v>
      </c>
      <c r="C79" s="17"/>
      <c r="D79" s="17"/>
      <c r="E79" s="17"/>
      <c r="F79" s="17"/>
      <c r="G79" s="17"/>
      <c r="H79" s="18"/>
      <c r="I79" s="19"/>
      <c r="J79" s="114" t="str">
        <f>IF(ISBLANK(B83),"",E88)</f>
        <v/>
      </c>
      <c r="K79" s="20"/>
    </row>
    <row r="80" spans="1:11" ht="12" customHeight="1" x14ac:dyDescent="0.25">
      <c r="A80" s="16"/>
      <c r="B80" s="34"/>
      <c r="C80" s="17"/>
      <c r="D80" s="17"/>
      <c r="E80" s="17"/>
      <c r="F80" s="17"/>
      <c r="G80" s="17"/>
      <c r="H80" s="18"/>
      <c r="I80" s="19"/>
      <c r="J80" s="115"/>
      <c r="K80" s="20"/>
    </row>
    <row r="81" spans="1:11" ht="18.75" customHeight="1" x14ac:dyDescent="0.25">
      <c r="A81" s="38" t="s">
        <v>27</v>
      </c>
      <c r="B81" s="100" t="s">
        <v>83</v>
      </c>
      <c r="C81" s="92" t="s">
        <v>37</v>
      </c>
      <c r="D81" s="28"/>
      <c r="E81" s="102" t="s">
        <v>85</v>
      </c>
      <c r="F81" s="103"/>
      <c r="G81" s="83"/>
      <c r="H81" s="18"/>
      <c r="I81" s="19"/>
      <c r="J81" s="116"/>
      <c r="K81" s="20"/>
    </row>
    <row r="82" spans="1:11" ht="31.5" customHeight="1" x14ac:dyDescent="0.25">
      <c r="A82" s="43" t="s">
        <v>43</v>
      </c>
      <c r="B82" s="101"/>
      <c r="C82" s="93"/>
      <c r="D82" s="56" t="s">
        <v>84</v>
      </c>
      <c r="E82" s="104"/>
      <c r="F82" s="105"/>
      <c r="G82" s="83"/>
      <c r="H82" s="18"/>
      <c r="I82" s="19"/>
      <c r="J82" s="27"/>
      <c r="K82" s="20"/>
    </row>
    <row r="83" spans="1:11" x14ac:dyDescent="0.25">
      <c r="A83" s="36"/>
      <c r="B83" s="51"/>
      <c r="C83" s="37"/>
      <c r="D83" s="75" t="str">
        <f>IF(ISBLANK(B83),"",IF(C83=1,0,IF(C83=2,2,IF(C83=3,4,IF(C83=4,6,IF(C83=5,8,IF(C83=6,10,0)))))))</f>
        <v/>
      </c>
      <c r="E83" s="111" t="str">
        <f>IF(ISBLANK(B83),"",IFERROR(ROUND(D83*(B83/$B$88),2),0))</f>
        <v/>
      </c>
      <c r="F83" s="112"/>
      <c r="G83" s="81"/>
      <c r="H83" s="18"/>
      <c r="I83" s="19"/>
      <c r="J83" s="27"/>
      <c r="K83" s="20"/>
    </row>
    <row r="84" spans="1:11" x14ac:dyDescent="0.25">
      <c r="A84" s="36"/>
      <c r="B84" s="51"/>
      <c r="C84" s="37"/>
      <c r="D84" s="75" t="str">
        <f t="shared" ref="D84:D87" si="2">IF(ISBLANK(B84),"",IF(C84=1,0,IF(C84=2,2,IF(C84=3,4,IF(C84=4,6,IF(C84=5,8,IF(C84=6,10,0)))))))</f>
        <v/>
      </c>
      <c r="E84" s="111" t="str">
        <f t="shared" ref="E84:E87" si="3">IF(ISBLANK(B84),"",IFERROR(ROUND(D84*(B84/$B$88),2),0))</f>
        <v/>
      </c>
      <c r="F84" s="112"/>
      <c r="G84" s="81"/>
      <c r="H84" s="18"/>
      <c r="I84" s="19"/>
      <c r="J84" s="27"/>
      <c r="K84" s="20"/>
    </row>
    <row r="85" spans="1:11" x14ac:dyDescent="0.25">
      <c r="A85" s="36"/>
      <c r="B85" s="51"/>
      <c r="C85" s="37"/>
      <c r="D85" s="75" t="str">
        <f t="shared" si="2"/>
        <v/>
      </c>
      <c r="E85" s="111" t="str">
        <f t="shared" si="3"/>
        <v/>
      </c>
      <c r="F85" s="112"/>
      <c r="G85" s="81"/>
      <c r="H85" s="18"/>
      <c r="I85" s="19"/>
      <c r="J85" s="27"/>
      <c r="K85" s="20"/>
    </row>
    <row r="86" spans="1:11" x14ac:dyDescent="0.25">
      <c r="A86" s="36"/>
      <c r="B86" s="51"/>
      <c r="C86" s="37"/>
      <c r="D86" s="75" t="str">
        <f t="shared" si="2"/>
        <v/>
      </c>
      <c r="E86" s="111" t="str">
        <f t="shared" si="3"/>
        <v/>
      </c>
      <c r="F86" s="112"/>
      <c r="G86" s="81"/>
      <c r="H86" s="18"/>
      <c r="I86" s="19"/>
      <c r="J86" s="27"/>
      <c r="K86" s="20"/>
    </row>
    <row r="87" spans="1:11" x14ac:dyDescent="0.25">
      <c r="A87" s="36"/>
      <c r="B87" s="51"/>
      <c r="C87" s="37"/>
      <c r="D87" s="75" t="str">
        <f t="shared" si="2"/>
        <v/>
      </c>
      <c r="E87" s="111" t="str">
        <f t="shared" si="3"/>
        <v/>
      </c>
      <c r="F87" s="112"/>
      <c r="G87" s="81"/>
      <c r="H87" s="18"/>
      <c r="I87" s="19"/>
      <c r="J87" s="27"/>
      <c r="K87" s="20"/>
    </row>
    <row r="88" spans="1:11" x14ac:dyDescent="0.25">
      <c r="A88" s="42" t="s">
        <v>105</v>
      </c>
      <c r="B88" s="51" t="str">
        <f>IF(ISBLANK(B83),"",SUM(B83:B87))</f>
        <v/>
      </c>
      <c r="C88" s="62"/>
      <c r="D88" s="79" t="s">
        <v>78</v>
      </c>
      <c r="E88" s="138" t="str">
        <f>IF(ISBLANK(B83),"",SUM(E83:F87))</f>
        <v/>
      </c>
      <c r="F88" s="139"/>
      <c r="G88" s="82"/>
      <c r="H88" s="18"/>
      <c r="I88" s="19"/>
      <c r="J88" s="27"/>
      <c r="K88" s="20"/>
    </row>
    <row r="89" spans="1:11" x14ac:dyDescent="0.25">
      <c r="A89" s="44"/>
      <c r="B89" s="9"/>
      <c r="C89" s="9"/>
      <c r="D89" s="9"/>
      <c r="E89" s="9"/>
      <c r="F89" s="9"/>
      <c r="G89" s="9"/>
      <c r="H89" s="22"/>
      <c r="I89" s="23"/>
      <c r="J89" s="24"/>
      <c r="K89" s="25"/>
    </row>
    <row r="90" spans="1:11" x14ac:dyDescent="0.25">
      <c r="A90" s="26" t="s">
        <v>44</v>
      </c>
      <c r="B90" s="11"/>
      <c r="C90" s="11"/>
      <c r="D90" s="11"/>
      <c r="E90" s="11"/>
      <c r="F90" s="11"/>
      <c r="G90" s="11"/>
      <c r="H90" s="12"/>
      <c r="I90" s="13"/>
      <c r="J90" s="14"/>
      <c r="K90" s="15"/>
    </row>
    <row r="91" spans="1:11" x14ac:dyDescent="0.25">
      <c r="A91" s="16" t="s">
        <v>106</v>
      </c>
      <c r="B91" s="17"/>
      <c r="C91" s="17"/>
      <c r="D91" s="17"/>
      <c r="E91" s="17"/>
      <c r="F91" s="17"/>
      <c r="G91" s="17"/>
      <c r="H91" s="18"/>
      <c r="I91" s="19"/>
      <c r="J91" s="27"/>
      <c r="K91" s="20"/>
    </row>
    <row r="92" spans="1:11" x14ac:dyDescent="0.25">
      <c r="A92" s="16"/>
      <c r="B92" s="17"/>
      <c r="C92" s="17"/>
      <c r="D92" s="17"/>
      <c r="E92" s="17"/>
      <c r="F92" s="17"/>
      <c r="G92" s="17"/>
      <c r="H92" s="18"/>
      <c r="I92" s="19"/>
      <c r="J92" s="27"/>
      <c r="K92" s="20"/>
    </row>
    <row r="93" spans="1:11" x14ac:dyDescent="0.25">
      <c r="A93" s="36" t="s">
        <v>39</v>
      </c>
      <c r="B93" s="37" t="s">
        <v>0</v>
      </c>
      <c r="C93" s="17"/>
      <c r="D93" s="17"/>
      <c r="E93" s="17"/>
      <c r="F93" s="17"/>
      <c r="G93" s="17"/>
      <c r="H93" s="18"/>
      <c r="I93" s="19"/>
      <c r="J93" s="27"/>
      <c r="K93" s="20"/>
    </row>
    <row r="94" spans="1:11" ht="15" customHeight="1" x14ac:dyDescent="0.25">
      <c r="A94" s="36" t="s">
        <v>40</v>
      </c>
      <c r="B94" s="37" t="s">
        <v>1</v>
      </c>
      <c r="C94" s="17"/>
      <c r="D94" s="17"/>
      <c r="E94" s="17"/>
      <c r="F94" s="17"/>
      <c r="G94" s="17"/>
      <c r="H94" s="18"/>
      <c r="I94" s="19"/>
      <c r="J94" s="30"/>
      <c r="K94" s="20"/>
    </row>
    <row r="95" spans="1:11" ht="15" customHeight="1" x14ac:dyDescent="0.25">
      <c r="A95" s="36" t="s">
        <v>41</v>
      </c>
      <c r="B95" s="37" t="s">
        <v>2</v>
      </c>
      <c r="C95" s="17"/>
      <c r="D95" s="17"/>
      <c r="E95" s="17"/>
      <c r="F95" s="17"/>
      <c r="G95" s="17"/>
      <c r="H95" s="18"/>
      <c r="I95" s="19"/>
      <c r="J95" s="30"/>
      <c r="K95" s="20"/>
    </row>
    <row r="96" spans="1:11" ht="11.25" customHeight="1" x14ac:dyDescent="0.25">
      <c r="A96" s="16"/>
      <c r="B96" s="34"/>
      <c r="C96" s="17"/>
      <c r="D96" s="17"/>
      <c r="E96" s="17"/>
      <c r="F96" s="17"/>
      <c r="G96" s="17"/>
      <c r="H96" s="18"/>
      <c r="I96" s="19"/>
      <c r="J96" s="117" t="str">
        <f>IF(ISBLANK(B99),"",E104)</f>
        <v/>
      </c>
      <c r="K96" s="20"/>
    </row>
    <row r="97" spans="1:11" ht="15" customHeight="1" x14ac:dyDescent="0.25">
      <c r="A97" s="38" t="s">
        <v>27</v>
      </c>
      <c r="B97" s="39" t="s">
        <v>79</v>
      </c>
      <c r="C97" s="71" t="s">
        <v>30</v>
      </c>
      <c r="D97" s="72" t="s">
        <v>86</v>
      </c>
      <c r="E97" s="129" t="s">
        <v>101</v>
      </c>
      <c r="F97" s="130"/>
      <c r="G97" s="84"/>
      <c r="H97" s="18"/>
      <c r="I97" s="19"/>
      <c r="J97" s="118"/>
      <c r="K97" s="20"/>
    </row>
    <row r="98" spans="1:11" ht="28.5" customHeight="1" x14ac:dyDescent="0.25">
      <c r="A98" s="43" t="s">
        <v>43</v>
      </c>
      <c r="B98" s="41" t="s">
        <v>77</v>
      </c>
      <c r="C98" s="74" t="s">
        <v>102</v>
      </c>
      <c r="D98" s="73" t="s">
        <v>80</v>
      </c>
      <c r="E98" s="131"/>
      <c r="F98" s="132"/>
      <c r="G98" s="84"/>
      <c r="H98" s="18"/>
      <c r="I98" s="19"/>
      <c r="J98" s="119"/>
      <c r="K98" s="20"/>
    </row>
    <row r="99" spans="1:11" x14ac:dyDescent="0.25">
      <c r="A99" s="36"/>
      <c r="B99" s="51"/>
      <c r="C99" s="37"/>
      <c r="D99" s="54" t="str">
        <f>IF(ISBLANK(B99),"",IF(AND(C99&lt;15,C99&gt;=10),5,IF(C99&gt;=15,10,0)))</f>
        <v/>
      </c>
      <c r="E99" s="133" t="str">
        <f>IF(ISBLANK(B99),"",IFERROR(ROUND(D99*(B99/$B$104),2),0))</f>
        <v/>
      </c>
      <c r="F99" s="134"/>
      <c r="G99" s="85"/>
      <c r="H99" s="18"/>
      <c r="I99" s="19"/>
      <c r="J99" s="27"/>
      <c r="K99" s="20"/>
    </row>
    <row r="100" spans="1:11" x14ac:dyDescent="0.25">
      <c r="A100" s="36"/>
      <c r="B100" s="51"/>
      <c r="C100" s="37"/>
      <c r="D100" s="54" t="str">
        <f t="shared" ref="D100:D103" si="4">IF(ISBLANK(B100),"",IF(AND(C100&lt;15,C100&gt;=10),5,IF(C100&gt;=15,10,0)))</f>
        <v/>
      </c>
      <c r="E100" s="133" t="str">
        <f t="shared" ref="E100:E103" si="5">IF(ISBLANK(B100),"",IFERROR(ROUND(D100*(B100/$B$104),2),0))</f>
        <v/>
      </c>
      <c r="F100" s="134"/>
      <c r="G100" s="85"/>
      <c r="H100" s="18"/>
      <c r="I100" s="19"/>
      <c r="J100" s="27"/>
      <c r="K100" s="20"/>
    </row>
    <row r="101" spans="1:11" x14ac:dyDescent="0.25">
      <c r="A101" s="36"/>
      <c r="B101" s="51"/>
      <c r="C101" s="37"/>
      <c r="D101" s="54" t="str">
        <f t="shared" si="4"/>
        <v/>
      </c>
      <c r="E101" s="133" t="str">
        <f t="shared" si="5"/>
        <v/>
      </c>
      <c r="F101" s="134"/>
      <c r="G101" s="85"/>
      <c r="H101" s="18"/>
      <c r="I101" s="19"/>
      <c r="J101" s="27"/>
      <c r="K101" s="20"/>
    </row>
    <row r="102" spans="1:11" x14ac:dyDescent="0.25">
      <c r="A102" s="36"/>
      <c r="B102" s="51"/>
      <c r="C102" s="37"/>
      <c r="D102" s="54" t="str">
        <f t="shared" si="4"/>
        <v/>
      </c>
      <c r="E102" s="133" t="str">
        <f t="shared" si="5"/>
        <v/>
      </c>
      <c r="F102" s="134"/>
      <c r="G102" s="85"/>
      <c r="H102" s="18"/>
      <c r="I102" s="19"/>
      <c r="J102" s="27"/>
      <c r="K102" s="20"/>
    </row>
    <row r="103" spans="1:11" x14ac:dyDescent="0.25">
      <c r="A103" s="36"/>
      <c r="B103" s="51"/>
      <c r="C103" s="37"/>
      <c r="D103" s="54" t="str">
        <f t="shared" si="4"/>
        <v/>
      </c>
      <c r="E103" s="133" t="str">
        <f t="shared" si="5"/>
        <v/>
      </c>
      <c r="F103" s="134"/>
      <c r="G103" s="85"/>
      <c r="H103" s="18"/>
      <c r="I103" s="19"/>
      <c r="J103" s="27"/>
      <c r="K103" s="20"/>
    </row>
    <row r="104" spans="1:11" x14ac:dyDescent="0.25">
      <c r="A104" s="42" t="s">
        <v>105</v>
      </c>
      <c r="B104" s="51" t="str">
        <f>IF(ISBLANK(B99),"",SUM(B99:B103))</f>
        <v/>
      </c>
      <c r="C104" s="53"/>
      <c r="D104" s="63" t="s">
        <v>78</v>
      </c>
      <c r="E104" s="138" t="str">
        <f>IF(ISBLANK(B99),"",SUM(E99:F103))</f>
        <v/>
      </c>
      <c r="F104" s="139"/>
      <c r="G104" s="82"/>
      <c r="H104" s="18"/>
      <c r="I104" s="19"/>
      <c r="J104" s="27"/>
      <c r="K104" s="20"/>
    </row>
    <row r="105" spans="1:11" x14ac:dyDescent="0.25">
      <c r="A105" s="17"/>
      <c r="B105" s="17"/>
      <c r="C105" s="17"/>
      <c r="D105" s="17"/>
      <c r="E105" s="17"/>
      <c r="F105" s="77"/>
      <c r="G105" s="78"/>
      <c r="H105" s="18"/>
      <c r="I105" s="19"/>
      <c r="J105" s="27"/>
      <c r="K105" s="20"/>
    </row>
    <row r="106" spans="1:11" x14ac:dyDescent="0.25">
      <c r="A106" s="21"/>
      <c r="B106" s="9"/>
      <c r="C106" s="9"/>
      <c r="D106" s="9"/>
      <c r="E106" s="9"/>
      <c r="F106" s="9"/>
      <c r="G106" s="9"/>
      <c r="H106" s="22"/>
      <c r="I106" s="23"/>
      <c r="J106" s="24"/>
      <c r="K106" s="25"/>
    </row>
    <row r="107" spans="1:11" x14ac:dyDescent="0.25">
      <c r="A107" s="26" t="s">
        <v>47</v>
      </c>
      <c r="B107" s="11"/>
      <c r="C107" s="11"/>
      <c r="D107" s="11"/>
      <c r="E107" s="11"/>
      <c r="F107" s="11"/>
      <c r="G107" s="11"/>
      <c r="H107" s="12"/>
      <c r="I107" s="13"/>
      <c r="J107" s="14"/>
      <c r="K107" s="15"/>
    </row>
    <row r="108" spans="1:11" x14ac:dyDescent="0.25">
      <c r="A108" s="16" t="s">
        <v>24</v>
      </c>
      <c r="B108" s="17"/>
      <c r="C108" s="17"/>
      <c r="D108" s="17"/>
      <c r="E108" s="17"/>
      <c r="F108" s="17"/>
      <c r="G108" s="17"/>
      <c r="H108" s="18"/>
      <c r="I108" s="19"/>
      <c r="J108" s="27"/>
      <c r="K108" s="20"/>
    </row>
    <row r="109" spans="1:11" x14ac:dyDescent="0.25">
      <c r="A109" s="16"/>
      <c r="B109" s="17"/>
      <c r="C109" s="17"/>
      <c r="D109" s="17"/>
      <c r="E109" s="17"/>
      <c r="F109" s="17"/>
      <c r="G109" s="17"/>
      <c r="H109" s="18"/>
      <c r="I109" s="19"/>
      <c r="J109" s="27"/>
      <c r="K109" s="20"/>
    </row>
    <row r="110" spans="1:11" ht="15" customHeight="1" x14ac:dyDescent="0.25">
      <c r="A110" s="28" t="s">
        <v>21</v>
      </c>
      <c r="B110" s="37" t="s">
        <v>1</v>
      </c>
      <c r="C110" s="17"/>
      <c r="D110" s="17"/>
      <c r="E110" s="17"/>
      <c r="F110" s="17"/>
      <c r="G110" s="17"/>
      <c r="H110" s="18"/>
      <c r="I110" s="19"/>
      <c r="J110" s="120"/>
      <c r="K110" s="20"/>
    </row>
    <row r="111" spans="1:11" ht="15" customHeight="1" x14ac:dyDescent="0.25">
      <c r="A111" s="28" t="s">
        <v>22</v>
      </c>
      <c r="B111" s="37" t="s">
        <v>2</v>
      </c>
      <c r="C111" s="17"/>
      <c r="D111" s="17"/>
      <c r="E111" s="17"/>
      <c r="F111" s="17"/>
      <c r="G111" s="17"/>
      <c r="H111" s="18"/>
      <c r="I111" s="19"/>
      <c r="J111" s="121"/>
      <c r="K111" s="20"/>
    </row>
    <row r="112" spans="1:11" ht="15" customHeight="1" x14ac:dyDescent="0.25">
      <c r="A112" s="36" t="s">
        <v>23</v>
      </c>
      <c r="B112" s="37" t="s">
        <v>3</v>
      </c>
      <c r="C112" s="17"/>
      <c r="D112" s="17"/>
      <c r="E112" s="17"/>
      <c r="F112" s="17"/>
      <c r="G112" s="17"/>
      <c r="H112" s="18"/>
      <c r="I112" s="19"/>
      <c r="J112" s="122"/>
      <c r="K112" s="20"/>
    </row>
    <row r="113" spans="1:11" x14ac:dyDescent="0.25">
      <c r="A113" s="16"/>
      <c r="B113" s="17"/>
      <c r="C113" s="17"/>
      <c r="D113" s="17"/>
      <c r="E113" s="17"/>
      <c r="F113" s="17"/>
      <c r="G113" s="17"/>
      <c r="H113" s="18"/>
      <c r="I113" s="19"/>
      <c r="J113" s="27"/>
      <c r="K113" s="20"/>
    </row>
    <row r="114" spans="1:11" x14ac:dyDescent="0.25">
      <c r="A114" s="21"/>
      <c r="B114" s="9"/>
      <c r="C114" s="9"/>
      <c r="D114" s="9"/>
      <c r="E114" s="9"/>
      <c r="F114" s="9"/>
      <c r="G114" s="9"/>
      <c r="H114" s="22"/>
      <c r="I114" s="23"/>
      <c r="J114" s="24"/>
      <c r="K114" s="25"/>
    </row>
    <row r="115" spans="1:11" x14ac:dyDescent="0.25">
      <c r="A115" s="26" t="s">
        <v>26</v>
      </c>
      <c r="B115" s="11"/>
      <c r="C115" s="11"/>
      <c r="D115" s="11"/>
      <c r="E115" s="11"/>
      <c r="F115" s="11"/>
      <c r="G115" s="11"/>
      <c r="H115" s="12"/>
      <c r="I115" s="13"/>
      <c r="J115" s="14"/>
      <c r="K115" s="15"/>
    </row>
    <row r="116" spans="1:11" ht="15" customHeight="1" x14ac:dyDescent="0.25">
      <c r="A116" s="16"/>
      <c r="B116" s="17"/>
      <c r="C116" s="17"/>
      <c r="D116" s="17"/>
      <c r="E116" s="17"/>
      <c r="F116" s="17"/>
      <c r="G116" s="17"/>
      <c r="H116" s="18"/>
      <c r="I116" s="19"/>
      <c r="J116" s="30"/>
      <c r="K116" s="20"/>
    </row>
    <row r="117" spans="1:11" ht="15" customHeight="1" x14ac:dyDescent="0.25">
      <c r="A117" s="45" t="s">
        <v>32</v>
      </c>
      <c r="B117" s="46"/>
      <c r="C117" s="37" t="s">
        <v>1</v>
      </c>
      <c r="D117" s="17"/>
      <c r="E117" s="17"/>
      <c r="F117" s="17"/>
      <c r="G117" s="17"/>
      <c r="H117" s="18"/>
      <c r="I117" s="19"/>
      <c r="J117" s="114"/>
      <c r="K117" s="20"/>
    </row>
    <row r="118" spans="1:11" ht="15" customHeight="1" x14ac:dyDescent="0.25">
      <c r="A118" s="45" t="s">
        <v>31</v>
      </c>
      <c r="B118" s="46"/>
      <c r="C118" s="37" t="s">
        <v>1</v>
      </c>
      <c r="D118" s="17"/>
      <c r="E118" s="17"/>
      <c r="F118" s="17"/>
      <c r="G118" s="17"/>
      <c r="H118" s="18"/>
      <c r="I118" s="19"/>
      <c r="J118" s="115"/>
      <c r="K118" s="20"/>
    </row>
    <row r="119" spans="1:11" ht="15" customHeight="1" x14ac:dyDescent="0.25">
      <c r="A119" s="45" t="s">
        <v>48</v>
      </c>
      <c r="B119" s="46"/>
      <c r="C119" s="55" t="s">
        <v>33</v>
      </c>
      <c r="D119" s="17"/>
      <c r="E119" s="17"/>
      <c r="F119" s="17"/>
      <c r="G119" s="17"/>
      <c r="H119" s="18"/>
      <c r="I119" s="19"/>
      <c r="J119" s="116"/>
      <c r="K119" s="20"/>
    </row>
    <row r="120" spans="1:11" x14ac:dyDescent="0.25">
      <c r="A120" s="16"/>
      <c r="B120" s="17"/>
      <c r="C120" s="17"/>
      <c r="D120" s="17"/>
      <c r="E120" s="17"/>
      <c r="F120" s="17"/>
      <c r="G120" s="17"/>
      <c r="H120" s="18"/>
      <c r="I120" s="19"/>
      <c r="J120" s="27"/>
      <c r="K120" s="20"/>
    </row>
    <row r="121" spans="1:11" x14ac:dyDescent="0.25">
      <c r="A121" s="21"/>
      <c r="B121" s="9"/>
      <c r="C121" s="9"/>
      <c r="D121" s="9"/>
      <c r="E121" s="9"/>
      <c r="F121" s="9"/>
      <c r="G121" s="9"/>
      <c r="H121" s="22"/>
      <c r="I121" s="23"/>
      <c r="J121" s="24"/>
      <c r="K121" s="25"/>
    </row>
    <row r="123" spans="1:11" x14ac:dyDescent="0.25">
      <c r="J123" s="135">
        <f>SUM(J14,J31,J45,J60,J79,J96,J110,J117)</f>
        <v>0</v>
      </c>
    </row>
    <row r="124" spans="1:11" x14ac:dyDescent="0.25">
      <c r="H124" s="47" t="s">
        <v>9</v>
      </c>
      <c r="J124" s="136"/>
    </row>
    <row r="125" spans="1:11" x14ac:dyDescent="0.25">
      <c r="J125" s="137"/>
    </row>
    <row r="127" spans="1:11" x14ac:dyDescent="0.25">
      <c r="A127" s="67" t="s">
        <v>99</v>
      </c>
      <c r="B127" s="7"/>
      <c r="C127" s="7"/>
      <c r="D127" s="7"/>
      <c r="E127" s="7"/>
      <c r="F127" s="7"/>
      <c r="G127" s="46"/>
    </row>
    <row r="128" spans="1:11" x14ac:dyDescent="0.25">
      <c r="A128" s="66" t="s">
        <v>87</v>
      </c>
      <c r="B128" s="11"/>
      <c r="C128" s="11"/>
      <c r="D128" s="11"/>
      <c r="E128" s="11"/>
      <c r="F128" s="11"/>
      <c r="G128" s="12"/>
    </row>
    <row r="129" spans="1:10" x14ac:dyDescent="0.25">
      <c r="A129" s="16" t="s">
        <v>88</v>
      </c>
      <c r="B129" s="17"/>
      <c r="C129" s="17"/>
      <c r="D129" s="17"/>
      <c r="E129" s="17"/>
      <c r="F129" s="17"/>
      <c r="G129" s="18"/>
    </row>
    <row r="130" spans="1:10" x14ac:dyDescent="0.25">
      <c r="A130" s="16"/>
      <c r="B130" s="17"/>
      <c r="C130" s="17"/>
      <c r="D130" s="17"/>
      <c r="E130" s="17"/>
      <c r="F130" s="17"/>
      <c r="G130" s="18"/>
    </row>
    <row r="131" spans="1:10" ht="30" x14ac:dyDescent="0.25">
      <c r="A131" s="16"/>
      <c r="B131" s="65" t="s">
        <v>94</v>
      </c>
      <c r="C131" s="65" t="s">
        <v>89</v>
      </c>
      <c r="D131" s="65" t="s">
        <v>90</v>
      </c>
      <c r="E131" s="80"/>
      <c r="F131" s="17"/>
      <c r="G131" s="18"/>
    </row>
    <row r="132" spans="1:10" x14ac:dyDescent="0.25">
      <c r="A132" s="16" t="s">
        <v>91</v>
      </c>
      <c r="B132" s="37"/>
      <c r="C132" s="64" t="str">
        <f>IF(ISBLANK(B132),"",J60)</f>
        <v/>
      </c>
      <c r="D132" s="64" t="str">
        <f>IF(B132=1,C132,IF(SUM($B$132:$B$134)=2,ROUND((SUM($C$132:$C$134)/20)*10,0),IF(SUM($B$132:$B$134)=1,ROUND((SUM($C$132:$C$134)/10)*10,0),C132)))</f>
        <v/>
      </c>
      <c r="E132" s="86"/>
      <c r="F132" s="17"/>
      <c r="G132" s="18"/>
    </row>
    <row r="133" spans="1:10" x14ac:dyDescent="0.25">
      <c r="A133" s="16" t="s">
        <v>92</v>
      </c>
      <c r="B133" s="37"/>
      <c r="C133" s="64" t="str">
        <f>IF(ISBLANK(B133),"",J79)</f>
        <v/>
      </c>
      <c r="D133" s="64" t="str">
        <f t="shared" ref="D133:D134" si="6">IF(B133=1,C133,IF(SUM($B$132:$B$134)=2,ROUND((SUM($C$132:$C$134)/20)*10,0),IF(SUM($B$132:$B$134)=1,ROUND((SUM($C$132:$C$134)/10)*10,0),C133)))</f>
        <v/>
      </c>
      <c r="E133" s="86"/>
      <c r="F133" s="17"/>
      <c r="G133" s="18"/>
    </row>
    <row r="134" spans="1:10" x14ac:dyDescent="0.25">
      <c r="A134" s="16" t="s">
        <v>93</v>
      </c>
      <c r="B134" s="37"/>
      <c r="C134" s="64" t="str">
        <f>IF(ISBLANK(B134),"",J96)</f>
        <v/>
      </c>
      <c r="D134" s="64" t="str">
        <f t="shared" si="6"/>
        <v/>
      </c>
      <c r="E134" s="86"/>
      <c r="F134" s="17"/>
      <c r="G134" s="18"/>
    </row>
    <row r="135" spans="1:10" x14ac:dyDescent="0.25">
      <c r="A135" s="16"/>
      <c r="B135" s="17"/>
      <c r="C135" s="17"/>
      <c r="D135" s="17"/>
      <c r="E135" s="17"/>
      <c r="F135" s="17"/>
      <c r="G135" s="18"/>
    </row>
    <row r="136" spans="1:10" x14ac:dyDescent="0.25">
      <c r="A136" s="16" t="s">
        <v>95</v>
      </c>
      <c r="B136" s="17"/>
      <c r="C136" s="17"/>
      <c r="D136" s="17"/>
      <c r="E136" s="17"/>
      <c r="F136" s="17"/>
      <c r="G136" s="18"/>
    </row>
    <row r="137" spans="1:10" x14ac:dyDescent="0.25">
      <c r="A137" s="16" t="s">
        <v>96</v>
      </c>
      <c r="B137" s="17"/>
      <c r="C137" s="17"/>
      <c r="D137" s="17"/>
      <c r="E137" s="17"/>
      <c r="F137" s="17"/>
      <c r="G137" s="18"/>
    </row>
    <row r="138" spans="1:10" x14ac:dyDescent="0.25">
      <c r="A138" s="21"/>
      <c r="B138" s="9"/>
      <c r="C138" s="9"/>
      <c r="D138" s="9"/>
      <c r="E138" s="9"/>
      <c r="F138" s="9"/>
      <c r="G138" s="22"/>
    </row>
    <row r="140" spans="1:10" x14ac:dyDescent="0.25">
      <c r="J140" s="135">
        <f>IF(OR(ISBLANK(B132),ISBLANK(B133),ISBLANK(B134)),J123,SUM(J14,J31,J45,J110,J117,D132,D133,D134))</f>
        <v>0</v>
      </c>
    </row>
    <row r="141" spans="1:10" ht="18.75" x14ac:dyDescent="0.3">
      <c r="C141" s="68"/>
      <c r="D141" s="68"/>
      <c r="E141" s="68"/>
      <c r="G141" s="69" t="s">
        <v>97</v>
      </c>
      <c r="J141" s="136"/>
    </row>
    <row r="142" spans="1:10" ht="21" x14ac:dyDescent="0.35">
      <c r="F142" s="1" t="s">
        <v>98</v>
      </c>
      <c r="J142" s="137"/>
    </row>
  </sheetData>
  <mergeCells count="65">
    <mergeCell ref="E88:F88"/>
    <mergeCell ref="E83:F83"/>
    <mergeCell ref="E84:F84"/>
    <mergeCell ref="E85:F85"/>
    <mergeCell ref="E86:F86"/>
    <mergeCell ref="E87:F87"/>
    <mergeCell ref="E97:F98"/>
    <mergeCell ref="E99:F99"/>
    <mergeCell ref="E100:F100"/>
    <mergeCell ref="J140:J142"/>
    <mergeCell ref="J123:J125"/>
    <mergeCell ref="E101:F101"/>
    <mergeCell ref="E102:F102"/>
    <mergeCell ref="E103:F103"/>
    <mergeCell ref="E104:F104"/>
    <mergeCell ref="J79:J81"/>
    <mergeCell ref="J117:J119"/>
    <mergeCell ref="J96:J98"/>
    <mergeCell ref="J110:J112"/>
    <mergeCell ref="A1:K1"/>
    <mergeCell ref="I6:K6"/>
    <mergeCell ref="J60:J62"/>
    <mergeCell ref="J45:J47"/>
    <mergeCell ref="A71:H71"/>
    <mergeCell ref="A9:G9"/>
    <mergeCell ref="A26:G26"/>
    <mergeCell ref="J31:J33"/>
    <mergeCell ref="A11:C12"/>
    <mergeCell ref="A13:C14"/>
    <mergeCell ref="A15:C16"/>
    <mergeCell ref="A17:C18"/>
    <mergeCell ref="D11:F12"/>
    <mergeCell ref="D13:F14"/>
    <mergeCell ref="D15:F16"/>
    <mergeCell ref="D17:F18"/>
    <mergeCell ref="D19:F20"/>
    <mergeCell ref="J14:J16"/>
    <mergeCell ref="A28:C29"/>
    <mergeCell ref="D28:F29"/>
    <mergeCell ref="A30:C31"/>
    <mergeCell ref="D30:F31"/>
    <mergeCell ref="A19:C20"/>
    <mergeCell ref="A21:C22"/>
    <mergeCell ref="D21:F22"/>
    <mergeCell ref="A32:C33"/>
    <mergeCell ref="D32:F33"/>
    <mergeCell ref="A34:C35"/>
    <mergeCell ref="D34:F35"/>
    <mergeCell ref="A36:C37"/>
    <mergeCell ref="D36:F37"/>
    <mergeCell ref="A52:H52"/>
    <mergeCell ref="C81:C82"/>
    <mergeCell ref="A38:C39"/>
    <mergeCell ref="D38:F39"/>
    <mergeCell ref="A47:A49"/>
    <mergeCell ref="B81:B82"/>
    <mergeCell ref="A44:A46"/>
    <mergeCell ref="E81:F82"/>
    <mergeCell ref="D55:G55"/>
    <mergeCell ref="D56:E56"/>
    <mergeCell ref="F56:G56"/>
    <mergeCell ref="D57:E57"/>
    <mergeCell ref="D58:E58"/>
    <mergeCell ref="F57:G57"/>
    <mergeCell ref="F58:G58"/>
  </mergeCells>
  <phoneticPr fontId="1" type="noConversion"/>
  <pageMargins left="0.7" right="0.7" top="0.75" bottom="0.75" header="0.3" footer="0.3"/>
  <pageSetup scale="79" fitToHeight="0" orientation="portrait" r:id="rId1"/>
  <rowBreaks count="2" manualBreakCount="2">
    <brk id="51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 Rubric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Scoring Rubric for State-Supported Schools for the Blind and Deaf Facility Grant Program</dc:title>
  <dc:creator>New York State Education Department</dc:creator>
  <cp:lastModifiedBy>Adam Kutryb</cp:lastModifiedBy>
  <cp:lastPrinted>2020-01-28T13:32:11Z</cp:lastPrinted>
  <dcterms:created xsi:type="dcterms:W3CDTF">2019-11-05T14:13:20Z</dcterms:created>
  <dcterms:modified xsi:type="dcterms:W3CDTF">2020-02-07T14:36:22Z</dcterms:modified>
</cp:coreProperties>
</file>