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12\OCIFS\CHILDFAM\Data\Topical PreK Data\Student Counts &amp; Enrollment\Public Versions for Website\"/>
    </mc:Choice>
  </mc:AlternateContent>
  <xr:revisionPtr revIDLastSave="0" documentId="13_ncr:1_{34194291-0564-4617-9174-FA6BC6A2FCCC}" xr6:coauthVersionLast="47" xr6:coauthVersionMax="47" xr10:uidLastSave="{00000000-0000-0000-0000-000000000000}"/>
  <bookViews>
    <workbookView xWindow="-110" yWindow="-110" windowWidth="19420" windowHeight="10420" tabRatio="898" xr2:uid="{00000000-000D-0000-FFFF-FFFF00000000}"/>
  </bookViews>
  <sheets>
    <sheet name="2022-23 PreK Served" sheetId="1" r:id="rId1"/>
    <sheet name="PreK by Regions 2022-23" sheetId="2" r:id="rId2"/>
    <sheet name="Detailed Enrollment Data" sheetId="8" r:id="rId3"/>
  </sheets>
  <externalReferences>
    <externalReference r:id="rId4"/>
  </externalReferences>
  <definedNames>
    <definedName name="_xlnm._FilterDatabase" localSheetId="0" hidden="1">'2022-23 PreK Served'!$A$3:$AJ$677</definedName>
    <definedName name="_xlnm._FilterDatabase" localSheetId="2" hidden="1">'Detailed Enrollment Data'!#REF!</definedName>
    <definedName name="Allocations" localSheetId="2">#REF!</definedName>
    <definedName name="Allocations">#REF!</definedName>
    <definedName name="BEDSDayBEDS">'[1]BEDS Day'!$A:$A</definedName>
    <definedName name="BEDSDayData">'[1]BEDS Day'!$A:$AF</definedName>
    <definedName name="BEDSDayItem">'[1]BEDS Day'!$3:$3</definedName>
    <definedName name="Calculator" localSheetId="2">#REF!</definedName>
    <definedName name="Calculator">#REF!</definedName>
    <definedName name="CurrentBEDSBEDS">'[1]Current BEDS'!$A:$A</definedName>
    <definedName name="CurrentBEDSData">'[1]Current BEDS'!$A:$V</definedName>
    <definedName name="CurrentBEDSItem">'[1]Current BEDS'!$3:$3</definedName>
    <definedName name="Expansion_Grant_21_22_Awardees" localSheetId="2">#REF!</definedName>
    <definedName name="Expansion_Grant_21_22_Awardees">#REF!</definedName>
    <definedName name="Final_SIRS_Counts_20_21" localSheetId="2">#REF!</definedName>
    <definedName name="Final_SIRS_Counts_20_21">#REF!</definedName>
    <definedName name="Half_Day_Rates" localSheetId="2">#REF!</definedName>
    <definedName name="Half_Day_Rates">#REF!</definedName>
    <definedName name="NewTab" localSheetId="2">#REF!</definedName>
    <definedName name="NewTab">#REF!</definedName>
    <definedName name="Per_Pupil_Gaps" localSheetId="2">#REF!</definedName>
    <definedName name="Per_Pupil_Gaps">#REF!</definedName>
    <definedName name="qry13a_CrosstabPreKPupilsServed_3yr" localSheetId="2">#REF!</definedName>
    <definedName name="qry13a_CrosstabPreKPupilsServed_3yr">#REF!</definedName>
    <definedName name="qry13b_CrosstabPreKPupilsServed_4yr" localSheetId="2">#REF!</definedName>
    <definedName name="qry13b_CrosstabPreKPupilsServed_4yr">#REF!</definedName>
    <definedName name="Rates_by_Sean_G" localSheetId="2">#REF!</definedName>
    <definedName name="Rates_by_Sean_G">#REF!</definedName>
    <definedName name="SA_Item1b_e_Annual_UPK_PKSnapEOY">#REF!</definedName>
    <definedName name="SA_Item1b_e_Annual_UPK_PKSnapEOY_final" localSheetId="2">#REF!</definedName>
    <definedName name="SA_Item1b_e_Annual_UPK_PKSnapEOY_final">#REF!</definedName>
    <definedName name="Sean_G_Rates_List" localSheetId="2">#REF!</definedName>
    <definedName name="Sean_G_Rates_List">#REF!</definedName>
    <definedName name="UPK_Allocations_DOB_Approved" localSheetId="2">#REF!</definedName>
    <definedName name="UPK_Allocations_DOB_Approved">#REF!</definedName>
    <definedName name="UPK_Expansion_Grant_21_22" localSheetId="2">#REF!</definedName>
    <definedName name="UPK_Expansion_Grant_21_22">#REF!</definedName>
    <definedName name="VerificationReport4s" localSheetId="2">#REF!</definedName>
    <definedName name="VerificationReport4s">#REF!</definedName>
    <definedName name="VerificationReports" localSheetId="2">#REF!</definedName>
    <definedName name="VerificationReports">#REF!</definedName>
    <definedName name="VerificationReports4s" localSheetId="2">#REF!</definedName>
    <definedName name="VerificationReports4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76" i="1" l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H3" i="2"/>
  <c r="AJ675" i="1"/>
  <c r="AJ676" i="1"/>
  <c r="AJ674" i="1"/>
  <c r="AJ673" i="1"/>
  <c r="AJ672" i="1"/>
  <c r="AJ671" i="1"/>
  <c r="AJ670" i="1"/>
  <c r="AJ669" i="1"/>
  <c r="AJ668" i="1"/>
  <c r="AJ667" i="1"/>
  <c r="AJ666" i="1"/>
  <c r="AJ665" i="1"/>
  <c r="AJ664" i="1"/>
  <c r="AJ663" i="1"/>
  <c r="AJ662" i="1"/>
  <c r="AJ661" i="1"/>
  <c r="AJ660" i="1"/>
  <c r="AJ659" i="1"/>
  <c r="AJ658" i="1"/>
  <c r="AJ657" i="1"/>
  <c r="AJ656" i="1"/>
  <c r="AJ655" i="1"/>
  <c r="AJ654" i="1"/>
  <c r="AJ653" i="1"/>
  <c r="AJ652" i="1"/>
  <c r="AJ651" i="1"/>
  <c r="AJ650" i="1"/>
  <c r="AJ649" i="1"/>
  <c r="AJ648" i="1"/>
  <c r="AJ647" i="1"/>
  <c r="AJ646" i="1"/>
  <c r="AJ645" i="1"/>
  <c r="AJ644" i="1"/>
  <c r="AJ643" i="1"/>
  <c r="AJ642" i="1"/>
  <c r="AJ641" i="1"/>
  <c r="AJ640" i="1"/>
  <c r="AJ639" i="1"/>
  <c r="AJ638" i="1"/>
  <c r="AJ637" i="1"/>
  <c r="AJ636" i="1"/>
  <c r="AJ635" i="1"/>
  <c r="AJ634" i="1"/>
  <c r="AJ633" i="1"/>
  <c r="AJ632" i="1"/>
  <c r="AJ631" i="1"/>
  <c r="AJ630" i="1"/>
  <c r="AJ629" i="1"/>
  <c r="AJ628" i="1"/>
  <c r="AJ627" i="1"/>
  <c r="AJ626" i="1"/>
  <c r="AJ625" i="1"/>
  <c r="AJ624" i="1"/>
  <c r="AJ623" i="1"/>
  <c r="AJ622" i="1"/>
  <c r="AJ621" i="1"/>
  <c r="AJ620" i="1"/>
  <c r="AJ619" i="1"/>
  <c r="AJ618" i="1"/>
  <c r="AJ617" i="1"/>
  <c r="AJ616" i="1"/>
  <c r="AJ615" i="1"/>
  <c r="AJ614" i="1"/>
  <c r="AJ613" i="1"/>
  <c r="AJ612" i="1"/>
  <c r="AJ611" i="1"/>
  <c r="AJ610" i="1"/>
  <c r="AJ609" i="1"/>
  <c r="AJ608" i="1"/>
  <c r="AJ607" i="1"/>
  <c r="AJ606" i="1"/>
  <c r="AJ605" i="1"/>
  <c r="AJ604" i="1"/>
  <c r="AJ603" i="1"/>
  <c r="AJ602" i="1"/>
  <c r="AJ601" i="1"/>
  <c r="AJ600" i="1"/>
  <c r="AJ599" i="1"/>
  <c r="AJ598" i="1"/>
  <c r="AJ597" i="1"/>
  <c r="AJ596" i="1"/>
  <c r="AJ595" i="1"/>
  <c r="AJ594" i="1"/>
  <c r="AJ593" i="1"/>
  <c r="AJ592" i="1"/>
  <c r="AJ591" i="1"/>
  <c r="AJ590" i="1"/>
  <c r="AJ589" i="1"/>
  <c r="AJ588" i="1"/>
  <c r="AJ587" i="1"/>
  <c r="AJ586" i="1"/>
  <c r="AJ585" i="1"/>
  <c r="AJ584" i="1"/>
  <c r="AJ583" i="1"/>
  <c r="AJ582" i="1"/>
  <c r="AJ581" i="1"/>
  <c r="AJ580" i="1"/>
  <c r="AJ579" i="1"/>
  <c r="AJ578" i="1"/>
  <c r="AJ577" i="1"/>
  <c r="AJ576" i="1"/>
  <c r="AJ575" i="1"/>
  <c r="AJ574" i="1"/>
  <c r="AJ573" i="1"/>
  <c r="AJ572" i="1"/>
  <c r="AJ571" i="1"/>
  <c r="AJ570" i="1"/>
  <c r="AJ569" i="1"/>
  <c r="AJ568" i="1"/>
  <c r="AJ567" i="1"/>
  <c r="AJ566" i="1"/>
  <c r="AJ565" i="1"/>
  <c r="AJ564" i="1"/>
  <c r="AJ563" i="1"/>
  <c r="AJ562" i="1"/>
  <c r="AJ561" i="1"/>
  <c r="AJ560" i="1"/>
  <c r="AJ559" i="1"/>
  <c r="AJ558" i="1"/>
  <c r="AJ557" i="1"/>
  <c r="AJ556" i="1"/>
  <c r="AJ555" i="1"/>
  <c r="AJ554" i="1"/>
  <c r="AJ553" i="1"/>
  <c r="AJ552" i="1"/>
  <c r="AJ551" i="1"/>
  <c r="AJ550" i="1"/>
  <c r="AJ549" i="1"/>
  <c r="AJ548" i="1"/>
  <c r="AJ547" i="1"/>
  <c r="AJ546" i="1"/>
  <c r="AJ545" i="1"/>
  <c r="AJ544" i="1"/>
  <c r="AJ543" i="1"/>
  <c r="AJ542" i="1"/>
  <c r="AJ541" i="1"/>
  <c r="AJ540" i="1"/>
  <c r="AJ539" i="1"/>
  <c r="AJ538" i="1"/>
  <c r="AJ537" i="1"/>
  <c r="AJ536" i="1"/>
  <c r="AJ535" i="1"/>
  <c r="AJ534" i="1"/>
  <c r="AJ533" i="1"/>
  <c r="AJ532" i="1"/>
  <c r="AJ531" i="1"/>
  <c r="AJ530" i="1"/>
  <c r="AJ529" i="1"/>
  <c r="AJ528" i="1"/>
  <c r="AJ527" i="1"/>
  <c r="AJ526" i="1"/>
  <c r="AJ525" i="1"/>
  <c r="AJ524" i="1"/>
  <c r="AJ523" i="1"/>
  <c r="AJ522" i="1"/>
  <c r="AJ521" i="1"/>
  <c r="AJ520" i="1"/>
  <c r="AJ519" i="1"/>
  <c r="AJ518" i="1"/>
  <c r="AJ517" i="1"/>
  <c r="AJ516" i="1"/>
  <c r="AJ515" i="1"/>
  <c r="AJ514" i="1"/>
  <c r="AJ513" i="1"/>
  <c r="AJ512" i="1"/>
  <c r="AJ511" i="1"/>
  <c r="AJ510" i="1"/>
  <c r="AJ509" i="1"/>
  <c r="AJ508" i="1"/>
  <c r="AJ507" i="1"/>
  <c r="AJ506" i="1"/>
  <c r="AJ505" i="1"/>
  <c r="AJ504" i="1"/>
  <c r="AJ503" i="1"/>
  <c r="AJ502" i="1"/>
  <c r="AJ501" i="1"/>
  <c r="AJ500" i="1"/>
  <c r="AJ499" i="1"/>
  <c r="AJ498" i="1"/>
  <c r="AJ497" i="1"/>
  <c r="AJ496" i="1"/>
  <c r="AJ495" i="1"/>
  <c r="AJ494" i="1"/>
  <c r="AJ493" i="1"/>
  <c r="AJ492" i="1"/>
  <c r="AJ491" i="1"/>
  <c r="AJ490" i="1"/>
  <c r="AJ489" i="1"/>
  <c r="AJ488" i="1"/>
  <c r="AJ487" i="1"/>
  <c r="AJ486" i="1"/>
  <c r="AJ485" i="1"/>
  <c r="AJ484" i="1"/>
  <c r="AJ483" i="1"/>
  <c r="AJ482" i="1"/>
  <c r="AJ481" i="1"/>
  <c r="AJ480" i="1"/>
  <c r="AJ479" i="1"/>
  <c r="AJ478" i="1"/>
  <c r="AJ477" i="1"/>
  <c r="AJ476" i="1"/>
  <c r="AJ475" i="1"/>
  <c r="AJ474" i="1"/>
  <c r="AJ473" i="1"/>
  <c r="AJ472" i="1"/>
  <c r="AJ471" i="1"/>
  <c r="AJ470" i="1"/>
  <c r="AJ469" i="1"/>
  <c r="AJ468" i="1"/>
  <c r="AJ467" i="1"/>
  <c r="AJ466" i="1"/>
  <c r="AJ465" i="1"/>
  <c r="AJ464" i="1"/>
  <c r="AJ463" i="1"/>
  <c r="AJ462" i="1"/>
  <c r="AJ461" i="1"/>
  <c r="AJ460" i="1"/>
  <c r="AJ459" i="1"/>
  <c r="AJ458" i="1"/>
  <c r="AJ457" i="1"/>
  <c r="AJ456" i="1"/>
  <c r="AJ455" i="1"/>
  <c r="AJ454" i="1"/>
  <c r="AJ453" i="1"/>
  <c r="AJ452" i="1"/>
  <c r="AJ451" i="1"/>
  <c r="AJ450" i="1"/>
  <c r="AJ449" i="1"/>
  <c r="AJ448" i="1"/>
  <c r="AJ447" i="1"/>
  <c r="AJ446" i="1"/>
  <c r="AJ445" i="1"/>
  <c r="AJ444" i="1"/>
  <c r="AJ443" i="1"/>
  <c r="AJ442" i="1"/>
  <c r="AJ441" i="1"/>
  <c r="AJ440" i="1"/>
  <c r="AJ439" i="1"/>
  <c r="AJ438" i="1"/>
  <c r="AJ437" i="1"/>
  <c r="AJ436" i="1"/>
  <c r="AJ435" i="1"/>
  <c r="AJ434" i="1"/>
  <c r="AJ433" i="1"/>
  <c r="AJ432" i="1"/>
  <c r="AJ431" i="1"/>
  <c r="AJ430" i="1"/>
  <c r="AJ429" i="1"/>
  <c r="AJ428" i="1"/>
  <c r="AJ427" i="1"/>
  <c r="AJ426" i="1"/>
  <c r="AJ425" i="1"/>
  <c r="AJ424" i="1"/>
  <c r="AJ423" i="1"/>
  <c r="AJ422" i="1"/>
  <c r="AJ421" i="1"/>
  <c r="AJ420" i="1"/>
  <c r="AJ419" i="1"/>
  <c r="AJ418" i="1"/>
  <c r="AJ417" i="1"/>
  <c r="AJ416" i="1"/>
  <c r="AJ415" i="1"/>
  <c r="AJ414" i="1"/>
  <c r="AJ413" i="1"/>
  <c r="AJ412" i="1"/>
  <c r="AJ411" i="1"/>
  <c r="AJ410" i="1"/>
  <c r="AJ409" i="1"/>
  <c r="AJ408" i="1"/>
  <c r="AJ407" i="1"/>
  <c r="AJ406" i="1"/>
  <c r="AJ405" i="1"/>
  <c r="AJ404" i="1"/>
  <c r="AJ403" i="1"/>
  <c r="AJ402" i="1"/>
  <c r="AJ401" i="1"/>
  <c r="AJ400" i="1"/>
  <c r="AJ399" i="1"/>
  <c r="AJ398" i="1"/>
  <c r="AJ397" i="1"/>
  <c r="AJ396" i="1"/>
  <c r="AJ395" i="1"/>
  <c r="AJ394" i="1"/>
  <c r="AJ393" i="1"/>
  <c r="AJ392" i="1"/>
  <c r="AJ391" i="1"/>
  <c r="AJ390" i="1"/>
  <c r="AJ389" i="1"/>
  <c r="AJ388" i="1"/>
  <c r="AJ387" i="1"/>
  <c r="AJ386" i="1"/>
  <c r="AJ385" i="1"/>
  <c r="AJ384" i="1"/>
  <c r="AJ383" i="1"/>
  <c r="AJ382" i="1"/>
  <c r="AJ381" i="1"/>
  <c r="AJ380" i="1"/>
  <c r="AJ379" i="1"/>
  <c r="AJ378" i="1"/>
  <c r="AJ377" i="1"/>
  <c r="AJ376" i="1"/>
  <c r="AJ375" i="1"/>
  <c r="AJ374" i="1"/>
  <c r="AJ373" i="1"/>
  <c r="AJ372" i="1"/>
  <c r="AJ371" i="1"/>
  <c r="AJ370" i="1"/>
  <c r="AJ369" i="1"/>
  <c r="AJ368" i="1"/>
  <c r="AJ367" i="1"/>
  <c r="AJ366" i="1"/>
  <c r="AJ365" i="1"/>
  <c r="AJ364" i="1"/>
  <c r="AJ363" i="1"/>
  <c r="AJ362" i="1"/>
  <c r="AJ361" i="1"/>
  <c r="AJ360" i="1"/>
  <c r="AJ359" i="1"/>
  <c r="AJ358" i="1"/>
  <c r="AJ357" i="1"/>
  <c r="AJ356" i="1"/>
  <c r="AJ355" i="1"/>
  <c r="AJ354" i="1"/>
  <c r="AJ353" i="1"/>
  <c r="AJ352" i="1"/>
  <c r="AJ351" i="1"/>
  <c r="AJ350" i="1"/>
  <c r="AJ349" i="1"/>
  <c r="AJ348" i="1"/>
  <c r="AJ347" i="1"/>
  <c r="AJ346" i="1"/>
  <c r="AJ345" i="1"/>
  <c r="AJ344" i="1"/>
  <c r="AJ343" i="1"/>
  <c r="AJ342" i="1"/>
  <c r="AJ341" i="1"/>
  <c r="AJ340" i="1"/>
  <c r="AJ339" i="1"/>
  <c r="AJ338" i="1"/>
  <c r="AJ337" i="1"/>
  <c r="AJ336" i="1"/>
  <c r="AJ335" i="1"/>
  <c r="AJ334" i="1"/>
  <c r="AJ333" i="1"/>
  <c r="AJ332" i="1"/>
  <c r="AJ331" i="1"/>
  <c r="AJ330" i="1"/>
  <c r="AJ329" i="1"/>
  <c r="AJ328" i="1"/>
  <c r="AJ32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14" i="1"/>
  <c r="AJ313" i="1"/>
  <c r="AJ312" i="1"/>
  <c r="AJ311" i="1"/>
  <c r="AJ310" i="1"/>
  <c r="AJ309" i="1"/>
  <c r="AJ308" i="1"/>
  <c r="AJ307" i="1"/>
  <c r="AJ306" i="1"/>
  <c r="AJ305" i="1"/>
  <c r="AJ304" i="1"/>
  <c r="AJ303" i="1"/>
  <c r="AJ302" i="1"/>
  <c r="AJ301" i="1"/>
  <c r="AJ300" i="1"/>
  <c r="AJ299" i="1"/>
  <c r="AJ298" i="1"/>
  <c r="AJ297" i="1"/>
  <c r="AJ296" i="1"/>
  <c r="AJ295" i="1"/>
  <c r="AJ294" i="1"/>
  <c r="AJ293" i="1"/>
  <c r="AJ292" i="1"/>
  <c r="AJ291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64" i="1"/>
  <c r="AJ263" i="1"/>
  <c r="AJ262" i="1"/>
  <c r="AJ261" i="1"/>
  <c r="AJ260" i="1"/>
  <c r="AJ259" i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L12" i="8"/>
  <c r="L11" i="8"/>
  <c r="L10" i="8"/>
  <c r="L9" i="8"/>
  <c r="L8" i="8"/>
  <c r="L7" i="8"/>
  <c r="L6" i="8"/>
  <c r="L5" i="8"/>
  <c r="L4" i="8"/>
  <c r="L3" i="8"/>
  <c r="L2" i="8"/>
  <c r="AE677" i="1" l="1"/>
  <c r="O4" i="1"/>
  <c r="X677" i="1" l="1"/>
  <c r="W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677" i="1" l="1"/>
  <c r="AI677" i="1" l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H593" i="1"/>
  <c r="AH594" i="1"/>
  <c r="AH595" i="1"/>
  <c r="AH596" i="1"/>
  <c r="AH597" i="1"/>
  <c r="AH598" i="1"/>
  <c r="AH599" i="1"/>
  <c r="AH600" i="1"/>
  <c r="AH601" i="1"/>
  <c r="AH602" i="1"/>
  <c r="AH603" i="1"/>
  <c r="AH604" i="1"/>
  <c r="AH605" i="1"/>
  <c r="AH606" i="1"/>
  <c r="AH607" i="1"/>
  <c r="AH608" i="1"/>
  <c r="AH609" i="1"/>
  <c r="AH610" i="1"/>
  <c r="AH611" i="1"/>
  <c r="AH612" i="1"/>
  <c r="AH613" i="1"/>
  <c r="AH614" i="1"/>
  <c r="AH615" i="1"/>
  <c r="AH616" i="1"/>
  <c r="AH617" i="1"/>
  <c r="AH618" i="1"/>
  <c r="AH619" i="1"/>
  <c r="AH620" i="1"/>
  <c r="AH621" i="1"/>
  <c r="AH622" i="1"/>
  <c r="AH623" i="1"/>
  <c r="AH624" i="1"/>
  <c r="AH625" i="1"/>
  <c r="AH626" i="1"/>
  <c r="AH627" i="1"/>
  <c r="AH628" i="1"/>
  <c r="AH629" i="1"/>
  <c r="AH630" i="1"/>
  <c r="AH631" i="1"/>
  <c r="AH632" i="1"/>
  <c r="AH633" i="1"/>
  <c r="AH634" i="1"/>
  <c r="AH635" i="1"/>
  <c r="AH636" i="1"/>
  <c r="AH637" i="1"/>
  <c r="AH638" i="1"/>
  <c r="AH639" i="1"/>
  <c r="AH640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H657" i="1"/>
  <c r="AH658" i="1"/>
  <c r="AH659" i="1"/>
  <c r="AH660" i="1"/>
  <c r="AH661" i="1"/>
  <c r="AH662" i="1"/>
  <c r="AH663" i="1"/>
  <c r="AH664" i="1"/>
  <c r="AH665" i="1"/>
  <c r="AH666" i="1"/>
  <c r="AH667" i="1"/>
  <c r="AH668" i="1"/>
  <c r="AH669" i="1"/>
  <c r="AH670" i="1"/>
  <c r="AH671" i="1"/>
  <c r="AH672" i="1"/>
  <c r="AH673" i="1"/>
  <c r="AH674" i="1"/>
  <c r="AH675" i="1"/>
  <c r="AH676" i="1"/>
  <c r="AH4" i="1"/>
  <c r="AG4" i="1"/>
  <c r="AD677" i="1" l="1"/>
  <c r="AF676" i="1" l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P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U677" i="1"/>
  <c r="AG676" i="1"/>
  <c r="AG675" i="1"/>
  <c r="AG674" i="1"/>
  <c r="AG673" i="1"/>
  <c r="AG672" i="1"/>
  <c r="AG671" i="1"/>
  <c r="AG670" i="1"/>
  <c r="AG669" i="1"/>
  <c r="AG668" i="1"/>
  <c r="AG667" i="1"/>
  <c r="AG666" i="1"/>
  <c r="AG665" i="1"/>
  <c r="AG664" i="1"/>
  <c r="AG663" i="1"/>
  <c r="AG662" i="1"/>
  <c r="AG661" i="1"/>
  <c r="AG660" i="1"/>
  <c r="AG659" i="1"/>
  <c r="AG658" i="1"/>
  <c r="AG657" i="1"/>
  <c r="AG656" i="1"/>
  <c r="AG655" i="1"/>
  <c r="AG654" i="1"/>
  <c r="AG653" i="1"/>
  <c r="AG652" i="1"/>
  <c r="AG651" i="1"/>
  <c r="AG650" i="1"/>
  <c r="AG649" i="1"/>
  <c r="AG648" i="1"/>
  <c r="AG647" i="1"/>
  <c r="AG646" i="1"/>
  <c r="AG645" i="1"/>
  <c r="AG644" i="1"/>
  <c r="AG643" i="1"/>
  <c r="AG642" i="1"/>
  <c r="AG641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28" i="1"/>
  <c r="AG627" i="1"/>
  <c r="AG626" i="1"/>
  <c r="AG625" i="1"/>
  <c r="AG624" i="1"/>
  <c r="AG623" i="1"/>
  <c r="AG622" i="1"/>
  <c r="AG621" i="1"/>
  <c r="AG620" i="1"/>
  <c r="AG619" i="1"/>
  <c r="AG618" i="1"/>
  <c r="AG617" i="1"/>
  <c r="AG616" i="1"/>
  <c r="AG615" i="1"/>
  <c r="AG614" i="1"/>
  <c r="AG613" i="1"/>
  <c r="AG612" i="1"/>
  <c r="AG611" i="1"/>
  <c r="AG610" i="1"/>
  <c r="AG609" i="1"/>
  <c r="AG608" i="1"/>
  <c r="AG607" i="1"/>
  <c r="AG606" i="1"/>
  <c r="AG605" i="1"/>
  <c r="AG604" i="1"/>
  <c r="AG603" i="1"/>
  <c r="AG602" i="1"/>
  <c r="AG601" i="1"/>
  <c r="AG600" i="1"/>
  <c r="AG599" i="1"/>
  <c r="AG598" i="1"/>
  <c r="AG597" i="1"/>
  <c r="AG596" i="1"/>
  <c r="AG595" i="1"/>
  <c r="AG594" i="1"/>
  <c r="AG593" i="1"/>
  <c r="AG592" i="1"/>
  <c r="AG591" i="1"/>
  <c r="AG590" i="1"/>
  <c r="AG589" i="1"/>
  <c r="AG588" i="1"/>
  <c r="AG587" i="1"/>
  <c r="AG586" i="1"/>
  <c r="AG585" i="1"/>
  <c r="AG584" i="1"/>
  <c r="AG583" i="1"/>
  <c r="AG582" i="1"/>
  <c r="AG581" i="1"/>
  <c r="AG580" i="1"/>
  <c r="AG579" i="1"/>
  <c r="AG578" i="1"/>
  <c r="AG577" i="1"/>
  <c r="AG576" i="1"/>
  <c r="AG575" i="1"/>
  <c r="AG574" i="1"/>
  <c r="AG573" i="1"/>
  <c r="AG572" i="1"/>
  <c r="AG571" i="1"/>
  <c r="AG570" i="1"/>
  <c r="AG569" i="1"/>
  <c r="AG568" i="1"/>
  <c r="AG567" i="1"/>
  <c r="AG566" i="1"/>
  <c r="AG565" i="1"/>
  <c r="AG564" i="1"/>
  <c r="AG563" i="1"/>
  <c r="AG562" i="1"/>
  <c r="AG561" i="1"/>
  <c r="AG560" i="1"/>
  <c r="AG559" i="1"/>
  <c r="AG558" i="1"/>
  <c r="AG557" i="1"/>
  <c r="AG556" i="1"/>
  <c r="AG555" i="1"/>
  <c r="AG554" i="1"/>
  <c r="AG553" i="1"/>
  <c r="AG552" i="1"/>
  <c r="AG551" i="1"/>
  <c r="AG550" i="1"/>
  <c r="AG549" i="1"/>
  <c r="AG548" i="1"/>
  <c r="AG547" i="1"/>
  <c r="AG546" i="1"/>
  <c r="AG545" i="1"/>
  <c r="AG544" i="1"/>
  <c r="AG543" i="1"/>
  <c r="AG542" i="1"/>
  <c r="AG541" i="1"/>
  <c r="AG540" i="1"/>
  <c r="AG539" i="1"/>
  <c r="AG538" i="1"/>
  <c r="AG537" i="1"/>
  <c r="AG536" i="1"/>
  <c r="AG535" i="1"/>
  <c r="AG534" i="1"/>
  <c r="AG533" i="1"/>
  <c r="AG532" i="1"/>
  <c r="AG531" i="1"/>
  <c r="AG530" i="1"/>
  <c r="AG529" i="1"/>
  <c r="AG528" i="1"/>
  <c r="AG527" i="1"/>
  <c r="AG526" i="1"/>
  <c r="AG525" i="1"/>
  <c r="AG524" i="1"/>
  <c r="AG523" i="1"/>
  <c r="AG522" i="1"/>
  <c r="AG521" i="1"/>
  <c r="AG520" i="1"/>
  <c r="AG519" i="1"/>
  <c r="AG518" i="1"/>
  <c r="AG517" i="1"/>
  <c r="AG516" i="1"/>
  <c r="AG515" i="1"/>
  <c r="AG514" i="1"/>
  <c r="AG513" i="1"/>
  <c r="AG512" i="1"/>
  <c r="AG511" i="1"/>
  <c r="AG510" i="1"/>
  <c r="AG509" i="1"/>
  <c r="AG508" i="1"/>
  <c r="AG507" i="1"/>
  <c r="AG506" i="1"/>
  <c r="AG505" i="1"/>
  <c r="AG504" i="1"/>
  <c r="AG503" i="1"/>
  <c r="AG502" i="1"/>
  <c r="AG501" i="1"/>
  <c r="AG500" i="1"/>
  <c r="AG499" i="1"/>
  <c r="AG498" i="1"/>
  <c r="AG497" i="1"/>
  <c r="AG496" i="1"/>
  <c r="AG495" i="1"/>
  <c r="AG494" i="1"/>
  <c r="AG493" i="1"/>
  <c r="AG492" i="1"/>
  <c r="AG491" i="1"/>
  <c r="AG490" i="1"/>
  <c r="AG489" i="1"/>
  <c r="AG488" i="1"/>
  <c r="AG487" i="1"/>
  <c r="AG486" i="1"/>
  <c r="AG485" i="1"/>
  <c r="AG484" i="1"/>
  <c r="AG483" i="1"/>
  <c r="AG482" i="1"/>
  <c r="AG481" i="1"/>
  <c r="AG480" i="1"/>
  <c r="AG479" i="1"/>
  <c r="AG478" i="1"/>
  <c r="AG477" i="1"/>
  <c r="AG476" i="1"/>
  <c r="AG475" i="1"/>
  <c r="AG474" i="1"/>
  <c r="AG473" i="1"/>
  <c r="AG472" i="1"/>
  <c r="AG471" i="1"/>
  <c r="AG470" i="1"/>
  <c r="AG469" i="1"/>
  <c r="AG468" i="1"/>
  <c r="AG467" i="1"/>
  <c r="AG466" i="1"/>
  <c r="AG465" i="1"/>
  <c r="AG464" i="1"/>
  <c r="AG463" i="1"/>
  <c r="AG462" i="1"/>
  <c r="AG461" i="1"/>
  <c r="AG460" i="1"/>
  <c r="AG459" i="1"/>
  <c r="AG458" i="1"/>
  <c r="AG457" i="1"/>
  <c r="AG456" i="1"/>
  <c r="AG455" i="1"/>
  <c r="AG454" i="1"/>
  <c r="AG453" i="1"/>
  <c r="AG452" i="1"/>
  <c r="AG451" i="1"/>
  <c r="AG450" i="1"/>
  <c r="AG449" i="1"/>
  <c r="AG448" i="1"/>
  <c r="AG447" i="1"/>
  <c r="AG446" i="1"/>
  <c r="AG445" i="1"/>
  <c r="AG444" i="1"/>
  <c r="AG443" i="1"/>
  <c r="AG442" i="1"/>
  <c r="AG441" i="1"/>
  <c r="AG440" i="1"/>
  <c r="AG439" i="1"/>
  <c r="AG438" i="1"/>
  <c r="AG437" i="1"/>
  <c r="AG436" i="1"/>
  <c r="AG435" i="1"/>
  <c r="AG434" i="1"/>
  <c r="AG433" i="1"/>
  <c r="AG432" i="1"/>
  <c r="AG431" i="1"/>
  <c r="AG430" i="1"/>
  <c r="AG429" i="1"/>
  <c r="AG428" i="1"/>
  <c r="AG427" i="1"/>
  <c r="AG426" i="1"/>
  <c r="AG425" i="1"/>
  <c r="AG424" i="1"/>
  <c r="AG423" i="1"/>
  <c r="AG422" i="1"/>
  <c r="AG421" i="1"/>
  <c r="AG420" i="1"/>
  <c r="AG419" i="1"/>
  <c r="AG418" i="1"/>
  <c r="AG417" i="1"/>
  <c r="AG416" i="1"/>
  <c r="AG415" i="1"/>
  <c r="AG414" i="1"/>
  <c r="AG413" i="1"/>
  <c r="AG412" i="1"/>
  <c r="AG411" i="1"/>
  <c r="AG410" i="1"/>
  <c r="AG409" i="1"/>
  <c r="AG408" i="1"/>
  <c r="AG407" i="1"/>
  <c r="AG406" i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92" i="1"/>
  <c r="AG391" i="1"/>
  <c r="AG390" i="1"/>
  <c r="AG389" i="1"/>
  <c r="AG388" i="1"/>
  <c r="AG387" i="1"/>
  <c r="AG386" i="1"/>
  <c r="AG385" i="1"/>
  <c r="AG384" i="1"/>
  <c r="AG383" i="1"/>
  <c r="AG382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9" i="1"/>
  <c r="AG368" i="1"/>
  <c r="AG367" i="1"/>
  <c r="AG366" i="1"/>
  <c r="AG365" i="1"/>
  <c r="AG364" i="1"/>
  <c r="AG363" i="1"/>
  <c r="AG362" i="1"/>
  <c r="AG361" i="1"/>
  <c r="AG360" i="1"/>
  <c r="AG359" i="1"/>
  <c r="AG358" i="1"/>
  <c r="AG357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4" i="1"/>
  <c r="AG343" i="1"/>
  <c r="AG342" i="1"/>
  <c r="AG341" i="1"/>
  <c r="AG340" i="1"/>
  <c r="AG339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G308" i="1"/>
  <c r="AG307" i="1"/>
  <c r="AG306" i="1"/>
  <c r="AG305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AG287" i="1"/>
  <c r="AG286" i="1"/>
  <c r="AG285" i="1"/>
  <c r="AG284" i="1"/>
  <c r="AG283" i="1"/>
  <c r="AG282" i="1"/>
  <c r="AG281" i="1"/>
  <c r="AG280" i="1"/>
  <c r="AG279" i="1"/>
  <c r="AG278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N676" i="1"/>
  <c r="N675" i="1"/>
  <c r="F675" i="1" s="1"/>
  <c r="N674" i="1"/>
  <c r="N673" i="1"/>
  <c r="N672" i="1"/>
  <c r="N671" i="1"/>
  <c r="N670" i="1"/>
  <c r="N669" i="1"/>
  <c r="N668" i="1"/>
  <c r="F668" i="1" s="1"/>
  <c r="N667" i="1"/>
  <c r="F667" i="1" s="1"/>
  <c r="N666" i="1"/>
  <c r="N665" i="1"/>
  <c r="N664" i="1"/>
  <c r="N663" i="1"/>
  <c r="N662" i="1"/>
  <c r="N661" i="1"/>
  <c r="N660" i="1"/>
  <c r="F660" i="1" s="1"/>
  <c r="N659" i="1"/>
  <c r="F659" i="1" s="1"/>
  <c r="N658" i="1"/>
  <c r="N657" i="1"/>
  <c r="N656" i="1"/>
  <c r="N655" i="1"/>
  <c r="N654" i="1"/>
  <c r="N653" i="1"/>
  <c r="N652" i="1"/>
  <c r="F652" i="1" s="1"/>
  <c r="N651" i="1"/>
  <c r="F651" i="1" s="1"/>
  <c r="N650" i="1"/>
  <c r="N649" i="1"/>
  <c r="N648" i="1"/>
  <c r="N647" i="1"/>
  <c r="N646" i="1"/>
  <c r="N645" i="1"/>
  <c r="N644" i="1"/>
  <c r="F644" i="1" s="1"/>
  <c r="N643" i="1"/>
  <c r="F643" i="1" s="1"/>
  <c r="N642" i="1"/>
  <c r="N641" i="1"/>
  <c r="N640" i="1"/>
  <c r="N639" i="1"/>
  <c r="N638" i="1"/>
  <c r="N637" i="1"/>
  <c r="N636" i="1"/>
  <c r="F636" i="1" s="1"/>
  <c r="N635" i="1"/>
  <c r="F635" i="1" s="1"/>
  <c r="N634" i="1"/>
  <c r="N633" i="1"/>
  <c r="N632" i="1"/>
  <c r="N631" i="1"/>
  <c r="N630" i="1"/>
  <c r="N629" i="1"/>
  <c r="N628" i="1"/>
  <c r="F628" i="1" s="1"/>
  <c r="N627" i="1"/>
  <c r="F627" i="1" s="1"/>
  <c r="N626" i="1"/>
  <c r="N625" i="1"/>
  <c r="N624" i="1"/>
  <c r="N623" i="1"/>
  <c r="N622" i="1"/>
  <c r="N621" i="1"/>
  <c r="N620" i="1"/>
  <c r="F620" i="1" s="1"/>
  <c r="N619" i="1"/>
  <c r="F619" i="1" s="1"/>
  <c r="N618" i="1"/>
  <c r="N617" i="1"/>
  <c r="N616" i="1"/>
  <c r="N615" i="1"/>
  <c r="N614" i="1"/>
  <c r="N613" i="1"/>
  <c r="N612" i="1"/>
  <c r="F612" i="1" s="1"/>
  <c r="N611" i="1"/>
  <c r="F611" i="1" s="1"/>
  <c r="N610" i="1"/>
  <c r="N609" i="1"/>
  <c r="N608" i="1"/>
  <c r="N607" i="1"/>
  <c r="N606" i="1"/>
  <c r="N605" i="1"/>
  <c r="N604" i="1"/>
  <c r="F604" i="1" s="1"/>
  <c r="N603" i="1"/>
  <c r="F603" i="1" s="1"/>
  <c r="N602" i="1"/>
  <c r="N601" i="1"/>
  <c r="N600" i="1"/>
  <c r="N599" i="1"/>
  <c r="N598" i="1"/>
  <c r="N597" i="1"/>
  <c r="N596" i="1"/>
  <c r="F596" i="1" s="1"/>
  <c r="N595" i="1"/>
  <c r="F595" i="1" s="1"/>
  <c r="N594" i="1"/>
  <c r="N593" i="1"/>
  <c r="N592" i="1"/>
  <c r="N591" i="1"/>
  <c r="N590" i="1"/>
  <c r="N589" i="1"/>
  <c r="N588" i="1"/>
  <c r="F588" i="1" s="1"/>
  <c r="N587" i="1"/>
  <c r="F587" i="1" s="1"/>
  <c r="N586" i="1"/>
  <c r="N585" i="1"/>
  <c r="N584" i="1"/>
  <c r="N583" i="1"/>
  <c r="N582" i="1"/>
  <c r="N581" i="1"/>
  <c r="N580" i="1"/>
  <c r="F580" i="1" s="1"/>
  <c r="N579" i="1"/>
  <c r="F579" i="1" s="1"/>
  <c r="N578" i="1"/>
  <c r="N577" i="1"/>
  <c r="N576" i="1"/>
  <c r="N575" i="1"/>
  <c r="N574" i="1"/>
  <c r="N573" i="1"/>
  <c r="N572" i="1"/>
  <c r="F572" i="1" s="1"/>
  <c r="N571" i="1"/>
  <c r="F571" i="1" s="1"/>
  <c r="N570" i="1"/>
  <c r="N569" i="1"/>
  <c r="N568" i="1"/>
  <c r="N567" i="1"/>
  <c r="N566" i="1"/>
  <c r="N565" i="1"/>
  <c r="N564" i="1"/>
  <c r="F564" i="1" s="1"/>
  <c r="N563" i="1"/>
  <c r="F563" i="1" s="1"/>
  <c r="N562" i="1"/>
  <c r="N561" i="1"/>
  <c r="N560" i="1"/>
  <c r="N559" i="1"/>
  <c r="N558" i="1"/>
  <c r="N557" i="1"/>
  <c r="N556" i="1"/>
  <c r="F556" i="1" s="1"/>
  <c r="N555" i="1"/>
  <c r="F555" i="1" s="1"/>
  <c r="N554" i="1"/>
  <c r="N553" i="1"/>
  <c r="N552" i="1"/>
  <c r="N551" i="1"/>
  <c r="N550" i="1"/>
  <c r="N549" i="1"/>
  <c r="N548" i="1"/>
  <c r="F548" i="1" s="1"/>
  <c r="N547" i="1"/>
  <c r="F547" i="1" s="1"/>
  <c r="N546" i="1"/>
  <c r="N545" i="1"/>
  <c r="N544" i="1"/>
  <c r="N543" i="1"/>
  <c r="N542" i="1"/>
  <c r="N541" i="1"/>
  <c r="N540" i="1"/>
  <c r="F540" i="1" s="1"/>
  <c r="N539" i="1"/>
  <c r="F539" i="1" s="1"/>
  <c r="N538" i="1"/>
  <c r="N537" i="1"/>
  <c r="N536" i="1"/>
  <c r="N535" i="1"/>
  <c r="N534" i="1"/>
  <c r="N533" i="1"/>
  <c r="N532" i="1"/>
  <c r="F532" i="1" s="1"/>
  <c r="N531" i="1"/>
  <c r="F531" i="1" s="1"/>
  <c r="N530" i="1"/>
  <c r="N529" i="1"/>
  <c r="N528" i="1"/>
  <c r="N527" i="1"/>
  <c r="N526" i="1"/>
  <c r="N525" i="1"/>
  <c r="N524" i="1"/>
  <c r="F524" i="1" s="1"/>
  <c r="N523" i="1"/>
  <c r="F523" i="1" s="1"/>
  <c r="N522" i="1"/>
  <c r="N521" i="1"/>
  <c r="N520" i="1"/>
  <c r="N519" i="1"/>
  <c r="N518" i="1"/>
  <c r="N517" i="1"/>
  <c r="N516" i="1"/>
  <c r="F516" i="1" s="1"/>
  <c r="N515" i="1"/>
  <c r="F515" i="1" s="1"/>
  <c r="N514" i="1"/>
  <c r="N513" i="1"/>
  <c r="N512" i="1"/>
  <c r="N511" i="1"/>
  <c r="N510" i="1"/>
  <c r="N509" i="1"/>
  <c r="N508" i="1"/>
  <c r="F508" i="1" s="1"/>
  <c r="N507" i="1"/>
  <c r="F507" i="1" s="1"/>
  <c r="N506" i="1"/>
  <c r="N505" i="1"/>
  <c r="N504" i="1"/>
  <c r="N503" i="1"/>
  <c r="N502" i="1"/>
  <c r="N501" i="1"/>
  <c r="N500" i="1"/>
  <c r="F500" i="1" s="1"/>
  <c r="N499" i="1"/>
  <c r="F499" i="1" s="1"/>
  <c r="N498" i="1"/>
  <c r="N497" i="1"/>
  <c r="N496" i="1"/>
  <c r="N495" i="1"/>
  <c r="N494" i="1"/>
  <c r="N493" i="1"/>
  <c r="N492" i="1"/>
  <c r="F492" i="1" s="1"/>
  <c r="N491" i="1"/>
  <c r="F491" i="1" s="1"/>
  <c r="N490" i="1"/>
  <c r="N489" i="1"/>
  <c r="N488" i="1"/>
  <c r="N487" i="1"/>
  <c r="N486" i="1"/>
  <c r="N485" i="1"/>
  <c r="N484" i="1"/>
  <c r="F484" i="1" s="1"/>
  <c r="N483" i="1"/>
  <c r="F483" i="1" s="1"/>
  <c r="N482" i="1"/>
  <c r="N481" i="1"/>
  <c r="N480" i="1"/>
  <c r="N479" i="1"/>
  <c r="N478" i="1"/>
  <c r="N477" i="1"/>
  <c r="N476" i="1"/>
  <c r="F476" i="1" s="1"/>
  <c r="N475" i="1"/>
  <c r="F475" i="1" s="1"/>
  <c r="N474" i="1"/>
  <c r="N473" i="1"/>
  <c r="N472" i="1"/>
  <c r="N471" i="1"/>
  <c r="N470" i="1"/>
  <c r="N469" i="1"/>
  <c r="N468" i="1"/>
  <c r="F468" i="1" s="1"/>
  <c r="N467" i="1"/>
  <c r="F467" i="1" s="1"/>
  <c r="N466" i="1"/>
  <c r="N465" i="1"/>
  <c r="N464" i="1"/>
  <c r="N463" i="1"/>
  <c r="N462" i="1"/>
  <c r="N461" i="1"/>
  <c r="N460" i="1"/>
  <c r="F460" i="1" s="1"/>
  <c r="N459" i="1"/>
  <c r="F459" i="1" s="1"/>
  <c r="N458" i="1"/>
  <c r="N457" i="1"/>
  <c r="N456" i="1"/>
  <c r="N455" i="1"/>
  <c r="N454" i="1"/>
  <c r="N453" i="1"/>
  <c r="N452" i="1"/>
  <c r="F452" i="1" s="1"/>
  <c r="N451" i="1"/>
  <c r="F451" i="1" s="1"/>
  <c r="N450" i="1"/>
  <c r="N449" i="1"/>
  <c r="N448" i="1"/>
  <c r="N447" i="1"/>
  <c r="N446" i="1"/>
  <c r="N445" i="1"/>
  <c r="N444" i="1"/>
  <c r="F444" i="1" s="1"/>
  <c r="N443" i="1"/>
  <c r="F443" i="1" s="1"/>
  <c r="N442" i="1"/>
  <c r="N441" i="1"/>
  <c r="N440" i="1"/>
  <c r="N439" i="1"/>
  <c r="N438" i="1"/>
  <c r="N437" i="1"/>
  <c r="N436" i="1"/>
  <c r="F436" i="1" s="1"/>
  <c r="N435" i="1"/>
  <c r="F435" i="1" s="1"/>
  <c r="N434" i="1"/>
  <c r="N433" i="1"/>
  <c r="N432" i="1"/>
  <c r="N431" i="1"/>
  <c r="N430" i="1"/>
  <c r="N429" i="1"/>
  <c r="N428" i="1"/>
  <c r="F428" i="1" s="1"/>
  <c r="N427" i="1"/>
  <c r="F427" i="1" s="1"/>
  <c r="N426" i="1"/>
  <c r="N425" i="1"/>
  <c r="N424" i="1"/>
  <c r="N423" i="1"/>
  <c r="N422" i="1"/>
  <c r="N421" i="1"/>
  <c r="N420" i="1"/>
  <c r="F420" i="1" s="1"/>
  <c r="N419" i="1"/>
  <c r="F419" i="1" s="1"/>
  <c r="N418" i="1"/>
  <c r="N417" i="1"/>
  <c r="N416" i="1"/>
  <c r="N415" i="1"/>
  <c r="N414" i="1"/>
  <c r="N413" i="1"/>
  <c r="N412" i="1"/>
  <c r="F412" i="1" s="1"/>
  <c r="N411" i="1"/>
  <c r="F411" i="1" s="1"/>
  <c r="N410" i="1"/>
  <c r="N409" i="1"/>
  <c r="N408" i="1"/>
  <c r="N407" i="1"/>
  <c r="N406" i="1"/>
  <c r="N405" i="1"/>
  <c r="N404" i="1"/>
  <c r="F404" i="1" s="1"/>
  <c r="N403" i="1"/>
  <c r="F403" i="1" s="1"/>
  <c r="N402" i="1"/>
  <c r="N401" i="1"/>
  <c r="N400" i="1"/>
  <c r="N399" i="1"/>
  <c r="N398" i="1"/>
  <c r="N397" i="1"/>
  <c r="N396" i="1"/>
  <c r="F396" i="1" s="1"/>
  <c r="N395" i="1"/>
  <c r="F395" i="1" s="1"/>
  <c r="N394" i="1"/>
  <c r="N393" i="1"/>
  <c r="N392" i="1"/>
  <c r="N391" i="1"/>
  <c r="N390" i="1"/>
  <c r="N389" i="1"/>
  <c r="N388" i="1"/>
  <c r="F388" i="1" s="1"/>
  <c r="N387" i="1"/>
  <c r="F387" i="1" s="1"/>
  <c r="N386" i="1"/>
  <c r="N385" i="1"/>
  <c r="N384" i="1"/>
  <c r="N383" i="1"/>
  <c r="N382" i="1"/>
  <c r="N381" i="1"/>
  <c r="N380" i="1"/>
  <c r="F380" i="1" s="1"/>
  <c r="N379" i="1"/>
  <c r="F379" i="1" s="1"/>
  <c r="N378" i="1"/>
  <c r="N377" i="1"/>
  <c r="N376" i="1"/>
  <c r="N375" i="1"/>
  <c r="N374" i="1"/>
  <c r="N373" i="1"/>
  <c r="N372" i="1"/>
  <c r="F372" i="1" s="1"/>
  <c r="N371" i="1"/>
  <c r="F371" i="1" s="1"/>
  <c r="N370" i="1"/>
  <c r="N369" i="1"/>
  <c r="N368" i="1"/>
  <c r="N367" i="1"/>
  <c r="N366" i="1"/>
  <c r="N365" i="1"/>
  <c r="N364" i="1"/>
  <c r="F364" i="1" s="1"/>
  <c r="N363" i="1"/>
  <c r="F363" i="1" s="1"/>
  <c r="N362" i="1"/>
  <c r="N361" i="1"/>
  <c r="N360" i="1"/>
  <c r="N359" i="1"/>
  <c r="N358" i="1"/>
  <c r="N357" i="1"/>
  <c r="N356" i="1"/>
  <c r="F356" i="1" s="1"/>
  <c r="N355" i="1"/>
  <c r="F355" i="1" s="1"/>
  <c r="N354" i="1"/>
  <c r="N353" i="1"/>
  <c r="N352" i="1"/>
  <c r="N351" i="1"/>
  <c r="N350" i="1"/>
  <c r="N349" i="1"/>
  <c r="N348" i="1"/>
  <c r="F348" i="1" s="1"/>
  <c r="N347" i="1"/>
  <c r="F347" i="1" s="1"/>
  <c r="N346" i="1"/>
  <c r="N345" i="1"/>
  <c r="N344" i="1"/>
  <c r="N343" i="1"/>
  <c r="N342" i="1"/>
  <c r="N341" i="1"/>
  <c r="N340" i="1"/>
  <c r="F340" i="1" s="1"/>
  <c r="N339" i="1"/>
  <c r="F339" i="1" s="1"/>
  <c r="N338" i="1"/>
  <c r="N337" i="1"/>
  <c r="N336" i="1"/>
  <c r="N335" i="1"/>
  <c r="N334" i="1"/>
  <c r="N333" i="1"/>
  <c r="N332" i="1"/>
  <c r="F332" i="1" s="1"/>
  <c r="N331" i="1"/>
  <c r="F331" i="1" s="1"/>
  <c r="N330" i="1"/>
  <c r="N329" i="1"/>
  <c r="N328" i="1"/>
  <c r="N327" i="1"/>
  <c r="N326" i="1"/>
  <c r="N325" i="1"/>
  <c r="N324" i="1"/>
  <c r="F324" i="1" s="1"/>
  <c r="N323" i="1"/>
  <c r="F323" i="1" s="1"/>
  <c r="N322" i="1"/>
  <c r="N321" i="1"/>
  <c r="N320" i="1"/>
  <c r="N319" i="1"/>
  <c r="N318" i="1"/>
  <c r="N317" i="1"/>
  <c r="N316" i="1"/>
  <c r="F316" i="1" s="1"/>
  <c r="N315" i="1"/>
  <c r="F315" i="1" s="1"/>
  <c r="N314" i="1"/>
  <c r="N313" i="1"/>
  <c r="N312" i="1"/>
  <c r="N311" i="1"/>
  <c r="N310" i="1"/>
  <c r="N309" i="1"/>
  <c r="N308" i="1"/>
  <c r="F308" i="1" s="1"/>
  <c r="N307" i="1"/>
  <c r="F307" i="1" s="1"/>
  <c r="N306" i="1"/>
  <c r="N305" i="1"/>
  <c r="N304" i="1"/>
  <c r="N303" i="1"/>
  <c r="N302" i="1"/>
  <c r="N301" i="1"/>
  <c r="N300" i="1"/>
  <c r="F300" i="1" s="1"/>
  <c r="N299" i="1"/>
  <c r="F299" i="1" s="1"/>
  <c r="N298" i="1"/>
  <c r="N297" i="1"/>
  <c r="N296" i="1"/>
  <c r="N295" i="1"/>
  <c r="N294" i="1"/>
  <c r="N293" i="1"/>
  <c r="N292" i="1"/>
  <c r="F292" i="1" s="1"/>
  <c r="N291" i="1"/>
  <c r="F291" i="1" s="1"/>
  <c r="N290" i="1"/>
  <c r="N289" i="1"/>
  <c r="N288" i="1"/>
  <c r="N287" i="1"/>
  <c r="N286" i="1"/>
  <c r="N285" i="1"/>
  <c r="N284" i="1"/>
  <c r="F284" i="1" s="1"/>
  <c r="N283" i="1"/>
  <c r="F283" i="1" s="1"/>
  <c r="N282" i="1"/>
  <c r="N281" i="1"/>
  <c r="N280" i="1"/>
  <c r="N279" i="1"/>
  <c r="N278" i="1"/>
  <c r="N277" i="1"/>
  <c r="N276" i="1"/>
  <c r="F276" i="1" s="1"/>
  <c r="N275" i="1"/>
  <c r="F275" i="1" s="1"/>
  <c r="N274" i="1"/>
  <c r="N273" i="1"/>
  <c r="N272" i="1"/>
  <c r="N271" i="1"/>
  <c r="N270" i="1"/>
  <c r="N269" i="1"/>
  <c r="N268" i="1"/>
  <c r="F268" i="1" s="1"/>
  <c r="N267" i="1"/>
  <c r="F267" i="1" s="1"/>
  <c r="N266" i="1"/>
  <c r="N265" i="1"/>
  <c r="N264" i="1"/>
  <c r="N263" i="1"/>
  <c r="N262" i="1"/>
  <c r="N261" i="1"/>
  <c r="N260" i="1"/>
  <c r="F260" i="1" s="1"/>
  <c r="N259" i="1"/>
  <c r="F259" i="1" s="1"/>
  <c r="N258" i="1"/>
  <c r="N257" i="1"/>
  <c r="N256" i="1"/>
  <c r="N255" i="1"/>
  <c r="N254" i="1"/>
  <c r="N253" i="1"/>
  <c r="N252" i="1"/>
  <c r="F252" i="1" s="1"/>
  <c r="N251" i="1"/>
  <c r="F251" i="1" s="1"/>
  <c r="N250" i="1"/>
  <c r="N249" i="1"/>
  <c r="N248" i="1"/>
  <c r="N247" i="1"/>
  <c r="N246" i="1"/>
  <c r="N245" i="1"/>
  <c r="N244" i="1"/>
  <c r="F244" i="1" s="1"/>
  <c r="N243" i="1"/>
  <c r="F243" i="1" s="1"/>
  <c r="N242" i="1"/>
  <c r="N241" i="1"/>
  <c r="N240" i="1"/>
  <c r="N239" i="1"/>
  <c r="N238" i="1"/>
  <c r="N237" i="1"/>
  <c r="N236" i="1"/>
  <c r="F236" i="1" s="1"/>
  <c r="N235" i="1"/>
  <c r="F235" i="1" s="1"/>
  <c r="N234" i="1"/>
  <c r="N233" i="1"/>
  <c r="N232" i="1"/>
  <c r="N231" i="1"/>
  <c r="N230" i="1"/>
  <c r="N229" i="1"/>
  <c r="N228" i="1"/>
  <c r="F228" i="1" s="1"/>
  <c r="N227" i="1"/>
  <c r="F227" i="1" s="1"/>
  <c r="N226" i="1"/>
  <c r="N225" i="1"/>
  <c r="N224" i="1"/>
  <c r="N223" i="1"/>
  <c r="N222" i="1"/>
  <c r="N221" i="1"/>
  <c r="N220" i="1"/>
  <c r="F220" i="1" s="1"/>
  <c r="N219" i="1"/>
  <c r="F219" i="1" s="1"/>
  <c r="N218" i="1"/>
  <c r="N217" i="1"/>
  <c r="N216" i="1"/>
  <c r="N215" i="1"/>
  <c r="N214" i="1"/>
  <c r="N213" i="1"/>
  <c r="N212" i="1"/>
  <c r="F212" i="1" s="1"/>
  <c r="N211" i="1"/>
  <c r="F211" i="1" s="1"/>
  <c r="N210" i="1"/>
  <c r="N209" i="1"/>
  <c r="N208" i="1"/>
  <c r="N207" i="1"/>
  <c r="N206" i="1"/>
  <c r="N205" i="1"/>
  <c r="N204" i="1"/>
  <c r="F204" i="1" s="1"/>
  <c r="N203" i="1"/>
  <c r="F203" i="1" s="1"/>
  <c r="N202" i="1"/>
  <c r="N201" i="1"/>
  <c r="N200" i="1"/>
  <c r="N199" i="1"/>
  <c r="N198" i="1"/>
  <c r="N197" i="1"/>
  <c r="N196" i="1"/>
  <c r="F196" i="1" s="1"/>
  <c r="N195" i="1"/>
  <c r="F195" i="1" s="1"/>
  <c r="N194" i="1"/>
  <c r="N193" i="1"/>
  <c r="N192" i="1"/>
  <c r="N191" i="1"/>
  <c r="N190" i="1"/>
  <c r="N189" i="1"/>
  <c r="N188" i="1"/>
  <c r="F188" i="1" s="1"/>
  <c r="N187" i="1"/>
  <c r="F187" i="1" s="1"/>
  <c r="N186" i="1"/>
  <c r="N185" i="1"/>
  <c r="N184" i="1"/>
  <c r="N183" i="1"/>
  <c r="N182" i="1"/>
  <c r="N181" i="1"/>
  <c r="N180" i="1"/>
  <c r="F180" i="1" s="1"/>
  <c r="N179" i="1"/>
  <c r="F179" i="1" s="1"/>
  <c r="N178" i="1"/>
  <c r="N177" i="1"/>
  <c r="N176" i="1"/>
  <c r="N175" i="1"/>
  <c r="N174" i="1"/>
  <c r="N173" i="1"/>
  <c r="N172" i="1"/>
  <c r="F172" i="1" s="1"/>
  <c r="N171" i="1"/>
  <c r="F171" i="1" s="1"/>
  <c r="N170" i="1"/>
  <c r="N169" i="1"/>
  <c r="N168" i="1"/>
  <c r="N167" i="1"/>
  <c r="N166" i="1"/>
  <c r="N165" i="1"/>
  <c r="N164" i="1"/>
  <c r="F164" i="1" s="1"/>
  <c r="N163" i="1"/>
  <c r="F163" i="1" s="1"/>
  <c r="N162" i="1"/>
  <c r="N161" i="1"/>
  <c r="N160" i="1"/>
  <c r="N159" i="1"/>
  <c r="N158" i="1"/>
  <c r="N157" i="1"/>
  <c r="N156" i="1"/>
  <c r="F156" i="1" s="1"/>
  <c r="N155" i="1"/>
  <c r="F155" i="1" s="1"/>
  <c r="N154" i="1"/>
  <c r="N153" i="1"/>
  <c r="N152" i="1"/>
  <c r="N151" i="1"/>
  <c r="N150" i="1"/>
  <c r="N149" i="1"/>
  <c r="N148" i="1"/>
  <c r="F148" i="1" s="1"/>
  <c r="N147" i="1"/>
  <c r="F147" i="1" s="1"/>
  <c r="N146" i="1"/>
  <c r="N145" i="1"/>
  <c r="N144" i="1"/>
  <c r="N143" i="1"/>
  <c r="N142" i="1"/>
  <c r="N141" i="1"/>
  <c r="N140" i="1"/>
  <c r="F140" i="1" s="1"/>
  <c r="N139" i="1"/>
  <c r="F139" i="1" s="1"/>
  <c r="N138" i="1"/>
  <c r="N137" i="1"/>
  <c r="N136" i="1"/>
  <c r="N135" i="1"/>
  <c r="N134" i="1"/>
  <c r="N133" i="1"/>
  <c r="N132" i="1"/>
  <c r="F132" i="1" s="1"/>
  <c r="N131" i="1"/>
  <c r="F131" i="1" s="1"/>
  <c r="N130" i="1"/>
  <c r="N129" i="1"/>
  <c r="N128" i="1"/>
  <c r="N127" i="1"/>
  <c r="N126" i="1"/>
  <c r="N125" i="1"/>
  <c r="N124" i="1"/>
  <c r="F124" i="1" s="1"/>
  <c r="N123" i="1"/>
  <c r="F123" i="1" s="1"/>
  <c r="N122" i="1"/>
  <c r="N121" i="1"/>
  <c r="N120" i="1"/>
  <c r="N119" i="1"/>
  <c r="N118" i="1"/>
  <c r="N117" i="1"/>
  <c r="N116" i="1"/>
  <c r="F116" i="1" s="1"/>
  <c r="N115" i="1"/>
  <c r="F115" i="1" s="1"/>
  <c r="N114" i="1"/>
  <c r="N113" i="1"/>
  <c r="N112" i="1"/>
  <c r="N111" i="1"/>
  <c r="N110" i="1"/>
  <c r="N109" i="1"/>
  <c r="N108" i="1"/>
  <c r="F108" i="1" s="1"/>
  <c r="N107" i="1"/>
  <c r="F107" i="1" s="1"/>
  <c r="N106" i="1"/>
  <c r="N105" i="1"/>
  <c r="N104" i="1"/>
  <c r="N103" i="1"/>
  <c r="N102" i="1"/>
  <c r="N101" i="1"/>
  <c r="N100" i="1"/>
  <c r="F100" i="1" s="1"/>
  <c r="N99" i="1"/>
  <c r="F99" i="1" s="1"/>
  <c r="N98" i="1"/>
  <c r="N97" i="1"/>
  <c r="N96" i="1"/>
  <c r="N95" i="1"/>
  <c r="N94" i="1"/>
  <c r="N93" i="1"/>
  <c r="N92" i="1"/>
  <c r="F92" i="1" s="1"/>
  <c r="N91" i="1"/>
  <c r="F91" i="1" s="1"/>
  <c r="N90" i="1"/>
  <c r="N89" i="1"/>
  <c r="N88" i="1"/>
  <c r="N87" i="1"/>
  <c r="N86" i="1"/>
  <c r="N85" i="1"/>
  <c r="N84" i="1"/>
  <c r="F84" i="1" s="1"/>
  <c r="N83" i="1"/>
  <c r="F83" i="1" s="1"/>
  <c r="N82" i="1"/>
  <c r="N81" i="1"/>
  <c r="N80" i="1"/>
  <c r="N79" i="1"/>
  <c r="N78" i="1"/>
  <c r="N77" i="1"/>
  <c r="N76" i="1"/>
  <c r="F76" i="1" s="1"/>
  <c r="N75" i="1"/>
  <c r="F75" i="1" s="1"/>
  <c r="N74" i="1"/>
  <c r="N73" i="1"/>
  <c r="N72" i="1"/>
  <c r="N71" i="1"/>
  <c r="N70" i="1"/>
  <c r="N69" i="1"/>
  <c r="N68" i="1"/>
  <c r="F68" i="1" s="1"/>
  <c r="N67" i="1"/>
  <c r="F67" i="1" s="1"/>
  <c r="N66" i="1"/>
  <c r="N65" i="1"/>
  <c r="N64" i="1"/>
  <c r="N63" i="1"/>
  <c r="N62" i="1"/>
  <c r="N61" i="1"/>
  <c r="N60" i="1"/>
  <c r="F60" i="1" s="1"/>
  <c r="N59" i="1"/>
  <c r="F59" i="1" s="1"/>
  <c r="N58" i="1"/>
  <c r="N57" i="1"/>
  <c r="N56" i="1"/>
  <c r="N55" i="1"/>
  <c r="N54" i="1"/>
  <c r="N53" i="1"/>
  <c r="N52" i="1"/>
  <c r="F52" i="1" s="1"/>
  <c r="N51" i="1"/>
  <c r="F51" i="1" s="1"/>
  <c r="N50" i="1"/>
  <c r="N49" i="1"/>
  <c r="N48" i="1"/>
  <c r="N47" i="1"/>
  <c r="N46" i="1"/>
  <c r="N45" i="1"/>
  <c r="N44" i="1"/>
  <c r="F44" i="1" s="1"/>
  <c r="N43" i="1"/>
  <c r="F43" i="1" s="1"/>
  <c r="N42" i="1"/>
  <c r="N41" i="1"/>
  <c r="N40" i="1"/>
  <c r="N39" i="1"/>
  <c r="N38" i="1"/>
  <c r="N37" i="1"/>
  <c r="N36" i="1"/>
  <c r="F36" i="1" s="1"/>
  <c r="N35" i="1"/>
  <c r="F35" i="1" s="1"/>
  <c r="N34" i="1"/>
  <c r="N33" i="1"/>
  <c r="N32" i="1"/>
  <c r="N31" i="1"/>
  <c r="N30" i="1"/>
  <c r="N29" i="1"/>
  <c r="N28" i="1"/>
  <c r="F28" i="1" s="1"/>
  <c r="N27" i="1"/>
  <c r="F27" i="1" s="1"/>
  <c r="N26" i="1"/>
  <c r="N25" i="1"/>
  <c r="N24" i="1"/>
  <c r="N23" i="1"/>
  <c r="N22" i="1"/>
  <c r="N21" i="1"/>
  <c r="N20" i="1"/>
  <c r="F20" i="1" s="1"/>
  <c r="N19" i="1"/>
  <c r="F19" i="1" s="1"/>
  <c r="N18" i="1"/>
  <c r="N17" i="1"/>
  <c r="N16" i="1"/>
  <c r="N15" i="1"/>
  <c r="N14" i="1"/>
  <c r="N13" i="1"/>
  <c r="N12" i="1"/>
  <c r="F12" i="1" s="1"/>
  <c r="N11" i="1"/>
  <c r="F11" i="1" s="1"/>
  <c r="N10" i="1"/>
  <c r="N9" i="1"/>
  <c r="N8" i="1"/>
  <c r="N7" i="1"/>
  <c r="N6" i="1"/>
  <c r="N5" i="1"/>
  <c r="N4" i="1"/>
  <c r="L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I677" i="1"/>
  <c r="AC676" i="1"/>
  <c r="AC675" i="1"/>
  <c r="AC674" i="1"/>
  <c r="AC673" i="1"/>
  <c r="AC672" i="1"/>
  <c r="AC671" i="1"/>
  <c r="AC670" i="1"/>
  <c r="AC669" i="1"/>
  <c r="AC668" i="1"/>
  <c r="AC667" i="1"/>
  <c r="AC666" i="1"/>
  <c r="AC665" i="1"/>
  <c r="AC664" i="1"/>
  <c r="AC663" i="1"/>
  <c r="AC662" i="1"/>
  <c r="AC661" i="1"/>
  <c r="AC660" i="1"/>
  <c r="AC659" i="1"/>
  <c r="AC658" i="1"/>
  <c r="AC657" i="1"/>
  <c r="AC656" i="1"/>
  <c r="AC655" i="1"/>
  <c r="AC654" i="1"/>
  <c r="AC653" i="1"/>
  <c r="AC652" i="1"/>
  <c r="AC651" i="1"/>
  <c r="AC650" i="1"/>
  <c r="AC649" i="1"/>
  <c r="AC648" i="1"/>
  <c r="AC647" i="1"/>
  <c r="AC646" i="1"/>
  <c r="AC645" i="1"/>
  <c r="AC644" i="1"/>
  <c r="AC643" i="1"/>
  <c r="AC642" i="1"/>
  <c r="AC641" i="1"/>
  <c r="AC640" i="1"/>
  <c r="AC639" i="1"/>
  <c r="AC638" i="1"/>
  <c r="AC637" i="1"/>
  <c r="AC636" i="1"/>
  <c r="AC635" i="1"/>
  <c r="AC634" i="1"/>
  <c r="AC633" i="1"/>
  <c r="AC632" i="1"/>
  <c r="AC631" i="1"/>
  <c r="AC630" i="1"/>
  <c r="AC629" i="1"/>
  <c r="AC628" i="1"/>
  <c r="AC627" i="1"/>
  <c r="AC626" i="1"/>
  <c r="AC625" i="1"/>
  <c r="AC624" i="1"/>
  <c r="AC623" i="1"/>
  <c r="AC622" i="1"/>
  <c r="AC621" i="1"/>
  <c r="AC620" i="1"/>
  <c r="AC619" i="1"/>
  <c r="AC618" i="1"/>
  <c r="AC617" i="1"/>
  <c r="AC616" i="1"/>
  <c r="AC615" i="1"/>
  <c r="AC614" i="1"/>
  <c r="AC613" i="1"/>
  <c r="AC612" i="1"/>
  <c r="AC611" i="1"/>
  <c r="AC610" i="1"/>
  <c r="AC609" i="1"/>
  <c r="AC608" i="1"/>
  <c r="AC607" i="1"/>
  <c r="AC606" i="1"/>
  <c r="AC605" i="1"/>
  <c r="AC604" i="1"/>
  <c r="AC603" i="1"/>
  <c r="AC602" i="1"/>
  <c r="AC601" i="1"/>
  <c r="AC600" i="1"/>
  <c r="AC599" i="1"/>
  <c r="AC598" i="1"/>
  <c r="AC597" i="1"/>
  <c r="AC596" i="1"/>
  <c r="AC595" i="1"/>
  <c r="AC594" i="1"/>
  <c r="AC593" i="1"/>
  <c r="AC592" i="1"/>
  <c r="AC591" i="1"/>
  <c r="AC590" i="1"/>
  <c r="AC589" i="1"/>
  <c r="AC588" i="1"/>
  <c r="AC587" i="1"/>
  <c r="AC586" i="1"/>
  <c r="AC585" i="1"/>
  <c r="AC584" i="1"/>
  <c r="AC583" i="1"/>
  <c r="AC582" i="1"/>
  <c r="AC581" i="1"/>
  <c r="AC580" i="1"/>
  <c r="AC579" i="1"/>
  <c r="AC578" i="1"/>
  <c r="AC577" i="1"/>
  <c r="AC576" i="1"/>
  <c r="AC575" i="1"/>
  <c r="AC574" i="1"/>
  <c r="AC573" i="1"/>
  <c r="AC572" i="1"/>
  <c r="AC571" i="1"/>
  <c r="AC570" i="1"/>
  <c r="AC569" i="1"/>
  <c r="AC568" i="1"/>
  <c r="AC567" i="1"/>
  <c r="AC566" i="1"/>
  <c r="AC565" i="1"/>
  <c r="AC564" i="1"/>
  <c r="AC563" i="1"/>
  <c r="AC562" i="1"/>
  <c r="AC561" i="1"/>
  <c r="AC560" i="1"/>
  <c r="AC559" i="1"/>
  <c r="AC558" i="1"/>
  <c r="AC557" i="1"/>
  <c r="AC556" i="1"/>
  <c r="AC555" i="1"/>
  <c r="AC554" i="1"/>
  <c r="AC553" i="1"/>
  <c r="AC552" i="1"/>
  <c r="AC551" i="1"/>
  <c r="AC550" i="1"/>
  <c r="AC549" i="1"/>
  <c r="AC548" i="1"/>
  <c r="AC547" i="1"/>
  <c r="AC546" i="1"/>
  <c r="AC545" i="1"/>
  <c r="AC544" i="1"/>
  <c r="AC543" i="1"/>
  <c r="AC542" i="1"/>
  <c r="AC541" i="1"/>
  <c r="AC540" i="1"/>
  <c r="AC539" i="1"/>
  <c r="AC538" i="1"/>
  <c r="AC537" i="1"/>
  <c r="AC536" i="1"/>
  <c r="AC535" i="1"/>
  <c r="AC534" i="1"/>
  <c r="AC533" i="1"/>
  <c r="AC532" i="1"/>
  <c r="AC531" i="1"/>
  <c r="AC530" i="1"/>
  <c r="AC529" i="1"/>
  <c r="AC528" i="1"/>
  <c r="AC527" i="1"/>
  <c r="AC526" i="1"/>
  <c r="AC525" i="1"/>
  <c r="AC524" i="1"/>
  <c r="AC523" i="1"/>
  <c r="AC522" i="1"/>
  <c r="AC521" i="1"/>
  <c r="AC520" i="1"/>
  <c r="AC519" i="1"/>
  <c r="AC518" i="1"/>
  <c r="AC517" i="1"/>
  <c r="AC516" i="1"/>
  <c r="AC515" i="1"/>
  <c r="AC514" i="1"/>
  <c r="AC513" i="1"/>
  <c r="AC512" i="1"/>
  <c r="AC511" i="1"/>
  <c r="AC510" i="1"/>
  <c r="AC509" i="1"/>
  <c r="AC508" i="1"/>
  <c r="AC507" i="1"/>
  <c r="AC506" i="1"/>
  <c r="AC505" i="1"/>
  <c r="AC504" i="1"/>
  <c r="AC503" i="1"/>
  <c r="AC502" i="1"/>
  <c r="AC501" i="1"/>
  <c r="AC500" i="1"/>
  <c r="AC499" i="1"/>
  <c r="AC498" i="1"/>
  <c r="AC497" i="1"/>
  <c r="AC496" i="1"/>
  <c r="AC495" i="1"/>
  <c r="AC494" i="1"/>
  <c r="AC493" i="1"/>
  <c r="AC492" i="1"/>
  <c r="AC491" i="1"/>
  <c r="AC490" i="1"/>
  <c r="AC489" i="1"/>
  <c r="AC488" i="1"/>
  <c r="AC487" i="1"/>
  <c r="AC486" i="1"/>
  <c r="AC485" i="1"/>
  <c r="AC484" i="1"/>
  <c r="AC483" i="1"/>
  <c r="AC482" i="1"/>
  <c r="AC481" i="1"/>
  <c r="AC480" i="1"/>
  <c r="AC479" i="1"/>
  <c r="AC478" i="1"/>
  <c r="AC477" i="1"/>
  <c r="AC476" i="1"/>
  <c r="AC475" i="1"/>
  <c r="AC474" i="1"/>
  <c r="AC473" i="1"/>
  <c r="AC472" i="1"/>
  <c r="AC471" i="1"/>
  <c r="AC470" i="1"/>
  <c r="AC469" i="1"/>
  <c r="AC468" i="1"/>
  <c r="AC467" i="1"/>
  <c r="AC466" i="1"/>
  <c r="AC465" i="1"/>
  <c r="AC464" i="1"/>
  <c r="AC463" i="1"/>
  <c r="AC462" i="1"/>
  <c r="AC461" i="1"/>
  <c r="AC460" i="1"/>
  <c r="AC459" i="1"/>
  <c r="AC458" i="1"/>
  <c r="AC457" i="1"/>
  <c r="AC456" i="1"/>
  <c r="AC455" i="1"/>
  <c r="AC454" i="1"/>
  <c r="AC453" i="1"/>
  <c r="AC452" i="1"/>
  <c r="AC451" i="1"/>
  <c r="AC450" i="1"/>
  <c r="AC449" i="1"/>
  <c r="AC448" i="1"/>
  <c r="AC447" i="1"/>
  <c r="AC446" i="1"/>
  <c r="AC445" i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AC430" i="1"/>
  <c r="AC429" i="1"/>
  <c r="AC428" i="1"/>
  <c r="AC427" i="1"/>
  <c r="AC426" i="1"/>
  <c r="AC425" i="1"/>
  <c r="AC424" i="1"/>
  <c r="AC423" i="1"/>
  <c r="AC422" i="1"/>
  <c r="AC421" i="1"/>
  <c r="AC420" i="1"/>
  <c r="AC419" i="1"/>
  <c r="AC418" i="1"/>
  <c r="AC417" i="1"/>
  <c r="AC416" i="1"/>
  <c r="AC415" i="1"/>
  <c r="AC414" i="1"/>
  <c r="AC413" i="1"/>
  <c r="AC412" i="1"/>
  <c r="AC411" i="1"/>
  <c r="AC410" i="1"/>
  <c r="AC409" i="1"/>
  <c r="AC408" i="1"/>
  <c r="AC407" i="1"/>
  <c r="AC406" i="1"/>
  <c r="AC405" i="1"/>
  <c r="AC404" i="1"/>
  <c r="AC403" i="1"/>
  <c r="AC402" i="1"/>
  <c r="AC401" i="1"/>
  <c r="AC400" i="1"/>
  <c r="AC399" i="1"/>
  <c r="AC398" i="1"/>
  <c r="AC397" i="1"/>
  <c r="AC396" i="1"/>
  <c r="AC395" i="1"/>
  <c r="AC394" i="1"/>
  <c r="AC393" i="1"/>
  <c r="AC392" i="1"/>
  <c r="AC391" i="1"/>
  <c r="AC390" i="1"/>
  <c r="AC389" i="1"/>
  <c r="AC388" i="1"/>
  <c r="AC387" i="1"/>
  <c r="AC386" i="1"/>
  <c r="AC385" i="1"/>
  <c r="AC384" i="1"/>
  <c r="AC383" i="1"/>
  <c r="AC382" i="1"/>
  <c r="AC381" i="1"/>
  <c r="AC380" i="1"/>
  <c r="AC379" i="1"/>
  <c r="AC378" i="1"/>
  <c r="AC377" i="1"/>
  <c r="AC376" i="1"/>
  <c r="AC375" i="1"/>
  <c r="AC374" i="1"/>
  <c r="AC373" i="1"/>
  <c r="AC372" i="1"/>
  <c r="AC371" i="1"/>
  <c r="AC370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6" i="1"/>
  <c r="AC355" i="1"/>
  <c r="AC354" i="1"/>
  <c r="AC353" i="1"/>
  <c r="AC352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677" i="1" s="1"/>
  <c r="AB677" i="1"/>
  <c r="AA677" i="1"/>
  <c r="G676" i="1" l="1"/>
  <c r="F10" i="1"/>
  <c r="F18" i="1"/>
  <c r="F26" i="1"/>
  <c r="F34" i="1"/>
  <c r="F42" i="1"/>
  <c r="F50" i="1"/>
  <c r="F58" i="1"/>
  <c r="F4" i="1"/>
  <c r="F676" i="1"/>
  <c r="F69" i="1"/>
  <c r="F117" i="1"/>
  <c r="F165" i="1"/>
  <c r="F189" i="1"/>
  <c r="F205" i="1"/>
  <c r="F221" i="1"/>
  <c r="F229" i="1"/>
  <c r="F237" i="1"/>
  <c r="F245" i="1"/>
  <c r="F253" i="1"/>
  <c r="F261" i="1"/>
  <c r="F269" i="1"/>
  <c r="F277" i="1"/>
  <c r="F285" i="1"/>
  <c r="F293" i="1"/>
  <c r="F309" i="1"/>
  <c r="F325" i="1"/>
  <c r="F333" i="1"/>
  <c r="F341" i="1"/>
  <c r="F357" i="1"/>
  <c r="F365" i="1"/>
  <c r="F381" i="1"/>
  <c r="F389" i="1"/>
  <c r="F397" i="1"/>
  <c r="F405" i="1"/>
  <c r="F413" i="1"/>
  <c r="F421" i="1"/>
  <c r="F429" i="1"/>
  <c r="F437" i="1"/>
  <c r="F445" i="1"/>
  <c r="F453" i="1"/>
  <c r="F461" i="1"/>
  <c r="F469" i="1"/>
  <c r="F477" i="1"/>
  <c r="F485" i="1"/>
  <c r="F493" i="1"/>
  <c r="F501" i="1"/>
  <c r="F509" i="1"/>
  <c r="F517" i="1"/>
  <c r="F525" i="1"/>
  <c r="F533" i="1"/>
  <c r="F541" i="1"/>
  <c r="F549" i="1"/>
  <c r="F557" i="1"/>
  <c r="F565" i="1"/>
  <c r="F573" i="1"/>
  <c r="F581" i="1"/>
  <c r="F589" i="1"/>
  <c r="F597" i="1"/>
  <c r="F605" i="1"/>
  <c r="F613" i="1"/>
  <c r="F621" i="1"/>
  <c r="F629" i="1"/>
  <c r="F637" i="1"/>
  <c r="F645" i="1"/>
  <c r="F653" i="1"/>
  <c r="F661" i="1"/>
  <c r="F669" i="1"/>
  <c r="F21" i="1"/>
  <c r="F45" i="1"/>
  <c r="F77" i="1"/>
  <c r="F101" i="1"/>
  <c r="F125" i="1"/>
  <c r="F157" i="1"/>
  <c r="F173" i="1"/>
  <c r="F197" i="1"/>
  <c r="F213" i="1"/>
  <c r="F373" i="1"/>
  <c r="F29" i="1"/>
  <c r="F53" i="1"/>
  <c r="F85" i="1"/>
  <c r="F141" i="1"/>
  <c r="F349" i="1"/>
  <c r="F5" i="1"/>
  <c r="F301" i="1"/>
  <c r="F13" i="1"/>
  <c r="F37" i="1"/>
  <c r="F61" i="1"/>
  <c r="F93" i="1"/>
  <c r="F109" i="1"/>
  <c r="F133" i="1"/>
  <c r="F149" i="1"/>
  <c r="F181" i="1"/>
  <c r="F317" i="1"/>
  <c r="F66" i="1"/>
  <c r="F74" i="1"/>
  <c r="F82" i="1"/>
  <c r="F90" i="1"/>
  <c r="F98" i="1"/>
  <c r="F106" i="1"/>
  <c r="F114" i="1"/>
  <c r="F122" i="1"/>
  <c r="F130" i="1"/>
  <c r="F138" i="1"/>
  <c r="F146" i="1"/>
  <c r="F154" i="1"/>
  <c r="F162" i="1"/>
  <c r="F170" i="1"/>
  <c r="F178" i="1"/>
  <c r="F186" i="1"/>
  <c r="F194" i="1"/>
  <c r="F202" i="1"/>
  <c r="F210" i="1"/>
  <c r="F218" i="1"/>
  <c r="F226" i="1"/>
  <c r="F234" i="1"/>
  <c r="F242" i="1"/>
  <c r="F250" i="1"/>
  <c r="F258" i="1"/>
  <c r="F266" i="1"/>
  <c r="F274" i="1"/>
  <c r="F282" i="1"/>
  <c r="F290" i="1"/>
  <c r="F298" i="1"/>
  <c r="F306" i="1"/>
  <c r="F314" i="1"/>
  <c r="F322" i="1"/>
  <c r="F330" i="1"/>
  <c r="F338" i="1"/>
  <c r="F346" i="1"/>
  <c r="F354" i="1"/>
  <c r="F362" i="1"/>
  <c r="F370" i="1"/>
  <c r="F378" i="1"/>
  <c r="F386" i="1"/>
  <c r="F394" i="1"/>
  <c r="F402" i="1"/>
  <c r="F410" i="1"/>
  <c r="F418" i="1"/>
  <c r="F426" i="1"/>
  <c r="F434" i="1"/>
  <c r="F442" i="1"/>
  <c r="F450" i="1"/>
  <c r="F458" i="1"/>
  <c r="F466" i="1"/>
  <c r="F474" i="1"/>
  <c r="F482" i="1"/>
  <c r="F490" i="1"/>
  <c r="F498" i="1"/>
  <c r="F506" i="1"/>
  <c r="F514" i="1"/>
  <c r="F522" i="1"/>
  <c r="F530" i="1"/>
  <c r="F538" i="1"/>
  <c r="F546" i="1"/>
  <c r="F554" i="1"/>
  <c r="F562" i="1"/>
  <c r="F570" i="1"/>
  <c r="F578" i="1"/>
  <c r="F586" i="1"/>
  <c r="F594" i="1"/>
  <c r="F602" i="1"/>
  <c r="F610" i="1"/>
  <c r="F618" i="1"/>
  <c r="F626" i="1"/>
  <c r="F634" i="1"/>
  <c r="F642" i="1"/>
  <c r="F650" i="1"/>
  <c r="F658" i="1"/>
  <c r="F666" i="1"/>
  <c r="F674" i="1"/>
  <c r="F8" i="1"/>
  <c r="F16" i="1"/>
  <c r="F24" i="1"/>
  <c r="F32" i="1"/>
  <c r="F40" i="1"/>
  <c r="F48" i="1"/>
  <c r="F56" i="1"/>
  <c r="F64" i="1"/>
  <c r="F72" i="1"/>
  <c r="F80" i="1"/>
  <c r="F88" i="1"/>
  <c r="F96" i="1"/>
  <c r="F104" i="1"/>
  <c r="F112" i="1"/>
  <c r="F120" i="1"/>
  <c r="F128" i="1"/>
  <c r="F136" i="1"/>
  <c r="F144" i="1"/>
  <c r="F152" i="1"/>
  <c r="F160" i="1"/>
  <c r="F168" i="1"/>
  <c r="F176" i="1"/>
  <c r="F184" i="1"/>
  <c r="F192" i="1"/>
  <c r="F200" i="1"/>
  <c r="F208" i="1"/>
  <c r="F216" i="1"/>
  <c r="F224" i="1"/>
  <c r="F232" i="1"/>
  <c r="F240" i="1"/>
  <c r="F248" i="1"/>
  <c r="F256" i="1"/>
  <c r="F264" i="1"/>
  <c r="F272" i="1"/>
  <c r="F280" i="1"/>
  <c r="F288" i="1"/>
  <c r="F296" i="1"/>
  <c r="F304" i="1"/>
  <c r="F312" i="1"/>
  <c r="F320" i="1"/>
  <c r="F328" i="1"/>
  <c r="F336" i="1"/>
  <c r="F344" i="1"/>
  <c r="F352" i="1"/>
  <c r="F360" i="1"/>
  <c r="F368" i="1"/>
  <c r="F376" i="1"/>
  <c r="F384" i="1"/>
  <c r="F392" i="1"/>
  <c r="F400" i="1"/>
  <c r="F408" i="1"/>
  <c r="F416" i="1"/>
  <c r="F424" i="1"/>
  <c r="F432" i="1"/>
  <c r="F440" i="1"/>
  <c r="F448" i="1"/>
  <c r="F456" i="1"/>
  <c r="F464" i="1"/>
  <c r="F472" i="1"/>
  <c r="F480" i="1"/>
  <c r="F488" i="1"/>
  <c r="F496" i="1"/>
  <c r="F504" i="1"/>
  <c r="F512" i="1"/>
  <c r="F520" i="1"/>
  <c r="F528" i="1"/>
  <c r="F536" i="1"/>
  <c r="F544" i="1"/>
  <c r="F552" i="1"/>
  <c r="F560" i="1"/>
  <c r="F568" i="1"/>
  <c r="F576" i="1"/>
  <c r="F584" i="1"/>
  <c r="F592" i="1"/>
  <c r="F600" i="1"/>
  <c r="F608" i="1"/>
  <c r="F616" i="1"/>
  <c r="F624" i="1"/>
  <c r="F632" i="1"/>
  <c r="F640" i="1"/>
  <c r="F648" i="1"/>
  <c r="F656" i="1"/>
  <c r="F664" i="1"/>
  <c r="F672" i="1"/>
  <c r="F377" i="1"/>
  <c r="F385" i="1"/>
  <c r="F393" i="1"/>
  <c r="F401" i="1"/>
  <c r="F409" i="1"/>
  <c r="F417" i="1"/>
  <c r="F425" i="1"/>
  <c r="F433" i="1"/>
  <c r="F441" i="1"/>
  <c r="F449" i="1"/>
  <c r="F457" i="1"/>
  <c r="F465" i="1"/>
  <c r="F473" i="1"/>
  <c r="F481" i="1"/>
  <c r="F489" i="1"/>
  <c r="F497" i="1"/>
  <c r="F505" i="1"/>
  <c r="F513" i="1"/>
  <c r="F521" i="1"/>
  <c r="F529" i="1"/>
  <c r="F537" i="1"/>
  <c r="F545" i="1"/>
  <c r="F553" i="1"/>
  <c r="F561" i="1"/>
  <c r="F569" i="1"/>
  <c r="F577" i="1"/>
  <c r="F585" i="1"/>
  <c r="F593" i="1"/>
  <c r="F601" i="1"/>
  <c r="F609" i="1"/>
  <c r="F617" i="1"/>
  <c r="F625" i="1"/>
  <c r="F633" i="1"/>
  <c r="F641" i="1"/>
  <c r="F649" i="1"/>
  <c r="F657" i="1"/>
  <c r="F665" i="1"/>
  <c r="F673" i="1"/>
  <c r="F49" i="1"/>
  <c r="F57" i="1"/>
  <c r="F73" i="1"/>
  <c r="F89" i="1"/>
  <c r="F105" i="1"/>
  <c r="F129" i="1"/>
  <c r="F145" i="1"/>
  <c r="F161" i="1"/>
  <c r="F177" i="1"/>
  <c r="F193" i="1"/>
  <c r="F209" i="1"/>
  <c r="F225" i="1"/>
  <c r="F241" i="1"/>
  <c r="F249" i="1"/>
  <c r="F265" i="1"/>
  <c r="F281" i="1"/>
  <c r="F297" i="1"/>
  <c r="F313" i="1"/>
  <c r="F329" i="1"/>
  <c r="F353" i="1"/>
  <c r="F6" i="1"/>
  <c r="F14" i="1"/>
  <c r="F22" i="1"/>
  <c r="F30" i="1"/>
  <c r="F38" i="1"/>
  <c r="F46" i="1"/>
  <c r="F54" i="1"/>
  <c r="F62" i="1"/>
  <c r="F70" i="1"/>
  <c r="F78" i="1"/>
  <c r="F86" i="1"/>
  <c r="F94" i="1"/>
  <c r="F102" i="1"/>
  <c r="F110" i="1"/>
  <c r="F118" i="1"/>
  <c r="F126" i="1"/>
  <c r="F134" i="1"/>
  <c r="F142" i="1"/>
  <c r="F150" i="1"/>
  <c r="F158" i="1"/>
  <c r="F166" i="1"/>
  <c r="F174" i="1"/>
  <c r="F182" i="1"/>
  <c r="F190" i="1"/>
  <c r="F198" i="1"/>
  <c r="F206" i="1"/>
  <c r="F214" i="1"/>
  <c r="F222" i="1"/>
  <c r="F230" i="1"/>
  <c r="F238" i="1"/>
  <c r="F246" i="1"/>
  <c r="F254" i="1"/>
  <c r="F262" i="1"/>
  <c r="F270" i="1"/>
  <c r="F278" i="1"/>
  <c r="F286" i="1"/>
  <c r="F294" i="1"/>
  <c r="F302" i="1"/>
  <c r="F310" i="1"/>
  <c r="F318" i="1"/>
  <c r="F326" i="1"/>
  <c r="F334" i="1"/>
  <c r="F342" i="1"/>
  <c r="F350" i="1"/>
  <c r="F358" i="1"/>
  <c r="F366" i="1"/>
  <c r="F374" i="1"/>
  <c r="F382" i="1"/>
  <c r="F390" i="1"/>
  <c r="F398" i="1"/>
  <c r="F406" i="1"/>
  <c r="F414" i="1"/>
  <c r="F422" i="1"/>
  <c r="F430" i="1"/>
  <c r="F438" i="1"/>
  <c r="F446" i="1"/>
  <c r="F454" i="1"/>
  <c r="F462" i="1"/>
  <c r="F470" i="1"/>
  <c r="F478" i="1"/>
  <c r="F486" i="1"/>
  <c r="F494" i="1"/>
  <c r="F502" i="1"/>
  <c r="F510" i="1"/>
  <c r="F518" i="1"/>
  <c r="F526" i="1"/>
  <c r="F534" i="1"/>
  <c r="F542" i="1"/>
  <c r="F550" i="1"/>
  <c r="F558" i="1"/>
  <c r="F566" i="1"/>
  <c r="F574" i="1"/>
  <c r="F582" i="1"/>
  <c r="F590" i="1"/>
  <c r="F598" i="1"/>
  <c r="F606" i="1"/>
  <c r="F614" i="1"/>
  <c r="F622" i="1"/>
  <c r="F630" i="1"/>
  <c r="F638" i="1"/>
  <c r="F646" i="1"/>
  <c r="F654" i="1"/>
  <c r="F662" i="1"/>
  <c r="F670" i="1"/>
  <c r="F9" i="1"/>
  <c r="F17" i="1"/>
  <c r="F25" i="1"/>
  <c r="F33" i="1"/>
  <c r="F41" i="1"/>
  <c r="F65" i="1"/>
  <c r="F81" i="1"/>
  <c r="F97" i="1"/>
  <c r="F113" i="1"/>
  <c r="F121" i="1"/>
  <c r="F137" i="1"/>
  <c r="F153" i="1"/>
  <c r="F169" i="1"/>
  <c r="F185" i="1"/>
  <c r="F201" i="1"/>
  <c r="F217" i="1"/>
  <c r="F233" i="1"/>
  <c r="F257" i="1"/>
  <c r="F273" i="1"/>
  <c r="F289" i="1"/>
  <c r="F305" i="1"/>
  <c r="F321" i="1"/>
  <c r="F337" i="1"/>
  <c r="F345" i="1"/>
  <c r="F361" i="1"/>
  <c r="F369" i="1"/>
  <c r="F23" i="1"/>
  <c r="F31" i="1"/>
  <c r="F39" i="1"/>
  <c r="F47" i="1"/>
  <c r="F55" i="1"/>
  <c r="F63" i="1"/>
  <c r="F71" i="1"/>
  <c r="F79" i="1"/>
  <c r="F87" i="1"/>
  <c r="F95" i="1"/>
  <c r="F103" i="1"/>
  <c r="F111" i="1"/>
  <c r="F119" i="1"/>
  <c r="F127" i="1"/>
  <c r="F135" i="1"/>
  <c r="F143" i="1"/>
  <c r="F151" i="1"/>
  <c r="F159" i="1"/>
  <c r="F167" i="1"/>
  <c r="F175" i="1"/>
  <c r="F183" i="1"/>
  <c r="F191" i="1"/>
  <c r="F199" i="1"/>
  <c r="F207" i="1"/>
  <c r="F215" i="1"/>
  <c r="F223" i="1"/>
  <c r="F231" i="1"/>
  <c r="F239" i="1"/>
  <c r="F247" i="1"/>
  <c r="F255" i="1"/>
  <c r="F263" i="1"/>
  <c r="F271" i="1"/>
  <c r="F279" i="1"/>
  <c r="F287" i="1"/>
  <c r="F295" i="1"/>
  <c r="F303" i="1"/>
  <c r="F311" i="1"/>
  <c r="F319" i="1"/>
  <c r="F327" i="1"/>
  <c r="F335" i="1"/>
  <c r="F343" i="1"/>
  <c r="F351" i="1"/>
  <c r="F359" i="1"/>
  <c r="F367" i="1"/>
  <c r="F375" i="1"/>
  <c r="F383" i="1"/>
  <c r="F391" i="1"/>
  <c r="F399" i="1"/>
  <c r="F407" i="1"/>
  <c r="F415" i="1"/>
  <c r="F423" i="1"/>
  <c r="F431" i="1"/>
  <c r="F439" i="1"/>
  <c r="F447" i="1"/>
  <c r="F455" i="1"/>
  <c r="F463" i="1"/>
  <c r="F471" i="1"/>
  <c r="F479" i="1"/>
  <c r="F487" i="1"/>
  <c r="F495" i="1"/>
  <c r="F503" i="1"/>
  <c r="F511" i="1"/>
  <c r="F519" i="1"/>
  <c r="F527" i="1"/>
  <c r="F535" i="1"/>
  <c r="F543" i="1"/>
  <c r="F551" i="1"/>
  <c r="F559" i="1"/>
  <c r="F567" i="1"/>
  <c r="F575" i="1"/>
  <c r="F583" i="1"/>
  <c r="F591" i="1"/>
  <c r="F599" i="1"/>
  <c r="F607" i="1"/>
  <c r="F615" i="1"/>
  <c r="F623" i="1"/>
  <c r="F631" i="1"/>
  <c r="F639" i="1"/>
  <c r="F647" i="1"/>
  <c r="F655" i="1"/>
  <c r="F663" i="1"/>
  <c r="F671" i="1"/>
  <c r="F15" i="1"/>
  <c r="F7" i="1"/>
  <c r="G4" i="1"/>
  <c r="Q677" i="1"/>
  <c r="V677" i="1"/>
  <c r="M677" i="1"/>
  <c r="J677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AF677" i="1"/>
  <c r="Z677" i="1" l="1"/>
  <c r="E264" i="1" l="1"/>
  <c r="E672" i="1"/>
  <c r="E671" i="1"/>
  <c r="E669" i="1"/>
  <c r="E663" i="1"/>
  <c r="E661" i="1"/>
  <c r="E655" i="1"/>
  <c r="E653" i="1"/>
  <c r="E647" i="1"/>
  <c r="E646" i="1"/>
  <c r="E645" i="1"/>
  <c r="E644" i="1"/>
  <c r="E640" i="1"/>
  <c r="E639" i="1"/>
  <c r="E637" i="1"/>
  <c r="E636" i="1"/>
  <c r="E632" i="1"/>
  <c r="E631" i="1"/>
  <c r="E629" i="1"/>
  <c r="E628" i="1"/>
  <c r="E624" i="1"/>
  <c r="E621" i="1"/>
  <c r="E620" i="1"/>
  <c r="E613" i="1"/>
  <c r="E612" i="1"/>
  <c r="E608" i="1"/>
  <c r="E607" i="1"/>
  <c r="E605" i="1"/>
  <c r="E604" i="1"/>
  <c r="E600" i="1"/>
  <c r="E599" i="1"/>
  <c r="E597" i="1"/>
  <c r="E596" i="1"/>
  <c r="E592" i="1"/>
  <c r="E589" i="1"/>
  <c r="E588" i="1"/>
  <c r="E581" i="1"/>
  <c r="E576" i="1"/>
  <c r="E575" i="1"/>
  <c r="E573" i="1"/>
  <c r="E568" i="1"/>
  <c r="E567" i="1"/>
  <c r="E565" i="1"/>
  <c r="E562" i="1"/>
  <c r="E560" i="1"/>
  <c r="E559" i="1"/>
  <c r="E557" i="1"/>
  <c r="E552" i="1"/>
  <c r="E549" i="1"/>
  <c r="E543" i="1"/>
  <c r="E541" i="1"/>
  <c r="E533" i="1"/>
  <c r="E528" i="1"/>
  <c r="E527" i="1"/>
  <c r="E525" i="1"/>
  <c r="E520" i="1"/>
  <c r="E519" i="1"/>
  <c r="E517" i="1"/>
  <c r="E512" i="1"/>
  <c r="E511" i="1"/>
  <c r="E509" i="1"/>
  <c r="E504" i="1"/>
  <c r="E503" i="1"/>
  <c r="E501" i="1"/>
  <c r="E496" i="1"/>
  <c r="E495" i="1"/>
  <c r="E493" i="1"/>
  <c r="E488" i="1"/>
  <c r="E487" i="1"/>
  <c r="E485" i="1"/>
  <c r="E480" i="1"/>
  <c r="E479" i="1"/>
  <c r="E477" i="1"/>
  <c r="E472" i="1"/>
  <c r="E471" i="1"/>
  <c r="E469" i="1"/>
  <c r="E464" i="1"/>
  <c r="E463" i="1"/>
  <c r="E461" i="1"/>
  <c r="E456" i="1"/>
  <c r="E455" i="1"/>
  <c r="E453" i="1"/>
  <c r="E448" i="1"/>
  <c r="E447" i="1"/>
  <c r="E445" i="1"/>
  <c r="E440" i="1"/>
  <c r="E439" i="1"/>
  <c r="E437" i="1"/>
  <c r="E432" i="1"/>
  <c r="E431" i="1"/>
  <c r="E429" i="1"/>
  <c r="E424" i="1"/>
  <c r="E423" i="1"/>
  <c r="E421" i="1"/>
  <c r="E415" i="1"/>
  <c r="E413" i="1"/>
  <c r="E408" i="1"/>
  <c r="E405" i="1"/>
  <c r="E399" i="1"/>
  <c r="E398" i="1"/>
  <c r="E397" i="1"/>
  <c r="E392" i="1"/>
  <c r="E391" i="1"/>
  <c r="E390" i="1"/>
  <c r="E389" i="1"/>
  <c r="E384" i="1"/>
  <c r="E383" i="1"/>
  <c r="E382" i="1"/>
  <c r="E381" i="1"/>
  <c r="E376" i="1"/>
  <c r="E374" i="1"/>
  <c r="E373" i="1"/>
  <c r="E372" i="1"/>
  <c r="E368" i="1"/>
  <c r="E367" i="1"/>
  <c r="E366" i="1"/>
  <c r="E365" i="1"/>
  <c r="E364" i="1"/>
  <c r="E360" i="1"/>
  <c r="E359" i="1"/>
  <c r="E357" i="1"/>
  <c r="E356" i="1"/>
  <c r="E352" i="1"/>
  <c r="E349" i="1"/>
  <c r="E348" i="1"/>
  <c r="E341" i="1"/>
  <c r="E340" i="1"/>
  <c r="E336" i="1"/>
  <c r="E335" i="1"/>
  <c r="E333" i="1"/>
  <c r="E332" i="1"/>
  <c r="E328" i="1"/>
  <c r="E327" i="1"/>
  <c r="E325" i="1"/>
  <c r="E324" i="1"/>
  <c r="E320" i="1"/>
  <c r="E317" i="1"/>
  <c r="E316" i="1"/>
  <c r="E309" i="1"/>
  <c r="E308" i="1"/>
  <c r="E304" i="1"/>
  <c r="E303" i="1"/>
  <c r="E301" i="1"/>
  <c r="E300" i="1"/>
  <c r="E296" i="1"/>
  <c r="E295" i="1"/>
  <c r="E293" i="1"/>
  <c r="E292" i="1"/>
  <c r="E288" i="1"/>
  <c r="E287" i="1"/>
  <c r="E285" i="1"/>
  <c r="E284" i="1"/>
  <c r="E280" i="1"/>
  <c r="E279" i="1"/>
  <c r="E277" i="1"/>
  <c r="E276" i="1"/>
  <c r="E275" i="1"/>
  <c r="E272" i="1"/>
  <c r="E271" i="1"/>
  <c r="E269" i="1"/>
  <c r="E268" i="1"/>
  <c r="E263" i="1"/>
  <c r="E260" i="1"/>
  <c r="E259" i="1"/>
  <c r="E252" i="1"/>
  <c r="E251" i="1"/>
  <c r="E244" i="1"/>
  <c r="E243" i="1"/>
  <c r="E236" i="1"/>
  <c r="E228" i="1"/>
  <c r="E227" i="1"/>
  <c r="E220" i="1"/>
  <c r="E219" i="1"/>
  <c r="E212" i="1"/>
  <c r="E210" i="1"/>
  <c r="E204" i="1"/>
  <c r="E203" i="1"/>
  <c r="E196" i="1"/>
  <c r="E195" i="1"/>
  <c r="E193" i="1"/>
  <c r="E188" i="1"/>
  <c r="E180" i="1"/>
  <c r="E179" i="1"/>
  <c r="E172" i="1"/>
  <c r="E171" i="1"/>
  <c r="E170" i="1"/>
  <c r="E164" i="1"/>
  <c r="E163" i="1"/>
  <c r="E156" i="1"/>
  <c r="E154" i="1"/>
  <c r="E148" i="1"/>
  <c r="E146" i="1"/>
  <c r="E145" i="1"/>
  <c r="E140" i="1"/>
  <c r="E138" i="1"/>
  <c r="E132" i="1"/>
  <c r="E124" i="1"/>
  <c r="E122" i="1"/>
  <c r="E116" i="1"/>
  <c r="E114" i="1"/>
  <c r="E113" i="1"/>
  <c r="E108" i="1"/>
  <c r="E107" i="1"/>
  <c r="E106" i="1"/>
  <c r="E100" i="1"/>
  <c r="E98" i="1"/>
  <c r="E92" i="1"/>
  <c r="E84" i="1"/>
  <c r="E82" i="1"/>
  <c r="E81" i="1"/>
  <c r="E76" i="1"/>
  <c r="E75" i="1"/>
  <c r="E74" i="1"/>
  <c r="E68" i="1"/>
  <c r="E60" i="1"/>
  <c r="E58" i="1"/>
  <c r="E52" i="1"/>
  <c r="E50" i="1"/>
  <c r="E44" i="1"/>
  <c r="E42" i="1"/>
  <c r="E41" i="1"/>
  <c r="E36" i="1"/>
  <c r="E35" i="1"/>
  <c r="E34" i="1"/>
  <c r="E28" i="1"/>
  <c r="E20" i="1"/>
  <c r="E19" i="1"/>
  <c r="E18" i="1"/>
  <c r="E12" i="1"/>
  <c r="E11" i="1"/>
  <c r="E10" i="1"/>
  <c r="E9" i="1"/>
  <c r="E676" i="1"/>
  <c r="E675" i="1"/>
  <c r="E674" i="1"/>
  <c r="E673" i="1"/>
  <c r="E670" i="1"/>
  <c r="E668" i="1"/>
  <c r="E667" i="1"/>
  <c r="E666" i="1"/>
  <c r="E665" i="1"/>
  <c r="E664" i="1"/>
  <c r="E662" i="1"/>
  <c r="E660" i="1"/>
  <c r="E659" i="1"/>
  <c r="E658" i="1"/>
  <c r="E657" i="1"/>
  <c r="E656" i="1"/>
  <c r="E654" i="1"/>
  <c r="E652" i="1"/>
  <c r="E651" i="1"/>
  <c r="E650" i="1"/>
  <c r="E649" i="1"/>
  <c r="E648" i="1"/>
  <c r="E643" i="1"/>
  <c r="E642" i="1"/>
  <c r="E641" i="1"/>
  <c r="E638" i="1"/>
  <c r="E635" i="1"/>
  <c r="E634" i="1"/>
  <c r="E633" i="1"/>
  <c r="E630" i="1"/>
  <c r="E627" i="1"/>
  <c r="E626" i="1"/>
  <c r="E625" i="1"/>
  <c r="E623" i="1"/>
  <c r="E622" i="1"/>
  <c r="E619" i="1"/>
  <c r="E618" i="1"/>
  <c r="E617" i="1"/>
  <c r="E616" i="1"/>
  <c r="E615" i="1"/>
  <c r="E614" i="1"/>
  <c r="E611" i="1"/>
  <c r="E610" i="1"/>
  <c r="E609" i="1"/>
  <c r="E606" i="1"/>
  <c r="E603" i="1"/>
  <c r="E602" i="1"/>
  <c r="E601" i="1"/>
  <c r="E598" i="1"/>
  <c r="E595" i="1"/>
  <c r="E594" i="1"/>
  <c r="E593" i="1"/>
  <c r="E591" i="1"/>
  <c r="E590" i="1"/>
  <c r="E587" i="1"/>
  <c r="E586" i="1"/>
  <c r="E585" i="1"/>
  <c r="E584" i="1"/>
  <c r="E583" i="1"/>
  <c r="E582" i="1"/>
  <c r="E580" i="1"/>
  <c r="E579" i="1"/>
  <c r="E578" i="1"/>
  <c r="E577" i="1"/>
  <c r="E574" i="1"/>
  <c r="E572" i="1"/>
  <c r="E571" i="1"/>
  <c r="E570" i="1"/>
  <c r="E569" i="1"/>
  <c r="E566" i="1"/>
  <c r="E564" i="1"/>
  <c r="E563" i="1"/>
  <c r="E561" i="1"/>
  <c r="E558" i="1"/>
  <c r="E556" i="1"/>
  <c r="E555" i="1"/>
  <c r="E554" i="1"/>
  <c r="E553" i="1"/>
  <c r="E551" i="1"/>
  <c r="E550" i="1"/>
  <c r="E548" i="1"/>
  <c r="E547" i="1"/>
  <c r="E546" i="1"/>
  <c r="E545" i="1"/>
  <c r="E544" i="1"/>
  <c r="E542" i="1"/>
  <c r="E540" i="1"/>
  <c r="E539" i="1"/>
  <c r="E538" i="1"/>
  <c r="E537" i="1"/>
  <c r="E536" i="1"/>
  <c r="E535" i="1"/>
  <c r="E534" i="1"/>
  <c r="E532" i="1"/>
  <c r="E531" i="1"/>
  <c r="E530" i="1"/>
  <c r="E529" i="1"/>
  <c r="E526" i="1"/>
  <c r="E524" i="1"/>
  <c r="E523" i="1"/>
  <c r="E522" i="1"/>
  <c r="E521" i="1"/>
  <c r="E518" i="1"/>
  <c r="E516" i="1"/>
  <c r="E515" i="1"/>
  <c r="E514" i="1"/>
  <c r="E513" i="1"/>
  <c r="E510" i="1"/>
  <c r="E508" i="1"/>
  <c r="E507" i="1"/>
  <c r="E506" i="1"/>
  <c r="E505" i="1"/>
  <c r="E502" i="1"/>
  <c r="E500" i="1"/>
  <c r="E499" i="1"/>
  <c r="E498" i="1"/>
  <c r="E497" i="1"/>
  <c r="E494" i="1"/>
  <c r="E492" i="1"/>
  <c r="E491" i="1"/>
  <c r="E490" i="1"/>
  <c r="E489" i="1"/>
  <c r="E486" i="1"/>
  <c r="E484" i="1"/>
  <c r="E483" i="1"/>
  <c r="E482" i="1"/>
  <c r="E481" i="1"/>
  <c r="E478" i="1"/>
  <c r="E476" i="1"/>
  <c r="E475" i="1"/>
  <c r="E474" i="1"/>
  <c r="E473" i="1"/>
  <c r="E470" i="1"/>
  <c r="E468" i="1"/>
  <c r="E467" i="1"/>
  <c r="E466" i="1"/>
  <c r="E465" i="1"/>
  <c r="E462" i="1"/>
  <c r="E460" i="1"/>
  <c r="E459" i="1"/>
  <c r="E458" i="1"/>
  <c r="E457" i="1"/>
  <c r="E454" i="1"/>
  <c r="E452" i="1"/>
  <c r="E451" i="1"/>
  <c r="E450" i="1"/>
  <c r="E449" i="1"/>
  <c r="E446" i="1"/>
  <c r="E444" i="1"/>
  <c r="E443" i="1"/>
  <c r="E442" i="1"/>
  <c r="E441" i="1"/>
  <c r="E438" i="1"/>
  <c r="E436" i="1"/>
  <c r="E435" i="1"/>
  <c r="E434" i="1"/>
  <c r="E433" i="1"/>
  <c r="E430" i="1"/>
  <c r="E428" i="1"/>
  <c r="E427" i="1"/>
  <c r="E426" i="1"/>
  <c r="E425" i="1"/>
  <c r="E422" i="1"/>
  <c r="E420" i="1"/>
  <c r="E419" i="1"/>
  <c r="E418" i="1"/>
  <c r="E417" i="1"/>
  <c r="E416" i="1"/>
  <c r="E414" i="1"/>
  <c r="E412" i="1"/>
  <c r="E411" i="1"/>
  <c r="E410" i="1"/>
  <c r="E409" i="1"/>
  <c r="E407" i="1"/>
  <c r="E406" i="1"/>
  <c r="E404" i="1"/>
  <c r="E403" i="1"/>
  <c r="E402" i="1"/>
  <c r="E401" i="1"/>
  <c r="E400" i="1"/>
  <c r="E396" i="1"/>
  <c r="E395" i="1"/>
  <c r="E394" i="1"/>
  <c r="E393" i="1"/>
  <c r="E388" i="1"/>
  <c r="E387" i="1"/>
  <c r="E386" i="1"/>
  <c r="E385" i="1"/>
  <c r="E380" i="1"/>
  <c r="E379" i="1"/>
  <c r="E378" i="1"/>
  <c r="E377" i="1"/>
  <c r="E375" i="1"/>
  <c r="E371" i="1"/>
  <c r="E370" i="1"/>
  <c r="E369" i="1"/>
  <c r="E363" i="1"/>
  <c r="E362" i="1"/>
  <c r="E361" i="1"/>
  <c r="E358" i="1"/>
  <c r="E355" i="1"/>
  <c r="E354" i="1"/>
  <c r="E353" i="1"/>
  <c r="E351" i="1"/>
  <c r="E350" i="1"/>
  <c r="E347" i="1"/>
  <c r="E346" i="1"/>
  <c r="E345" i="1"/>
  <c r="E344" i="1"/>
  <c r="E343" i="1"/>
  <c r="E342" i="1"/>
  <c r="E339" i="1"/>
  <c r="E338" i="1"/>
  <c r="E337" i="1"/>
  <c r="E334" i="1"/>
  <c r="E331" i="1"/>
  <c r="E330" i="1"/>
  <c r="E329" i="1"/>
  <c r="E326" i="1"/>
  <c r="E323" i="1"/>
  <c r="E322" i="1"/>
  <c r="E321" i="1"/>
  <c r="E319" i="1"/>
  <c r="E318" i="1"/>
  <c r="E315" i="1"/>
  <c r="E314" i="1"/>
  <c r="E313" i="1"/>
  <c r="E312" i="1"/>
  <c r="E311" i="1"/>
  <c r="E310" i="1"/>
  <c r="E307" i="1"/>
  <c r="E306" i="1"/>
  <c r="E305" i="1"/>
  <c r="E302" i="1"/>
  <c r="E299" i="1"/>
  <c r="E298" i="1"/>
  <c r="E297" i="1"/>
  <c r="E294" i="1"/>
  <c r="E291" i="1"/>
  <c r="E290" i="1"/>
  <c r="E289" i="1"/>
  <c r="E286" i="1"/>
  <c r="E283" i="1"/>
  <c r="E282" i="1"/>
  <c r="E281" i="1"/>
  <c r="E278" i="1"/>
  <c r="E274" i="1"/>
  <c r="E273" i="1"/>
  <c r="E270" i="1"/>
  <c r="E267" i="1"/>
  <c r="E266" i="1"/>
  <c r="E265" i="1"/>
  <c r="E261" i="1"/>
  <c r="E258" i="1"/>
  <c r="E257" i="1"/>
  <c r="E250" i="1"/>
  <c r="E249" i="1"/>
  <c r="E242" i="1"/>
  <c r="E241" i="1"/>
  <c r="E235" i="1"/>
  <c r="E234" i="1"/>
  <c r="E233" i="1"/>
  <c r="E226" i="1"/>
  <c r="E225" i="1"/>
  <c r="E218" i="1"/>
  <c r="E217" i="1"/>
  <c r="E211" i="1"/>
  <c r="E209" i="1"/>
  <c r="E202" i="1"/>
  <c r="E201" i="1"/>
  <c r="E200" i="1"/>
  <c r="E194" i="1"/>
  <c r="E187" i="1"/>
  <c r="E186" i="1"/>
  <c r="E185" i="1"/>
  <c r="E178" i="1"/>
  <c r="E177" i="1"/>
  <c r="E169" i="1"/>
  <c r="E162" i="1"/>
  <c r="E161" i="1"/>
  <c r="E155" i="1"/>
  <c r="E153" i="1"/>
  <c r="E147" i="1"/>
  <c r="E139" i="1"/>
  <c r="E137" i="1"/>
  <c r="E130" i="1"/>
  <c r="E129" i="1"/>
  <c r="E123" i="1"/>
  <c r="E121" i="1"/>
  <c r="E105" i="1"/>
  <c r="E99" i="1"/>
  <c r="E91" i="1"/>
  <c r="E90" i="1"/>
  <c r="E89" i="1"/>
  <c r="E83" i="1"/>
  <c r="E80" i="1"/>
  <c r="E73" i="1"/>
  <c r="E67" i="1"/>
  <c r="E66" i="1"/>
  <c r="E65" i="1"/>
  <c r="E59" i="1"/>
  <c r="E57" i="1"/>
  <c r="E51" i="1"/>
  <c r="E49" i="1"/>
  <c r="E48" i="1"/>
  <c r="E43" i="1"/>
  <c r="E33" i="1"/>
  <c r="E27" i="1"/>
  <c r="E26" i="1"/>
  <c r="E25" i="1"/>
  <c r="E17" i="1"/>
  <c r="E16" i="1"/>
  <c r="E173" i="1" l="1"/>
  <c r="E181" i="1"/>
  <c r="E197" i="1"/>
  <c r="E205" i="1"/>
  <c r="E221" i="1"/>
  <c r="E245" i="1"/>
  <c r="E8" i="1"/>
  <c r="E24" i="1"/>
  <c r="E32" i="1"/>
  <c r="E40" i="1"/>
  <c r="E56" i="1"/>
  <c r="E64" i="1"/>
  <c r="E72" i="1"/>
  <c r="E88" i="1"/>
  <c r="E13" i="1"/>
  <c r="E37" i="1"/>
  <c r="E61" i="1"/>
  <c r="E77" i="1"/>
  <c r="E125" i="1"/>
  <c r="E189" i="1"/>
  <c r="E213" i="1"/>
  <c r="E229" i="1"/>
  <c r="E237" i="1"/>
  <c r="E253" i="1"/>
  <c r="E104" i="1"/>
  <c r="E136" i="1"/>
  <c r="E168" i="1"/>
  <c r="E232" i="1"/>
  <c r="E115" i="1"/>
  <c r="E131" i="1"/>
  <c r="E262" i="1"/>
  <c r="E176" i="1"/>
  <c r="E184" i="1"/>
  <c r="E192" i="1"/>
  <c r="E208" i="1"/>
  <c r="E216" i="1"/>
  <c r="E224" i="1"/>
  <c r="E240" i="1"/>
  <c r="E248" i="1"/>
  <c r="E256" i="1"/>
  <c r="E101" i="1"/>
  <c r="E149" i="1"/>
  <c r="E96" i="1"/>
  <c r="E112" i="1"/>
  <c r="E120" i="1"/>
  <c r="E128" i="1"/>
  <c r="E144" i="1"/>
  <c r="E152" i="1"/>
  <c r="E160" i="1"/>
  <c r="E85" i="1"/>
  <c r="E21" i="1"/>
  <c r="E7" i="1"/>
  <c r="E5" i="1"/>
  <c r="E29" i="1"/>
  <c r="E45" i="1"/>
  <c r="E69" i="1"/>
  <c r="E117" i="1"/>
  <c r="E141" i="1"/>
  <c r="E109" i="1"/>
  <c r="E53" i="1"/>
  <c r="E157" i="1"/>
  <c r="E133" i="1"/>
  <c r="E93" i="1"/>
  <c r="E165" i="1"/>
  <c r="E6" i="1"/>
  <c r="E97" i="1"/>
  <c r="E23" i="1"/>
  <c r="E71" i="1"/>
  <c r="E119" i="1"/>
  <c r="E159" i="1"/>
  <c r="E199" i="1"/>
  <c r="E239" i="1"/>
  <c r="E14" i="1"/>
  <c r="E22" i="1"/>
  <c r="E30" i="1"/>
  <c r="E38" i="1"/>
  <c r="E46" i="1"/>
  <c r="E54" i="1"/>
  <c r="E62" i="1"/>
  <c r="E70" i="1"/>
  <c r="E78" i="1"/>
  <c r="E86" i="1"/>
  <c r="E94" i="1"/>
  <c r="E102" i="1"/>
  <c r="E110" i="1"/>
  <c r="E118" i="1"/>
  <c r="E126" i="1"/>
  <c r="E134" i="1"/>
  <c r="E142" i="1"/>
  <c r="E150" i="1"/>
  <c r="E158" i="1"/>
  <c r="E166" i="1"/>
  <c r="E174" i="1"/>
  <c r="E182" i="1"/>
  <c r="E190" i="1"/>
  <c r="E198" i="1"/>
  <c r="E206" i="1"/>
  <c r="E214" i="1"/>
  <c r="E222" i="1"/>
  <c r="E230" i="1"/>
  <c r="E238" i="1"/>
  <c r="E246" i="1"/>
  <c r="E254" i="1"/>
  <c r="E63" i="1"/>
  <c r="E87" i="1"/>
  <c r="E127" i="1"/>
  <c r="E175" i="1"/>
  <c r="E207" i="1"/>
  <c r="E255" i="1"/>
  <c r="E15" i="1"/>
  <c r="E79" i="1"/>
  <c r="E111" i="1"/>
  <c r="E167" i="1"/>
  <c r="E191" i="1"/>
  <c r="E231" i="1"/>
  <c r="E47" i="1"/>
  <c r="E143" i="1"/>
  <c r="E247" i="1"/>
  <c r="E55" i="1"/>
  <c r="E103" i="1"/>
  <c r="E151" i="1"/>
  <c r="E215" i="1"/>
  <c r="E31" i="1"/>
  <c r="E95" i="1"/>
  <c r="E135" i="1"/>
  <c r="E183" i="1"/>
  <c r="E223" i="1"/>
  <c r="E39" i="1"/>
  <c r="T169" i="1" l="1"/>
  <c r="H169" i="1"/>
  <c r="H368" i="1" l="1"/>
  <c r="H324" i="1" l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E4" i="1" l="1"/>
  <c r="S677" i="1" l="1"/>
  <c r="H9" i="2"/>
  <c r="B9" i="2"/>
  <c r="C9" i="2"/>
  <c r="T676" i="1"/>
  <c r="H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H661" i="1"/>
  <c r="T660" i="1"/>
  <c r="T659" i="1"/>
  <c r="T658" i="1"/>
  <c r="H658" i="1"/>
  <c r="T657" i="1"/>
  <c r="T656" i="1"/>
  <c r="T655" i="1"/>
  <c r="H655" i="1"/>
  <c r="T654" i="1"/>
  <c r="T653" i="1"/>
  <c r="H653" i="1"/>
  <c r="T652" i="1"/>
  <c r="T651" i="1"/>
  <c r="T650" i="1"/>
  <c r="T649" i="1"/>
  <c r="H649" i="1"/>
  <c r="T648" i="1"/>
  <c r="H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H634" i="1"/>
  <c r="T633" i="1"/>
  <c r="T632" i="1"/>
  <c r="T631" i="1"/>
  <c r="T630" i="1"/>
  <c r="T629" i="1"/>
  <c r="T628" i="1"/>
  <c r="T627" i="1"/>
  <c r="T626" i="1"/>
  <c r="T625" i="1"/>
  <c r="T624" i="1"/>
  <c r="H624" i="1"/>
  <c r="T623" i="1"/>
  <c r="H623" i="1"/>
  <c r="T622" i="1"/>
  <c r="T621" i="1"/>
  <c r="T620" i="1"/>
  <c r="T619" i="1"/>
  <c r="T618" i="1"/>
  <c r="T617" i="1"/>
  <c r="T616" i="1"/>
  <c r="T615" i="1"/>
  <c r="T614" i="1"/>
  <c r="H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H597" i="1"/>
  <c r="T596" i="1"/>
  <c r="T595" i="1"/>
  <c r="T594" i="1"/>
  <c r="T593" i="1"/>
  <c r="H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H575" i="1"/>
  <c r="T574" i="1"/>
  <c r="T573" i="1"/>
  <c r="T572" i="1"/>
  <c r="T571" i="1"/>
  <c r="H571" i="1"/>
  <c r="T570" i="1"/>
  <c r="T569" i="1"/>
  <c r="T568" i="1"/>
  <c r="T567" i="1"/>
  <c r="T566" i="1"/>
  <c r="T565" i="1"/>
  <c r="T564" i="1"/>
  <c r="T563" i="1"/>
  <c r="T562" i="1"/>
  <c r="H562" i="1"/>
  <c r="T561" i="1"/>
  <c r="T560" i="1"/>
  <c r="T559" i="1"/>
  <c r="T558" i="1"/>
  <c r="H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H541" i="1"/>
  <c r="T540" i="1"/>
  <c r="T539" i="1"/>
  <c r="T538" i="1"/>
  <c r="T537" i="1"/>
  <c r="T536" i="1"/>
  <c r="H536" i="1"/>
  <c r="T535" i="1"/>
  <c r="T534" i="1"/>
  <c r="H534" i="1"/>
  <c r="T533" i="1"/>
  <c r="T532" i="1"/>
  <c r="T531" i="1"/>
  <c r="T530" i="1"/>
  <c r="T529" i="1"/>
  <c r="T528" i="1"/>
  <c r="H528" i="1"/>
  <c r="T527" i="1"/>
  <c r="T526" i="1"/>
  <c r="T525" i="1"/>
  <c r="T524" i="1"/>
  <c r="T523" i="1"/>
  <c r="H523" i="1"/>
  <c r="T522" i="1"/>
  <c r="T521" i="1"/>
  <c r="T520" i="1"/>
  <c r="T519" i="1"/>
  <c r="T518" i="1"/>
  <c r="T517" i="1"/>
  <c r="H517" i="1"/>
  <c r="T516" i="1"/>
  <c r="T515" i="1"/>
  <c r="T514" i="1"/>
  <c r="H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H494" i="1"/>
  <c r="T493" i="1"/>
  <c r="T492" i="1"/>
  <c r="T491" i="1"/>
  <c r="T490" i="1"/>
  <c r="T489" i="1"/>
  <c r="T488" i="1"/>
  <c r="T487" i="1"/>
  <c r="T486" i="1"/>
  <c r="H486" i="1"/>
  <c r="T485" i="1"/>
  <c r="T484" i="1"/>
  <c r="T483" i="1"/>
  <c r="T482" i="1"/>
  <c r="H482" i="1"/>
  <c r="T481" i="1"/>
  <c r="T480" i="1"/>
  <c r="T479" i="1"/>
  <c r="T478" i="1"/>
  <c r="T477" i="1"/>
  <c r="T476" i="1"/>
  <c r="H476" i="1"/>
  <c r="T475" i="1"/>
  <c r="T474" i="1"/>
  <c r="T473" i="1"/>
  <c r="T472" i="1"/>
  <c r="T471" i="1"/>
  <c r="T470" i="1"/>
  <c r="T469" i="1"/>
  <c r="T468" i="1"/>
  <c r="T467" i="1"/>
  <c r="T466" i="1"/>
  <c r="H466" i="1"/>
  <c r="T465" i="1"/>
  <c r="T464" i="1"/>
  <c r="T463" i="1"/>
  <c r="T462" i="1"/>
  <c r="T461" i="1"/>
  <c r="T460" i="1"/>
  <c r="T459" i="1"/>
  <c r="T458" i="1"/>
  <c r="H458" i="1"/>
  <c r="T457" i="1"/>
  <c r="T456" i="1"/>
  <c r="T455" i="1"/>
  <c r="T454" i="1"/>
  <c r="T453" i="1"/>
  <c r="T452" i="1"/>
  <c r="T451" i="1"/>
  <c r="T450" i="1"/>
  <c r="T449" i="1"/>
  <c r="H449" i="1"/>
  <c r="T448" i="1"/>
  <c r="T447" i="1"/>
  <c r="T446" i="1"/>
  <c r="H446" i="1"/>
  <c r="T445" i="1"/>
  <c r="T444" i="1"/>
  <c r="T443" i="1"/>
  <c r="T442" i="1"/>
  <c r="H442" i="1"/>
  <c r="T441" i="1"/>
  <c r="T440" i="1"/>
  <c r="T439" i="1"/>
  <c r="T438" i="1"/>
  <c r="T437" i="1"/>
  <c r="T436" i="1"/>
  <c r="H436" i="1"/>
  <c r="T435" i="1"/>
  <c r="T434" i="1"/>
  <c r="H434" i="1"/>
  <c r="T433" i="1"/>
  <c r="H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H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H395" i="1"/>
  <c r="T394" i="1"/>
  <c r="T393" i="1"/>
  <c r="T392" i="1"/>
  <c r="T391" i="1"/>
  <c r="T390" i="1"/>
  <c r="T389" i="1"/>
  <c r="T388" i="1"/>
  <c r="T387" i="1"/>
  <c r="T386" i="1"/>
  <c r="T385" i="1"/>
  <c r="T384" i="1"/>
  <c r="H384" i="1"/>
  <c r="T383" i="1"/>
  <c r="T382" i="1"/>
  <c r="T381" i="1"/>
  <c r="H381" i="1"/>
  <c r="T380" i="1"/>
  <c r="T379" i="1"/>
  <c r="T378" i="1"/>
  <c r="T377" i="1"/>
  <c r="T376" i="1"/>
  <c r="T375" i="1"/>
  <c r="H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H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E9" i="2"/>
  <c r="T323" i="1"/>
  <c r="H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H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H282" i="1"/>
  <c r="T281" i="1"/>
  <c r="T280" i="1"/>
  <c r="T279" i="1"/>
  <c r="T278" i="1"/>
  <c r="T277" i="1"/>
  <c r="T276" i="1"/>
  <c r="T275" i="1"/>
  <c r="T274" i="1"/>
  <c r="H274" i="1"/>
  <c r="T273" i="1"/>
  <c r="T272" i="1"/>
  <c r="H272" i="1"/>
  <c r="T271" i="1"/>
  <c r="T270" i="1"/>
  <c r="T269" i="1"/>
  <c r="T268" i="1"/>
  <c r="T267" i="1"/>
  <c r="T266" i="1"/>
  <c r="T265" i="1"/>
  <c r="H265" i="1"/>
  <c r="T264" i="1"/>
  <c r="T263" i="1"/>
  <c r="T262" i="1"/>
  <c r="T261" i="1"/>
  <c r="T260" i="1"/>
  <c r="H260" i="1"/>
  <c r="T259" i="1"/>
  <c r="T258" i="1"/>
  <c r="T257" i="1"/>
  <c r="T256" i="1"/>
  <c r="H256" i="1"/>
  <c r="T255" i="1"/>
  <c r="T254" i="1"/>
  <c r="T253" i="1"/>
  <c r="H253" i="1"/>
  <c r="T252" i="1"/>
  <c r="T251" i="1"/>
  <c r="T250" i="1"/>
  <c r="H250" i="1"/>
  <c r="T249" i="1"/>
  <c r="T248" i="1"/>
  <c r="H248" i="1"/>
  <c r="T247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H230" i="1"/>
  <c r="T229" i="1"/>
  <c r="T228" i="1"/>
  <c r="T227" i="1"/>
  <c r="T226" i="1"/>
  <c r="H226" i="1"/>
  <c r="T225" i="1"/>
  <c r="H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H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H147" i="1"/>
  <c r="T146" i="1"/>
  <c r="T145" i="1"/>
  <c r="T144" i="1"/>
  <c r="H144" i="1"/>
  <c r="T143" i="1"/>
  <c r="T142" i="1"/>
  <c r="T141" i="1"/>
  <c r="T140" i="1"/>
  <c r="H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H121" i="1"/>
  <c r="T120" i="1"/>
  <c r="T119" i="1"/>
  <c r="T118" i="1"/>
  <c r="T117" i="1"/>
  <c r="H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H83" i="1"/>
  <c r="T82" i="1"/>
  <c r="T81" i="1"/>
  <c r="T80" i="1"/>
  <c r="T79" i="1"/>
  <c r="T78" i="1"/>
  <c r="H78" i="1"/>
  <c r="T77" i="1"/>
  <c r="T76" i="1"/>
  <c r="T75" i="1"/>
  <c r="T74" i="1"/>
  <c r="H74" i="1"/>
  <c r="T73" i="1"/>
  <c r="H73" i="1"/>
  <c r="T72" i="1"/>
  <c r="T71" i="1"/>
  <c r="T70" i="1"/>
  <c r="T69" i="1"/>
  <c r="T68" i="1"/>
  <c r="T67" i="1"/>
  <c r="T66" i="1"/>
  <c r="T65" i="1"/>
  <c r="T64" i="1"/>
  <c r="T63" i="1"/>
  <c r="H63" i="1"/>
  <c r="T62" i="1"/>
  <c r="T61" i="1"/>
  <c r="T60" i="1"/>
  <c r="T59" i="1"/>
  <c r="T58" i="1"/>
  <c r="T57" i="1"/>
  <c r="T56" i="1"/>
  <c r="T55" i="1"/>
  <c r="T54" i="1"/>
  <c r="T53" i="1"/>
  <c r="T52" i="1"/>
  <c r="H52" i="1"/>
  <c r="T51" i="1"/>
  <c r="T50" i="1"/>
  <c r="T49" i="1"/>
  <c r="H49" i="1"/>
  <c r="T48" i="1"/>
  <c r="T47" i="1"/>
  <c r="T46" i="1"/>
  <c r="H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H32" i="1"/>
  <c r="T31" i="1"/>
  <c r="H31" i="1"/>
  <c r="T30" i="1"/>
  <c r="T29" i="1"/>
  <c r="H29" i="1"/>
  <c r="T28" i="1"/>
  <c r="H28" i="1"/>
  <c r="T27" i="1"/>
  <c r="T26" i="1"/>
  <c r="T25" i="1"/>
  <c r="T24" i="1"/>
  <c r="T23" i="1"/>
  <c r="T22" i="1"/>
  <c r="T21" i="1"/>
  <c r="H21" i="1"/>
  <c r="T20" i="1"/>
  <c r="T19" i="1"/>
  <c r="T18" i="1"/>
  <c r="T17" i="1"/>
  <c r="T16" i="1"/>
  <c r="H16" i="1"/>
  <c r="T15" i="1"/>
  <c r="T14" i="1"/>
  <c r="T13" i="1"/>
  <c r="T12" i="1"/>
  <c r="T11" i="1"/>
  <c r="T10" i="1"/>
  <c r="T9" i="1"/>
  <c r="T8" i="1"/>
  <c r="T7" i="1"/>
  <c r="T6" i="1"/>
  <c r="T5" i="1"/>
  <c r="H5" i="1"/>
  <c r="T4" i="1"/>
  <c r="H185" i="1"/>
  <c r="H236" i="1"/>
  <c r="H156" i="1"/>
  <c r="H363" i="1"/>
  <c r="H431" i="1"/>
  <c r="H544" i="1"/>
  <c r="H86" i="1"/>
  <c r="H348" i="1"/>
  <c r="H418" i="1"/>
  <c r="H399" i="1"/>
  <c r="H456" i="1"/>
  <c r="H479" i="1"/>
  <c r="H522" i="1"/>
  <c r="H530" i="1"/>
  <c r="H552" i="1"/>
  <c r="H629" i="1"/>
  <c r="H576" i="1"/>
  <c r="H603" i="1"/>
  <c r="H606" i="1"/>
  <c r="H668" i="1"/>
  <c r="H673" i="1"/>
  <c r="H531" i="1"/>
  <c r="H539" i="1"/>
  <c r="H559" i="1"/>
  <c r="H568" i="1"/>
  <c r="H610" i="1"/>
  <c r="H654" i="1"/>
  <c r="H607" i="1"/>
  <c r="H626" i="1"/>
  <c r="H12" i="1"/>
  <c r="H64" i="1"/>
  <c r="H72" i="1"/>
  <c r="H80" i="1"/>
  <c r="H161" i="1"/>
  <c r="H91" i="1"/>
  <c r="H123" i="1"/>
  <c r="H128" i="1"/>
  <c r="H135" i="1"/>
  <c r="H177" i="1"/>
  <c r="H160" i="1"/>
  <c r="H254" i="1"/>
  <c r="H377" i="1"/>
  <c r="H107" i="1"/>
  <c r="H176" i="1"/>
  <c r="H249" i="1"/>
  <c r="H269" i="1"/>
  <c r="H382" i="1"/>
  <c r="H271" i="1"/>
  <c r="H311" i="1"/>
  <c r="H532" i="1"/>
  <c r="H118" i="1"/>
  <c r="H191" i="1"/>
  <c r="H195" i="1"/>
  <c r="H215" i="1"/>
  <c r="H259" i="1"/>
  <c r="H291" i="1"/>
  <c r="H310" i="1"/>
  <c r="H391" i="1"/>
  <c r="H464" i="1"/>
  <c r="H284" i="1"/>
  <c r="H303" i="1"/>
  <c r="T324" i="1"/>
  <c r="H354" i="1"/>
  <c r="H372" i="1"/>
  <c r="H264" i="1"/>
  <c r="H280" i="1"/>
  <c r="H288" i="1"/>
  <c r="H299" i="1"/>
  <c r="H357" i="1"/>
  <c r="H432" i="1"/>
  <c r="H504" i="1"/>
  <c r="H414" i="1"/>
  <c r="H427" i="1"/>
  <c r="H454" i="1"/>
  <c r="H462" i="1"/>
  <c r="H441" i="1"/>
  <c r="H453" i="1"/>
  <c r="H457" i="1"/>
  <c r="H461" i="1"/>
  <c r="H485" i="1"/>
  <c r="H465" i="1"/>
  <c r="H481" i="1"/>
  <c r="H508" i="1"/>
  <c r="H557" i="1"/>
  <c r="H477" i="1"/>
  <c r="H501" i="1"/>
  <c r="H512" i="1"/>
  <c r="H473" i="1"/>
  <c r="H505" i="1"/>
  <c r="H521" i="1"/>
  <c r="H537" i="1"/>
  <c r="H581" i="1"/>
  <c r="H545" i="1"/>
  <c r="H550" i="1"/>
  <c r="H565" i="1"/>
  <c r="H566" i="1"/>
  <c r="H554" i="1"/>
  <c r="H570" i="1"/>
  <c r="H553" i="1"/>
  <c r="H574" i="1"/>
  <c r="H585" i="1"/>
  <c r="H601" i="1"/>
  <c r="H605" i="1"/>
  <c r="H613" i="1"/>
  <c r="H584" i="1"/>
  <c r="H592" i="1"/>
  <c r="H604" i="1"/>
  <c r="H612" i="1"/>
  <c r="H616" i="1"/>
  <c r="H620" i="1"/>
  <c r="H640" i="1"/>
  <c r="H645" i="1"/>
  <c r="H644" i="1"/>
  <c r="H659" i="1"/>
  <c r="H663" i="1"/>
  <c r="H199" i="1"/>
  <c r="H257" i="1"/>
  <c r="H300" i="1"/>
  <c r="H525" i="1"/>
  <c r="H127" i="1"/>
  <c r="H527" i="1"/>
  <c r="H650" i="1"/>
  <c r="H23" i="1"/>
  <c r="H75" i="1"/>
  <c r="H110" i="1"/>
  <c r="R677" i="1"/>
  <c r="H122" i="1"/>
  <c r="H197" i="1"/>
  <c r="H203" i="1"/>
  <c r="H240" i="1"/>
  <c r="T246" i="1"/>
  <c r="H294" i="1"/>
  <c r="H443" i="1"/>
  <c r="H448" i="1"/>
  <c r="H670" i="1"/>
  <c r="H221" i="1"/>
  <c r="H60" i="1"/>
  <c r="H133" i="1"/>
  <c r="H145" i="1"/>
  <c r="H258" i="1"/>
  <c r="H279" i="1"/>
  <c r="H41" i="1"/>
  <c r="H56" i="1"/>
  <c r="H105" i="1"/>
  <c r="H124" i="1"/>
  <c r="H125" i="1"/>
  <c r="H129" i="1"/>
  <c r="H134" i="1"/>
  <c r="H171" i="1"/>
  <c r="H17" i="1"/>
  <c r="H131" i="1"/>
  <c r="H202" i="1"/>
  <c r="H241" i="1"/>
  <c r="H380" i="1"/>
  <c r="H245" i="1"/>
  <c r="H367" i="1"/>
  <c r="H376" i="1"/>
  <c r="H415" i="1"/>
  <c r="H178" i="1"/>
  <c r="H229" i="1"/>
  <c r="H460" i="1"/>
  <c r="H184" i="1"/>
  <c r="H238" i="1"/>
  <c r="H463" i="1"/>
  <c r="H503" i="1"/>
  <c r="H646" i="1"/>
  <c r="H419" i="1"/>
  <c r="H510" i="1"/>
  <c r="H642" i="1"/>
  <c r="H564" i="1"/>
  <c r="H602" i="1"/>
  <c r="H618" i="1"/>
  <c r="H611" i="1"/>
  <c r="H95" i="1"/>
  <c r="H108" i="1"/>
  <c r="H132" i="1"/>
  <c r="H152" i="1"/>
  <c r="H219" i="1"/>
  <c r="H298" i="1"/>
  <c r="H424" i="1"/>
  <c r="H472" i="1"/>
  <c r="H669" i="1"/>
  <c r="H439" i="1"/>
  <c r="H106" i="1"/>
  <c r="H224" i="1"/>
  <c r="H149" i="1"/>
  <c r="H88" i="1"/>
  <c r="H500" i="1"/>
  <c r="H493" i="1"/>
  <c r="H404" i="1"/>
  <c r="H483" i="1"/>
  <c r="H425" i="1"/>
  <c r="H214" i="1"/>
  <c r="H246" i="1"/>
  <c r="H286" i="1"/>
  <c r="H412" i="1"/>
  <c r="H423" i="1"/>
  <c r="H675" i="1"/>
  <c r="H305" i="1"/>
  <c r="H212" i="1"/>
  <c r="H89" i="1"/>
  <c r="H416" i="1"/>
  <c r="H297" i="1"/>
  <c r="H93" i="1"/>
  <c r="H671" i="1"/>
  <c r="H411" i="1"/>
  <c r="H292" i="1"/>
  <c r="H126" i="1"/>
  <c r="H141" i="1"/>
  <c r="H99" i="1"/>
  <c r="H11" i="1"/>
  <c r="H151" i="1"/>
  <c r="H308" i="1"/>
  <c r="H34" i="1"/>
  <c r="H69" i="1"/>
  <c r="H183" i="1"/>
  <c r="H194" i="1"/>
  <c r="H374" i="1"/>
  <c r="H390" i="1"/>
  <c r="H543" i="1"/>
  <c r="H572" i="1"/>
  <c r="H588" i="1"/>
  <c r="H595" i="1"/>
  <c r="H608" i="1"/>
  <c r="H628" i="1"/>
  <c r="H283" i="1"/>
  <c r="H20" i="1"/>
  <c r="H44" i="1"/>
  <c r="H674" i="1"/>
  <c r="H666" i="1"/>
  <c r="H546" i="1"/>
  <c r="H496" i="1"/>
  <c r="H467" i="1"/>
  <c r="H400" i="1"/>
  <c r="H318" i="1"/>
  <c r="H301" i="1"/>
  <c r="H296" i="1"/>
  <c r="H211" i="1"/>
  <c r="H487" i="1"/>
  <c r="H408" i="1"/>
  <c r="H475" i="1"/>
  <c r="H142" i="1"/>
  <c r="H173" i="1"/>
  <c r="H181" i="1"/>
  <c r="H352" i="1"/>
  <c r="H474" i="1"/>
  <c r="H497" i="1"/>
  <c r="H538" i="1"/>
  <c r="H579" i="1"/>
  <c r="H587" i="1"/>
  <c r="H47" i="1"/>
  <c r="H71" i="1"/>
  <c r="H137" i="1"/>
  <c r="H162" i="1"/>
  <c r="H389" i="1"/>
  <c r="H643" i="1"/>
  <c r="H82" i="1"/>
  <c r="H148" i="1"/>
  <c r="H100" i="1"/>
  <c r="H79" i="1"/>
  <c r="H520" i="1"/>
  <c r="H388" i="1"/>
  <c r="H36" i="1"/>
  <c r="H551" i="1"/>
  <c r="H43" i="1"/>
  <c r="H166" i="1"/>
  <c r="H266" i="1"/>
  <c r="H358" i="1"/>
  <c r="H507" i="1"/>
  <c r="H589" i="1"/>
  <c r="H630" i="1"/>
  <c r="H664" i="1"/>
  <c r="H9" i="1"/>
  <c r="H109" i="1"/>
  <c r="H136" i="1"/>
  <c r="H138" i="1"/>
  <c r="H182" i="1"/>
  <c r="H273" i="1"/>
  <c r="H293" i="1"/>
  <c r="H316" i="1"/>
  <c r="H430" i="1"/>
  <c r="H470" i="1"/>
  <c r="H621" i="1"/>
  <c r="H665" i="1"/>
  <c r="H200" i="1"/>
  <c r="H261" i="1"/>
  <c r="H267" i="1"/>
  <c r="H306" i="1"/>
  <c r="H319" i="1"/>
  <c r="H469" i="1"/>
  <c r="H478" i="1"/>
  <c r="H484" i="1"/>
  <c r="H556" i="1"/>
  <c r="H569" i="1"/>
  <c r="H617" i="1"/>
  <c r="H627" i="1"/>
  <c r="H639" i="1"/>
  <c r="H103" i="1"/>
  <c r="H104" i="1"/>
  <c r="H130" i="1"/>
  <c r="H349" i="1"/>
  <c r="H361" i="1"/>
  <c r="H364" i="1"/>
  <c r="H365" i="1"/>
  <c r="H370" i="1"/>
  <c r="H378" i="1"/>
  <c r="H402" i="1"/>
  <c r="H406" i="1"/>
  <c r="H410" i="1"/>
  <c r="H428" i="1"/>
  <c r="H444" i="1"/>
  <c r="H451" i="1"/>
  <c r="H452" i="1"/>
  <c r="H455" i="1"/>
  <c r="H489" i="1"/>
  <c r="H490" i="1"/>
  <c r="H533" i="1"/>
  <c r="H535" i="1"/>
  <c r="H594" i="1"/>
  <c r="H598" i="1"/>
  <c r="H600" i="1"/>
  <c r="H609" i="1"/>
  <c r="H619" i="1"/>
  <c r="H622" i="1"/>
  <c r="H631" i="1"/>
  <c r="H632" i="1"/>
  <c r="H636" i="1"/>
  <c r="H59" i="1"/>
  <c r="H94" i="1"/>
  <c r="H96" i="1"/>
  <c r="H101" i="1"/>
  <c r="H163" i="1"/>
  <c r="H237" i="1"/>
  <c r="H392" i="1"/>
  <c r="H393" i="1"/>
  <c r="H515" i="1"/>
  <c r="H516" i="1"/>
  <c r="H519" i="1"/>
  <c r="H524" i="1"/>
  <c r="H591" i="1"/>
  <c r="H635" i="1"/>
  <c r="H652" i="1"/>
  <c r="H450" i="1"/>
  <c r="H366" i="1"/>
  <c r="H42" i="1"/>
  <c r="H48" i="1"/>
  <c r="H53" i="1"/>
  <c r="H68" i="1"/>
  <c r="H92" i="1"/>
  <c r="H157" i="1"/>
  <c r="H422" i="1"/>
  <c r="H426" i="1"/>
  <c r="H492" i="1"/>
  <c r="H498" i="1"/>
  <c r="H506" i="1"/>
  <c r="H509" i="1"/>
  <c r="H511" i="1"/>
  <c r="H549" i="1"/>
  <c r="H555" i="1"/>
  <c r="H561" i="1"/>
  <c r="H573" i="1"/>
  <c r="H582" i="1"/>
  <c r="H586" i="1"/>
  <c r="H590" i="1"/>
  <c r="H27" i="1"/>
  <c r="H38" i="1"/>
  <c r="H39" i="1"/>
  <c r="H216" i="1"/>
  <c r="H491" i="1"/>
  <c r="H540" i="1"/>
  <c r="H637" i="1"/>
  <c r="H638" i="1"/>
  <c r="H672" i="1"/>
  <c r="H37" i="1"/>
  <c r="H54" i="1"/>
  <c r="H67" i="1"/>
  <c r="H114" i="1"/>
  <c r="H180" i="1"/>
  <c r="H204" i="1"/>
  <c r="H277" i="1"/>
  <c r="H315" i="1"/>
  <c r="H345" i="1"/>
  <c r="H347" i="1"/>
  <c r="H359" i="1"/>
  <c r="H413" i="1"/>
  <c r="H420" i="1"/>
  <c r="H435" i="1"/>
  <c r="H548" i="1"/>
  <c r="H580" i="1"/>
  <c r="H495" i="1"/>
  <c r="H198" i="1"/>
  <c r="H379" i="1"/>
  <c r="H70" i="1"/>
  <c r="H205" i="1"/>
  <c r="H647" i="1"/>
  <c r="H578" i="1"/>
  <c r="H529" i="1"/>
  <c r="H437" i="1"/>
  <c r="H480" i="1"/>
  <c r="H421" i="1"/>
  <c r="H373" i="1"/>
  <c r="H307" i="1"/>
  <c r="H285" i="1"/>
  <c r="H276" i="1"/>
  <c r="H120" i="1"/>
  <c r="H87" i="1"/>
  <c r="H7" i="1"/>
  <c r="H383" i="1"/>
  <c r="H4" i="1"/>
  <c r="H10" i="1"/>
  <c r="H119" i="1"/>
  <c r="H139" i="1"/>
  <c r="H143" i="1"/>
  <c r="H158" i="1"/>
  <c r="H210" i="1"/>
  <c r="H262" i="1"/>
  <c r="H263" i="1"/>
  <c r="H317" i="1"/>
  <c r="H468" i="1"/>
  <c r="H651" i="1"/>
  <c r="H312" i="1"/>
  <c r="H164" i="1"/>
  <c r="H153" i="1"/>
  <c r="H57" i="1"/>
  <c r="H50" i="1"/>
  <c r="H344" i="1"/>
  <c r="H58" i="1"/>
  <c r="H641" i="1"/>
  <c r="H438" i="1"/>
  <c r="H405" i="1"/>
  <c r="H343" i="1"/>
  <c r="H302" i="1"/>
  <c r="H295" i="1"/>
  <c r="H268" i="1"/>
  <c r="H235" i="1"/>
  <c r="H227" i="1"/>
  <c r="H255" i="1"/>
  <c r="H657" i="1"/>
  <c r="H84" i="1"/>
  <c r="H116" i="1"/>
  <c r="H159" i="1"/>
  <c r="H167" i="1"/>
  <c r="H174" i="1"/>
  <c r="H201" i="1"/>
  <c r="H218" i="1"/>
  <c r="H242" i="1"/>
  <c r="H252" i="1"/>
  <c r="H287" i="1"/>
  <c r="H394" i="1"/>
  <c r="H398" i="1"/>
  <c r="H407" i="1"/>
  <c r="H445" i="1"/>
  <c r="H459" i="1"/>
  <c r="H596" i="1"/>
  <c r="H228" i="1"/>
  <c r="H231" i="1"/>
  <c r="H278" i="1"/>
  <c r="H313" i="1"/>
  <c r="H542" i="1"/>
  <c r="H15" i="1"/>
  <c r="H30" i="1"/>
  <c r="H76" i="1"/>
  <c r="H154" i="1"/>
  <c r="H362" i="1"/>
  <c r="H499" i="1"/>
  <c r="H656" i="1"/>
  <c r="H186" i="1"/>
  <c r="H351" i="1"/>
  <c r="H353" i="1"/>
  <c r="H513" i="1"/>
  <c r="H633" i="1"/>
  <c r="H662" i="1"/>
  <c r="H6" i="1"/>
  <c r="K677" i="1"/>
  <c r="H8" i="1"/>
  <c r="H170" i="1"/>
  <c r="H179" i="1"/>
  <c r="H187" i="1"/>
  <c r="H188" i="1"/>
  <c r="H192" i="1"/>
  <c r="H206" i="1"/>
  <c r="H247" i="1"/>
  <c r="H321" i="1"/>
  <c r="H322" i="1"/>
  <c r="H342" i="1"/>
  <c r="H355" i="1"/>
  <c r="H387" i="1"/>
  <c r="H396" i="1"/>
  <c r="H18" i="1"/>
  <c r="H112" i="1"/>
  <c r="H401" i="1"/>
  <c r="H397" i="1"/>
  <c r="H314" i="1"/>
  <c r="H24" i="1"/>
  <c r="H189" i="1"/>
  <c r="H217" i="1"/>
  <c r="H22" i="1"/>
  <c r="H51" i="1"/>
  <c r="H55" i="1"/>
  <c r="H61" i="1"/>
  <c r="H66" i="1"/>
  <c r="H102" i="1"/>
  <c r="H115" i="1"/>
  <c r="H243" i="1"/>
  <c r="H275" i="1"/>
  <c r="H281" i="1"/>
  <c r="H289" i="1"/>
  <c r="H35" i="1"/>
  <c r="H77" i="1"/>
  <c r="H98" i="1"/>
  <c r="H150" i="1"/>
  <c r="H175" i="1"/>
  <c r="H207" i="1"/>
  <c r="H350" i="1"/>
  <c r="H360" i="1"/>
  <c r="H213" i="1"/>
  <c r="H440" i="1"/>
  <c r="H625" i="1"/>
  <c r="H14" i="1"/>
  <c r="H81" i="1"/>
  <c r="H667" i="1"/>
  <c r="H615" i="1"/>
  <c r="H223" i="1"/>
  <c r="N677" i="1"/>
  <c r="H155" i="1"/>
  <c r="H26" i="1"/>
  <c r="H40" i="1"/>
  <c r="H85" i="1"/>
  <c r="H97" i="1"/>
  <c r="H111" i="1"/>
  <c r="H113" i="1"/>
  <c r="H146" i="1"/>
  <c r="H165" i="1"/>
  <c r="H172" i="1"/>
  <c r="H196" i="1"/>
  <c r="H208" i="1"/>
  <c r="H232" i="1"/>
  <c r="H233" i="1"/>
  <c r="H234" i="1"/>
  <c r="H239" i="1"/>
  <c r="H290" i="1"/>
  <c r="H19" i="1"/>
  <c r="H45" i="1"/>
  <c r="H62" i="1"/>
  <c r="H190" i="1"/>
  <c r="H209" i="1"/>
  <c r="H222" i="1"/>
  <c r="H251" i="1"/>
  <c r="H270" i="1"/>
  <c r="H371" i="1"/>
  <c r="H563" i="1"/>
  <c r="H13" i="1"/>
  <c r="H25" i="1"/>
  <c r="H33" i="1"/>
  <c r="H65" i="1"/>
  <c r="H90" i="1"/>
  <c r="H220" i="1"/>
  <c r="H244" i="1"/>
  <c r="H320" i="1"/>
  <c r="H471" i="1"/>
  <c r="H518" i="1"/>
  <c r="H547" i="1"/>
  <c r="H560" i="1"/>
  <c r="H309" i="1"/>
  <c r="H369" i="1"/>
  <c r="H526" i="1"/>
  <c r="H599" i="1"/>
  <c r="H346" i="1"/>
  <c r="H385" i="1"/>
  <c r="H386" i="1"/>
  <c r="H403" i="1"/>
  <c r="H447" i="1"/>
  <c r="H417" i="1"/>
  <c r="H488" i="1"/>
  <c r="H577" i="1"/>
  <c r="H429" i="1"/>
  <c r="H502" i="1"/>
  <c r="H567" i="1"/>
  <c r="H583" i="1"/>
  <c r="H660" i="1"/>
  <c r="H677" i="1" l="1"/>
  <c r="H11" i="2"/>
  <c r="H7" i="2"/>
  <c r="B6" i="2"/>
  <c r="B3" i="2"/>
  <c r="B12" i="2"/>
  <c r="G677" i="1"/>
  <c r="F677" i="1"/>
  <c r="C12" i="2"/>
  <c r="B7" i="2"/>
  <c r="AG677" i="1"/>
  <c r="C4" i="2"/>
  <c r="F3" i="2"/>
  <c r="AH677" i="1"/>
  <c r="F11" i="2"/>
  <c r="E8" i="2"/>
  <c r="E6" i="2"/>
  <c r="F6" i="2"/>
  <c r="C10" i="2"/>
  <c r="B11" i="2"/>
  <c r="F7" i="2"/>
  <c r="C8" i="2"/>
  <c r="F4" i="2"/>
  <c r="F5" i="2"/>
  <c r="E11" i="2"/>
  <c r="B4" i="2"/>
  <c r="C7" i="2"/>
  <c r="C11" i="2"/>
  <c r="F12" i="2"/>
  <c r="B8" i="2"/>
  <c r="E4" i="2"/>
  <c r="B10" i="2"/>
  <c r="B5" i="2"/>
  <c r="C5" i="2"/>
  <c r="E7" i="2"/>
  <c r="H4" i="2"/>
  <c r="H10" i="2"/>
  <c r="F10" i="2"/>
  <c r="H12" i="2"/>
  <c r="F8" i="2"/>
  <c r="E5" i="2"/>
  <c r="E3" i="2"/>
  <c r="C3" i="2"/>
  <c r="C6" i="2"/>
  <c r="D9" i="2"/>
  <c r="H8" i="2"/>
  <c r="H5" i="2"/>
  <c r="H6" i="2"/>
  <c r="E12" i="2"/>
  <c r="E10" i="2"/>
  <c r="F9" i="2"/>
  <c r="G9" i="2" s="1"/>
  <c r="I9" i="2" s="1"/>
  <c r="T677" i="1"/>
  <c r="O677" i="1"/>
  <c r="D8" i="2" l="1"/>
  <c r="G7" i="2"/>
  <c r="I7" i="2" s="1"/>
  <c r="G4" i="2"/>
  <c r="I4" i="2" s="1"/>
  <c r="G3" i="2"/>
  <c r="I3" i="2" s="1"/>
  <c r="D3" i="2"/>
  <c r="G8" i="2"/>
  <c r="I8" i="2" s="1"/>
  <c r="D12" i="2"/>
  <c r="G10" i="2"/>
  <c r="I10" i="2" s="1"/>
  <c r="D7" i="2"/>
  <c r="G12" i="2"/>
  <c r="I12" i="2" s="1"/>
  <c r="D4" i="2"/>
  <c r="G6" i="2"/>
  <c r="I6" i="2" s="1"/>
  <c r="D6" i="2"/>
  <c r="E13" i="2"/>
  <c r="AJ677" i="1"/>
  <c r="E677" i="1"/>
  <c r="G11" i="2"/>
  <c r="I11" i="2" s="1"/>
  <c r="F13" i="2"/>
  <c r="D10" i="2"/>
  <c r="G5" i="2"/>
  <c r="I5" i="2" s="1"/>
  <c r="D11" i="2"/>
  <c r="B13" i="2"/>
  <c r="C13" i="2"/>
  <c r="D5" i="2"/>
  <c r="H13" i="2"/>
  <c r="G13" i="2" l="1"/>
  <c r="I13" i="2" s="1"/>
  <c r="D13" i="2"/>
</calcChain>
</file>

<file path=xl/sharedStrings.xml><?xml version="1.0" encoding="utf-8"?>
<sst xmlns="http://schemas.openxmlformats.org/spreadsheetml/2006/main" count="2803" uniqueCount="1500">
  <si>
    <t>Unduplicated District Count Students Served                     (FOURS only)</t>
  </si>
  <si>
    <t>Code</t>
  </si>
  <si>
    <t>Name</t>
  </si>
  <si>
    <t>Total Served by All Programs (unduplicated) 3s &amp; 4s</t>
  </si>
  <si>
    <t>Total Full Day Seats (unduplicated) 3s &amp; 4s</t>
  </si>
  <si>
    <t>Total Half Day Seats (unduplicated)  3s &amp; 4s</t>
  </si>
  <si>
    <t>Total UPK              (Half and Full Day)</t>
  </si>
  <si>
    <t>Total Half-Day UPK</t>
  </si>
  <si>
    <t>Total Full-Day UPK</t>
  </si>
  <si>
    <t>Total Conversions (other grants)</t>
  </si>
  <si>
    <t>New Full-Day Seats</t>
  </si>
  <si>
    <t>Conversion Seats</t>
  </si>
  <si>
    <t>Total Seats Served by SUFDPK</t>
  </si>
  <si>
    <t>Students Served in Half Day Slots</t>
  </si>
  <si>
    <t>Students Served in Full Day Slots</t>
  </si>
  <si>
    <t>010100</t>
  </si>
  <si>
    <t xml:space="preserve">ALBANY        </t>
  </si>
  <si>
    <t>Capital District</t>
  </si>
  <si>
    <t>010201</t>
  </si>
  <si>
    <t xml:space="preserve">BERNE KNOX    </t>
  </si>
  <si>
    <t>010306</t>
  </si>
  <si>
    <t xml:space="preserve">BETHLEHEM     </t>
  </si>
  <si>
    <t>010402</t>
  </si>
  <si>
    <t>RAVENA COEYMAN</t>
  </si>
  <si>
    <t>010500</t>
  </si>
  <si>
    <t xml:space="preserve">COHOES        </t>
  </si>
  <si>
    <t>010601</t>
  </si>
  <si>
    <t xml:space="preserve">SOUTH COLONIE </t>
  </si>
  <si>
    <t>010615</t>
  </si>
  <si>
    <t xml:space="preserve">MENANDS       </t>
  </si>
  <si>
    <t>010623</t>
  </si>
  <si>
    <t xml:space="preserve">NORTH COLONIE </t>
  </si>
  <si>
    <t>010701</t>
  </si>
  <si>
    <t xml:space="preserve">GREEN ISLAND  </t>
  </si>
  <si>
    <t>010802</t>
  </si>
  <si>
    <t xml:space="preserve">GUILDERLAND   </t>
  </si>
  <si>
    <t>011003</t>
  </si>
  <si>
    <t xml:space="preserve">VOORHEESVILLE </t>
  </si>
  <si>
    <t>011200</t>
  </si>
  <si>
    <t xml:space="preserve">WATERVLIET    </t>
  </si>
  <si>
    <t>020101</t>
  </si>
  <si>
    <t xml:space="preserve">ALFRED ALMOND </t>
  </si>
  <si>
    <t>Western New York</t>
  </si>
  <si>
    <t>020601</t>
  </si>
  <si>
    <t xml:space="preserve">ANDOVER       </t>
  </si>
  <si>
    <t>020702</t>
  </si>
  <si>
    <t>GENESEE VALLEY</t>
  </si>
  <si>
    <t>020801</t>
  </si>
  <si>
    <t xml:space="preserve">BELFAST       </t>
  </si>
  <si>
    <t>021102</t>
  </si>
  <si>
    <t xml:space="preserve">CANASERAGA    </t>
  </si>
  <si>
    <t>021601</t>
  </si>
  <si>
    <t xml:space="preserve">FRIENDSHIP    </t>
  </si>
  <si>
    <t>022001</t>
  </si>
  <si>
    <t xml:space="preserve">FILLMORE      </t>
  </si>
  <si>
    <t>022101</t>
  </si>
  <si>
    <t xml:space="preserve">WHITESVILLE   </t>
  </si>
  <si>
    <t>022302</t>
  </si>
  <si>
    <t xml:space="preserve">CUBA-RUSHFORD </t>
  </si>
  <si>
    <t>022401</t>
  </si>
  <si>
    <t xml:space="preserve">SCIO          </t>
  </si>
  <si>
    <t>022601</t>
  </si>
  <si>
    <t xml:space="preserve">WELLSVILLE    </t>
  </si>
  <si>
    <t>022902</t>
  </si>
  <si>
    <t>BOLIVAR-RICHBG</t>
  </si>
  <si>
    <t>030101</t>
  </si>
  <si>
    <t>CHENANGO FORKS</t>
  </si>
  <si>
    <t>Southern Tier</t>
  </si>
  <si>
    <t>030200</t>
  </si>
  <si>
    <t xml:space="preserve">BINGHAMTON    </t>
  </si>
  <si>
    <t>030501</t>
  </si>
  <si>
    <t xml:space="preserve">HARPURSVILLE  </t>
  </si>
  <si>
    <t>030601</t>
  </si>
  <si>
    <t>SUSQUEHANNA VA</t>
  </si>
  <si>
    <t>030701</t>
  </si>
  <si>
    <t>CHENANGO VALLE</t>
  </si>
  <si>
    <t>031101</t>
  </si>
  <si>
    <t xml:space="preserve">MAINE ENDWELL </t>
  </si>
  <si>
    <t>031301</t>
  </si>
  <si>
    <t xml:space="preserve">DEPOSIT       </t>
  </si>
  <si>
    <t>031401</t>
  </si>
  <si>
    <t xml:space="preserve">WHITNEY POINT </t>
  </si>
  <si>
    <t>031501</t>
  </si>
  <si>
    <t>UNION-ENDICOTT</t>
  </si>
  <si>
    <t>031502</t>
  </si>
  <si>
    <t>JOHNSON   CITY</t>
  </si>
  <si>
    <t>031601</t>
  </si>
  <si>
    <t xml:space="preserve">VESTAL        </t>
  </si>
  <si>
    <t>031701</t>
  </si>
  <si>
    <t xml:space="preserve">WINDSOR       </t>
  </si>
  <si>
    <t>040204</t>
  </si>
  <si>
    <t xml:space="preserve">WEST VALLEY   </t>
  </si>
  <si>
    <t>040302</t>
  </si>
  <si>
    <t>ALLEGANY-LIMES</t>
  </si>
  <si>
    <t>040901</t>
  </si>
  <si>
    <t xml:space="preserve">ELLICOTTVILLE </t>
  </si>
  <si>
    <t>041101</t>
  </si>
  <si>
    <t xml:space="preserve">FRANKLINVILLE </t>
  </si>
  <si>
    <t>041401</t>
  </si>
  <si>
    <t xml:space="preserve">HINSDALE      </t>
  </si>
  <si>
    <t>042302</t>
  </si>
  <si>
    <t>CATTARAUGUS-LI</t>
  </si>
  <si>
    <t>042400</t>
  </si>
  <si>
    <t xml:space="preserve">OLEAN         </t>
  </si>
  <si>
    <t>042801</t>
  </si>
  <si>
    <t xml:space="preserve">GOWANDA       </t>
  </si>
  <si>
    <t>042901</t>
  </si>
  <si>
    <t xml:space="preserve">PORTVILLE     </t>
  </si>
  <si>
    <t>043001</t>
  </si>
  <si>
    <t xml:space="preserve">RANDOLPH      </t>
  </si>
  <si>
    <t>043200</t>
  </si>
  <si>
    <t xml:space="preserve">SALAMANCA     </t>
  </si>
  <si>
    <t>043501</t>
  </si>
  <si>
    <t>YORKSHRE-PIONE</t>
  </si>
  <si>
    <t>050100</t>
  </si>
  <si>
    <t xml:space="preserve">AUBURN        </t>
  </si>
  <si>
    <t>Central New York</t>
  </si>
  <si>
    <t>050301</t>
  </si>
  <si>
    <t xml:space="preserve">WEEDSPORT     </t>
  </si>
  <si>
    <t>050401</t>
  </si>
  <si>
    <t xml:space="preserve">CATO MERIDIAN </t>
  </si>
  <si>
    <t>050701</t>
  </si>
  <si>
    <t>SOUTHERN CAYUG</t>
  </si>
  <si>
    <t>051101</t>
  </si>
  <si>
    <t xml:space="preserve">PORT BYRON    </t>
  </si>
  <si>
    <t>051301</t>
  </si>
  <si>
    <t xml:space="preserve">MORAVIA       </t>
  </si>
  <si>
    <t>051901</t>
  </si>
  <si>
    <t xml:space="preserve">UNION SPRINGS </t>
  </si>
  <si>
    <t>060201</t>
  </si>
  <si>
    <t xml:space="preserve">SOUTHWESTERN  </t>
  </si>
  <si>
    <t>060301</t>
  </si>
  <si>
    <t xml:space="preserve">FREWSBURG     </t>
  </si>
  <si>
    <t>060401</t>
  </si>
  <si>
    <t>CASSADAGA VALL</t>
  </si>
  <si>
    <t>060503</t>
  </si>
  <si>
    <t xml:space="preserve">CHAUTAUQUA    </t>
  </si>
  <si>
    <t>060601</t>
  </si>
  <si>
    <t xml:space="preserve">PINE VALLEY   </t>
  </si>
  <si>
    <t>060701</t>
  </si>
  <si>
    <t xml:space="preserve">CLYMER        </t>
  </si>
  <si>
    <t>060800</t>
  </si>
  <si>
    <t xml:space="preserve">DUNKIRK       </t>
  </si>
  <si>
    <t>061001</t>
  </si>
  <si>
    <t xml:space="preserve">BEMUS POINT   </t>
  </si>
  <si>
    <t>061101</t>
  </si>
  <si>
    <t xml:space="preserve">FALCONER      </t>
  </si>
  <si>
    <t>061501</t>
  </si>
  <si>
    <t xml:space="preserve">SILVER CREEK  </t>
  </si>
  <si>
    <t>061503</t>
  </si>
  <si>
    <t xml:space="preserve">FORESTVILLE   </t>
  </si>
  <si>
    <t>061601</t>
  </si>
  <si>
    <t xml:space="preserve">PANAMA        </t>
  </si>
  <si>
    <t>061700</t>
  </si>
  <si>
    <t xml:space="preserve">JAMESTOWN     </t>
  </si>
  <si>
    <t>062201</t>
  </si>
  <si>
    <t xml:space="preserve">FREDONIA      </t>
  </si>
  <si>
    <t>062301</t>
  </si>
  <si>
    <t xml:space="preserve">BROCTON       </t>
  </si>
  <si>
    <t>062401</t>
  </si>
  <si>
    <t xml:space="preserve">RIPLEY        </t>
  </si>
  <si>
    <t>062601</t>
  </si>
  <si>
    <t xml:space="preserve">SHERMAN       </t>
  </si>
  <si>
    <t>062901</t>
  </si>
  <si>
    <t xml:space="preserve">WESTFIELD     </t>
  </si>
  <si>
    <t>070600</t>
  </si>
  <si>
    <t xml:space="preserve">ELMIRA        </t>
  </si>
  <si>
    <t>070901</t>
  </si>
  <si>
    <t xml:space="preserve">HORSEHEADS    </t>
  </si>
  <si>
    <t>070902</t>
  </si>
  <si>
    <t>ELMIRA HEIGHTS</t>
  </si>
  <si>
    <t>080101</t>
  </si>
  <si>
    <t xml:space="preserve">AFTON         </t>
  </si>
  <si>
    <t>080201</t>
  </si>
  <si>
    <t>BAINBRIDGE GUI</t>
  </si>
  <si>
    <t>080601</t>
  </si>
  <si>
    <t xml:space="preserve">GREENE        </t>
  </si>
  <si>
    <t>081003</t>
  </si>
  <si>
    <t xml:space="preserve">UNADILLA      </t>
  </si>
  <si>
    <t>081200</t>
  </si>
  <si>
    <t xml:space="preserve">NORWICH       </t>
  </si>
  <si>
    <t>081401</t>
  </si>
  <si>
    <t>GRGETWN-SO OTS</t>
  </si>
  <si>
    <t>081501</t>
  </si>
  <si>
    <t xml:space="preserve">OXFORD        </t>
  </si>
  <si>
    <t>082001</t>
  </si>
  <si>
    <t>SHERBURNE EARL</t>
  </si>
  <si>
    <t>090201</t>
  </si>
  <si>
    <t>AUSABLE VALLEY</t>
  </si>
  <si>
    <t>North Country</t>
  </si>
  <si>
    <t>090301</t>
  </si>
  <si>
    <t xml:space="preserve">BEEKMANTOWN   </t>
  </si>
  <si>
    <t>090501</t>
  </si>
  <si>
    <t xml:space="preserve">NORTHEASTERN  </t>
  </si>
  <si>
    <t>090601</t>
  </si>
  <si>
    <t xml:space="preserve">CHAZY         </t>
  </si>
  <si>
    <t>090901</t>
  </si>
  <si>
    <t>NORTHRN ADIRON</t>
  </si>
  <si>
    <t>091101</t>
  </si>
  <si>
    <t xml:space="preserve">PERU          </t>
  </si>
  <si>
    <t>091200</t>
  </si>
  <si>
    <t xml:space="preserve">PLATTSBURGH   </t>
  </si>
  <si>
    <t>091402</t>
  </si>
  <si>
    <t xml:space="preserve">SARANAC       </t>
  </si>
  <si>
    <t>100501</t>
  </si>
  <si>
    <t>COPAKE-TACONIC</t>
  </si>
  <si>
    <t>100902</t>
  </si>
  <si>
    <t xml:space="preserve">GERMANTOWN    </t>
  </si>
  <si>
    <t>101001</t>
  </si>
  <si>
    <t xml:space="preserve">CHATHAM       </t>
  </si>
  <si>
    <t>101300</t>
  </si>
  <si>
    <t>101401</t>
  </si>
  <si>
    <t>101601</t>
  </si>
  <si>
    <t xml:space="preserve">NEW LEBANON   </t>
  </si>
  <si>
    <t>110101</t>
  </si>
  <si>
    <t xml:space="preserve">CINCINNATUS   </t>
  </si>
  <si>
    <t>110200</t>
  </si>
  <si>
    <t xml:space="preserve">CORTLAND      </t>
  </si>
  <si>
    <t>110304</t>
  </si>
  <si>
    <t xml:space="preserve">MCGRAW        </t>
  </si>
  <si>
    <t>110701</t>
  </si>
  <si>
    <t xml:space="preserve">HOMER         </t>
  </si>
  <si>
    <t>110901</t>
  </si>
  <si>
    <t xml:space="preserve">MARATHON      </t>
  </si>
  <si>
    <t>120102</t>
  </si>
  <si>
    <t xml:space="preserve">ANDES         </t>
  </si>
  <si>
    <t>120301</t>
  </si>
  <si>
    <t xml:space="preserve">DOWNSVILLE    </t>
  </si>
  <si>
    <t>120401</t>
  </si>
  <si>
    <t>CHARLOTTE VALL</t>
  </si>
  <si>
    <t>120501</t>
  </si>
  <si>
    <t xml:space="preserve">DELHI         </t>
  </si>
  <si>
    <t>120701</t>
  </si>
  <si>
    <t xml:space="preserve">FRANKLIN      </t>
  </si>
  <si>
    <t>120906</t>
  </si>
  <si>
    <t xml:space="preserve">HANCOCK       </t>
  </si>
  <si>
    <t>121401</t>
  </si>
  <si>
    <t xml:space="preserve">MARGARETVILLE </t>
  </si>
  <si>
    <t>121502</t>
  </si>
  <si>
    <t xml:space="preserve">ROXBURY       </t>
  </si>
  <si>
    <t>121601</t>
  </si>
  <si>
    <t xml:space="preserve">SIDNEY        </t>
  </si>
  <si>
    <t>121701</t>
  </si>
  <si>
    <t xml:space="preserve">STAMFORD      </t>
  </si>
  <si>
    <t>121702</t>
  </si>
  <si>
    <t xml:space="preserve">S. KORTRIGHT  </t>
  </si>
  <si>
    <t>121901</t>
  </si>
  <si>
    <t xml:space="preserve">WALTON        </t>
  </si>
  <si>
    <t>130200</t>
  </si>
  <si>
    <t xml:space="preserve">BEACON        </t>
  </si>
  <si>
    <t>Hudson Valley</t>
  </si>
  <si>
    <t>130502</t>
  </si>
  <si>
    <t xml:space="preserve">DOVER         </t>
  </si>
  <si>
    <t>130801</t>
  </si>
  <si>
    <t xml:space="preserve">HYDE PARK     </t>
  </si>
  <si>
    <t>131101</t>
  </si>
  <si>
    <t xml:space="preserve">NORTHEAST     </t>
  </si>
  <si>
    <t>131201</t>
  </si>
  <si>
    <t xml:space="preserve">PAWLING       </t>
  </si>
  <si>
    <t>131301</t>
  </si>
  <si>
    <t xml:space="preserve">PINE PLAINS   </t>
  </si>
  <si>
    <t>131500</t>
  </si>
  <si>
    <t xml:space="preserve">POUGHKEEPSIE  </t>
  </si>
  <si>
    <t>131601</t>
  </si>
  <si>
    <t xml:space="preserve">ARLINGTON     </t>
  </si>
  <si>
    <t>131602</t>
  </si>
  <si>
    <t xml:space="preserve">SPACKENKILL   </t>
  </si>
  <si>
    <t>131701</t>
  </si>
  <si>
    <t xml:space="preserve">RED HOOK      </t>
  </si>
  <si>
    <t>131801</t>
  </si>
  <si>
    <t xml:space="preserve">RHINEBECK     </t>
  </si>
  <si>
    <t>132101</t>
  </si>
  <si>
    <t xml:space="preserve">WAPPINGERS    </t>
  </si>
  <si>
    <t>132201</t>
  </si>
  <si>
    <t xml:space="preserve">MILLBROOK     </t>
  </si>
  <si>
    <t>140101</t>
  </si>
  <si>
    <t xml:space="preserve">ALDEN         </t>
  </si>
  <si>
    <t>140201</t>
  </si>
  <si>
    <t xml:space="preserve">AMHERST       </t>
  </si>
  <si>
    <t>140203</t>
  </si>
  <si>
    <t xml:space="preserve">WILLIAMSVILLE </t>
  </si>
  <si>
    <t>140207</t>
  </si>
  <si>
    <t xml:space="preserve">SWEET HOME    </t>
  </si>
  <si>
    <t>140301</t>
  </si>
  <si>
    <t xml:space="preserve">EAST AURORA   </t>
  </si>
  <si>
    <t>140600</t>
  </si>
  <si>
    <t xml:space="preserve">BUFFALO       </t>
  </si>
  <si>
    <t>140701</t>
  </si>
  <si>
    <t xml:space="preserve">CHEEKTOWAGA   </t>
  </si>
  <si>
    <t>140702</t>
  </si>
  <si>
    <t xml:space="preserve">MARYVALE      </t>
  </si>
  <si>
    <t>140703</t>
  </si>
  <si>
    <t>CLEVELAND HILL</t>
  </si>
  <si>
    <t>140707</t>
  </si>
  <si>
    <t xml:space="preserve">DEPEW         </t>
  </si>
  <si>
    <t>140709</t>
  </si>
  <si>
    <t xml:space="preserve">SLOAN         </t>
  </si>
  <si>
    <t>140801</t>
  </si>
  <si>
    <t xml:space="preserve">CLARENCE      </t>
  </si>
  <si>
    <t>141101</t>
  </si>
  <si>
    <t>SPRINGVILLE-GR</t>
  </si>
  <si>
    <t>141201</t>
  </si>
  <si>
    <t xml:space="preserve">EDEN          </t>
  </si>
  <si>
    <t>141301</t>
  </si>
  <si>
    <t xml:space="preserve">IROQUOIS      </t>
  </si>
  <si>
    <t>141401</t>
  </si>
  <si>
    <t xml:space="preserve">EVANS-BRANT   </t>
  </si>
  <si>
    <t>141501</t>
  </si>
  <si>
    <t xml:space="preserve">GRAND ISLAND  </t>
  </si>
  <si>
    <t>141601</t>
  </si>
  <si>
    <t xml:space="preserve">HAMBURG       </t>
  </si>
  <si>
    <t>141604</t>
  </si>
  <si>
    <t xml:space="preserve">FRONTIER      </t>
  </si>
  <si>
    <t>141701</t>
  </si>
  <si>
    <t xml:space="preserve">HOLLAND       </t>
  </si>
  <si>
    <t>141800</t>
  </si>
  <si>
    <t xml:space="preserve">LACKAWANNA    </t>
  </si>
  <si>
    <t>141901</t>
  </si>
  <si>
    <t xml:space="preserve">LANCASTER     </t>
  </si>
  <si>
    <t>142101</t>
  </si>
  <si>
    <t xml:space="preserve">AKRON         </t>
  </si>
  <si>
    <t>142201</t>
  </si>
  <si>
    <t xml:space="preserve">NORTH COLLINS </t>
  </si>
  <si>
    <t>142301</t>
  </si>
  <si>
    <t xml:space="preserve">ORCHARD PARK  </t>
  </si>
  <si>
    <t>142500</t>
  </si>
  <si>
    <t xml:space="preserve">TONAWANDA     </t>
  </si>
  <si>
    <t>142601</t>
  </si>
  <si>
    <t xml:space="preserve">KENMORE       </t>
  </si>
  <si>
    <t>142801</t>
  </si>
  <si>
    <t xml:space="preserve">WEST SENECA   </t>
  </si>
  <si>
    <t>150203</t>
  </si>
  <si>
    <t xml:space="preserve">CROWN POINT   </t>
  </si>
  <si>
    <t>150601</t>
  </si>
  <si>
    <t xml:space="preserve">KEENE         </t>
  </si>
  <si>
    <t>150801</t>
  </si>
  <si>
    <t xml:space="preserve">MINERVA       </t>
  </si>
  <si>
    <t>150901</t>
  </si>
  <si>
    <t xml:space="preserve">MORIAH        </t>
  </si>
  <si>
    <t>151001</t>
  </si>
  <si>
    <t xml:space="preserve">NEWCOMB       </t>
  </si>
  <si>
    <t>151102</t>
  </si>
  <si>
    <t xml:space="preserve">LAKE PLACID   </t>
  </si>
  <si>
    <t>151401</t>
  </si>
  <si>
    <t xml:space="preserve">SCHROON LAKE  </t>
  </si>
  <si>
    <t>151501</t>
  </si>
  <si>
    <t xml:space="preserve">TICONDEROGA   </t>
  </si>
  <si>
    <t>151701</t>
  </si>
  <si>
    <t xml:space="preserve">WILLSBORO     </t>
  </si>
  <si>
    <t>160101</t>
  </si>
  <si>
    <t xml:space="preserve">TUPPER LAKE   </t>
  </si>
  <si>
    <t>160801</t>
  </si>
  <si>
    <t xml:space="preserve">CHATEAUGAY    </t>
  </si>
  <si>
    <t>161201</t>
  </si>
  <si>
    <t xml:space="preserve">SALMON RIVER  </t>
  </si>
  <si>
    <t>161401</t>
  </si>
  <si>
    <t xml:space="preserve">SARANAC LAKE  </t>
  </si>
  <si>
    <t>161501</t>
  </si>
  <si>
    <t xml:space="preserve">MALONE        </t>
  </si>
  <si>
    <t>161601</t>
  </si>
  <si>
    <t>BRUSHTON MOIRA</t>
  </si>
  <si>
    <t>161801</t>
  </si>
  <si>
    <t>ST REGIS FALLS</t>
  </si>
  <si>
    <t>170301</t>
  </si>
  <si>
    <t xml:space="preserve">WHEELERVILLE  </t>
  </si>
  <si>
    <t>Mohawk Valley</t>
  </si>
  <si>
    <t>170500</t>
  </si>
  <si>
    <t xml:space="preserve">GLOVERSVILLE  </t>
  </si>
  <si>
    <t>170600</t>
  </si>
  <si>
    <t xml:space="preserve">JOHNSTOWN     </t>
  </si>
  <si>
    <t>170801</t>
  </si>
  <si>
    <t xml:space="preserve">MAYFIELD      </t>
  </si>
  <si>
    <t>170901</t>
  </si>
  <si>
    <t xml:space="preserve">NORTHVILLE    </t>
  </si>
  <si>
    <t>171102</t>
  </si>
  <si>
    <t>BROADALBIN-PER</t>
  </si>
  <si>
    <t>180202</t>
  </si>
  <si>
    <t xml:space="preserve">ALEXANDER     </t>
  </si>
  <si>
    <t>Finger Lakes</t>
  </si>
  <si>
    <t>180300</t>
  </si>
  <si>
    <t xml:space="preserve">BATAVIA       </t>
  </si>
  <si>
    <t>180701</t>
  </si>
  <si>
    <t xml:space="preserve">BYRON BERGEN  </t>
  </si>
  <si>
    <t>180901</t>
  </si>
  <si>
    <t xml:space="preserve">ELBA          </t>
  </si>
  <si>
    <t>181001</t>
  </si>
  <si>
    <t xml:space="preserve">LE ROY        </t>
  </si>
  <si>
    <t>181101</t>
  </si>
  <si>
    <t>OAKFIELD ALABA</t>
  </si>
  <si>
    <t>181201</t>
  </si>
  <si>
    <t xml:space="preserve">PAVILION      </t>
  </si>
  <si>
    <t>181302</t>
  </si>
  <si>
    <t xml:space="preserve">PEMBROKE      </t>
  </si>
  <si>
    <t>190301</t>
  </si>
  <si>
    <t xml:space="preserve">CAIRO-DURHAM  </t>
  </si>
  <si>
    <t>190401</t>
  </si>
  <si>
    <t xml:space="preserve">CATSKILL      </t>
  </si>
  <si>
    <t>190501</t>
  </si>
  <si>
    <t>COXSACKIE ATHE</t>
  </si>
  <si>
    <t>190701</t>
  </si>
  <si>
    <t xml:space="preserve">GREENVILLE    </t>
  </si>
  <si>
    <t>190901</t>
  </si>
  <si>
    <t>HUNTER TANNERS</t>
  </si>
  <si>
    <t>191401</t>
  </si>
  <si>
    <t>WINDHAM ASHLAN</t>
  </si>
  <si>
    <t>200401</t>
  </si>
  <si>
    <t xml:space="preserve">INDIAN LAKE   </t>
  </si>
  <si>
    <t>200601</t>
  </si>
  <si>
    <t xml:space="preserve">LAKE PLEASANT </t>
  </si>
  <si>
    <t>200701</t>
  </si>
  <si>
    <t xml:space="preserve">LONG LAKE     </t>
  </si>
  <si>
    <t>200901</t>
  </si>
  <si>
    <t xml:space="preserve">WELLS         </t>
  </si>
  <si>
    <t>210302</t>
  </si>
  <si>
    <t>WEST CANADA VA</t>
  </si>
  <si>
    <t>210402</t>
  </si>
  <si>
    <t>FRANKFORT-SCHU</t>
  </si>
  <si>
    <t>210601</t>
  </si>
  <si>
    <t>210800</t>
  </si>
  <si>
    <t xml:space="preserve">LITTLE FALLS  </t>
  </si>
  <si>
    <t>211003</t>
  </si>
  <si>
    <t>211103</t>
  </si>
  <si>
    <t xml:space="preserve">POLAND        </t>
  </si>
  <si>
    <t>211701</t>
  </si>
  <si>
    <t>VAN HORNSVILLE</t>
  </si>
  <si>
    <t>211901</t>
  </si>
  <si>
    <t xml:space="preserve">TOWN OF WEBB  </t>
  </si>
  <si>
    <t>212001</t>
  </si>
  <si>
    <t>MT MARKHAM CSD</t>
  </si>
  <si>
    <t>212101</t>
  </si>
  <si>
    <t>CENTRAL VALLEY</t>
  </si>
  <si>
    <t>220101</t>
  </si>
  <si>
    <t xml:space="preserve">S. JEFFERSON  </t>
  </si>
  <si>
    <t>220202</t>
  </si>
  <si>
    <t xml:space="preserve">ALEXANDRIA    </t>
  </si>
  <si>
    <t>220301</t>
  </si>
  <si>
    <t xml:space="preserve">INDIAN RIVER  </t>
  </si>
  <si>
    <t>220401</t>
  </si>
  <si>
    <t xml:space="preserve">GENERAL BROWN </t>
  </si>
  <si>
    <t>220701</t>
  </si>
  <si>
    <t>THOUSAND ISLAN</t>
  </si>
  <si>
    <t>220909</t>
  </si>
  <si>
    <t>BELLEVILLE-HEN</t>
  </si>
  <si>
    <t>221001</t>
  </si>
  <si>
    <t>SACKETS HARBOR</t>
  </si>
  <si>
    <t>221301</t>
  </si>
  <si>
    <t xml:space="preserve">LYME          </t>
  </si>
  <si>
    <t>221401</t>
  </si>
  <si>
    <t xml:space="preserve">LA FARGEVILLE </t>
  </si>
  <si>
    <t>222000</t>
  </si>
  <si>
    <t xml:space="preserve">WATERTOWN     </t>
  </si>
  <si>
    <t>222201</t>
  </si>
  <si>
    <t xml:space="preserve">CARTHAGE      </t>
  </si>
  <si>
    <t>230201</t>
  </si>
  <si>
    <t xml:space="preserve">COPENHAGEN    </t>
  </si>
  <si>
    <t>230301</t>
  </si>
  <si>
    <t xml:space="preserve">HARRISVILLE   </t>
  </si>
  <si>
    <t>230901</t>
  </si>
  <si>
    <t xml:space="preserve">LOWVILLE      </t>
  </si>
  <si>
    <t>231101</t>
  </si>
  <si>
    <t xml:space="preserve">SOUTH LEWIS   </t>
  </si>
  <si>
    <t>231301</t>
  </si>
  <si>
    <t xml:space="preserve">BEAVER RIVER  </t>
  </si>
  <si>
    <t>240101</t>
  </si>
  <si>
    <t xml:space="preserve">AVON          </t>
  </si>
  <si>
    <t>240201</t>
  </si>
  <si>
    <t>CALEDONIA MUMF</t>
  </si>
  <si>
    <t>240401</t>
  </si>
  <si>
    <t xml:space="preserve">GENESEO       </t>
  </si>
  <si>
    <t>240801</t>
  </si>
  <si>
    <t xml:space="preserve">LIVONIA       </t>
  </si>
  <si>
    <t>240901</t>
  </si>
  <si>
    <t>241001</t>
  </si>
  <si>
    <t xml:space="preserve">DANSVILLE     </t>
  </si>
  <si>
    <t>241101</t>
  </si>
  <si>
    <t xml:space="preserve">DALTON-NUNDA  </t>
  </si>
  <si>
    <t>241701</t>
  </si>
  <si>
    <t xml:space="preserve">YORK          </t>
  </si>
  <si>
    <t>250109</t>
  </si>
  <si>
    <t xml:space="preserve">BROOKFIELD    </t>
  </si>
  <si>
    <t>250201</t>
  </si>
  <si>
    <t xml:space="preserve">CAZENOVIA     </t>
  </si>
  <si>
    <t>250301</t>
  </si>
  <si>
    <t xml:space="preserve">DE RUYTER     </t>
  </si>
  <si>
    <t>250401</t>
  </si>
  <si>
    <t>MORRISVILLE EA</t>
  </si>
  <si>
    <t>250701</t>
  </si>
  <si>
    <t xml:space="preserve">HAMILTON      </t>
  </si>
  <si>
    <t>250901</t>
  </si>
  <si>
    <t>251101</t>
  </si>
  <si>
    <t xml:space="preserve">MADISON       </t>
  </si>
  <si>
    <t>251400</t>
  </si>
  <si>
    <t>251501</t>
  </si>
  <si>
    <t>STOCKBRIDGE VA</t>
  </si>
  <si>
    <t>251601</t>
  </si>
  <si>
    <t xml:space="preserve">CHITTENANGO   </t>
  </si>
  <si>
    <t>260101</t>
  </si>
  <si>
    <t xml:space="preserve">BRIGHTON      </t>
  </si>
  <si>
    <t>260401</t>
  </si>
  <si>
    <t xml:space="preserve">GATES CHILI   </t>
  </si>
  <si>
    <t>260501</t>
  </si>
  <si>
    <t xml:space="preserve">GREECE        </t>
  </si>
  <si>
    <t>260801</t>
  </si>
  <si>
    <t>E. IRONDEQUOIT</t>
  </si>
  <si>
    <t>260803</t>
  </si>
  <si>
    <t>W. IRONDEQUOIT</t>
  </si>
  <si>
    <t>260901</t>
  </si>
  <si>
    <t xml:space="preserve">HONEOYE FALLS </t>
  </si>
  <si>
    <t>261001</t>
  </si>
  <si>
    <t xml:space="preserve">SPENCERPORT   </t>
  </si>
  <si>
    <t>261101</t>
  </si>
  <si>
    <t xml:space="preserve">HILTON        </t>
  </si>
  <si>
    <t>261201</t>
  </si>
  <si>
    <t xml:space="preserve">PENFIELD      </t>
  </si>
  <si>
    <t>261301</t>
  </si>
  <si>
    <t xml:space="preserve">FAIRPORT      </t>
  </si>
  <si>
    <t>261313</t>
  </si>
  <si>
    <t>EAST ROCHESTER</t>
  </si>
  <si>
    <t>261401</t>
  </si>
  <si>
    <t xml:space="preserve">PITTSFORD     </t>
  </si>
  <si>
    <t>261501</t>
  </si>
  <si>
    <t>CHURCHVILLE CH</t>
  </si>
  <si>
    <t>261600</t>
  </si>
  <si>
    <t xml:space="preserve">ROCHESTER     </t>
  </si>
  <si>
    <t>261701</t>
  </si>
  <si>
    <t>RUSH HENRIETTA</t>
  </si>
  <si>
    <t>261801</t>
  </si>
  <si>
    <t xml:space="preserve">BROCKPORT     </t>
  </si>
  <si>
    <t>261901</t>
  </si>
  <si>
    <t xml:space="preserve">WEBSTER       </t>
  </si>
  <si>
    <t>262001</t>
  </si>
  <si>
    <t>WHEATLAND CHIL</t>
  </si>
  <si>
    <t>270100</t>
  </si>
  <si>
    <t xml:space="preserve">AMSTERDAM     </t>
  </si>
  <si>
    <t>270301</t>
  </si>
  <si>
    <t xml:space="preserve">CANAJOHARIE   </t>
  </si>
  <si>
    <t>270601</t>
  </si>
  <si>
    <t>FONDA FULTONVI</t>
  </si>
  <si>
    <t>270701</t>
  </si>
  <si>
    <t xml:space="preserve">FORT PLAIN    </t>
  </si>
  <si>
    <t>271201</t>
  </si>
  <si>
    <t>OP-EPH-ST JHNS</t>
  </si>
  <si>
    <t>280100</t>
  </si>
  <si>
    <t xml:space="preserve">GLEN COVE     </t>
  </si>
  <si>
    <t>Long Island</t>
  </si>
  <si>
    <t>280201</t>
  </si>
  <si>
    <t xml:space="preserve">HEMPSTEAD     </t>
  </si>
  <si>
    <t>280202</t>
  </si>
  <si>
    <t xml:space="preserve">UNIONDALE     </t>
  </si>
  <si>
    <t>280203</t>
  </si>
  <si>
    <t xml:space="preserve">EAST MEADOW   </t>
  </si>
  <si>
    <t>280204</t>
  </si>
  <si>
    <t>NORTH BELLMORE</t>
  </si>
  <si>
    <t>280205</t>
  </si>
  <si>
    <t xml:space="preserve">LEVITTOWN     </t>
  </si>
  <si>
    <t>280206</t>
  </si>
  <si>
    <t xml:space="preserve">SEAFORD       </t>
  </si>
  <si>
    <t>280207</t>
  </si>
  <si>
    <t xml:space="preserve">BELLMORE      </t>
  </si>
  <si>
    <t>280208</t>
  </si>
  <si>
    <t xml:space="preserve">ROOSEVELT     </t>
  </si>
  <si>
    <t>280209</t>
  </si>
  <si>
    <t xml:space="preserve">FREEPORT      </t>
  </si>
  <si>
    <t>280210</t>
  </si>
  <si>
    <t xml:space="preserve">BALDWIN       </t>
  </si>
  <si>
    <t>280211</t>
  </si>
  <si>
    <t xml:space="preserve">OCEANSIDE     </t>
  </si>
  <si>
    <t>280212</t>
  </si>
  <si>
    <t xml:space="preserve">MALVERNE      </t>
  </si>
  <si>
    <t>280213</t>
  </si>
  <si>
    <t>V STR THIRTEEN</t>
  </si>
  <si>
    <t>280214</t>
  </si>
  <si>
    <t>HEWLETT WOODME</t>
  </si>
  <si>
    <t>280215</t>
  </si>
  <si>
    <t xml:space="preserve">LAWRENCE      </t>
  </si>
  <si>
    <t>280216</t>
  </si>
  <si>
    <t xml:space="preserve">ELMONT        </t>
  </si>
  <si>
    <t>280217</t>
  </si>
  <si>
    <t>FRANKLIN SQUAR</t>
  </si>
  <si>
    <t>280218</t>
  </si>
  <si>
    <t xml:space="preserve">GARDEN CITY   </t>
  </si>
  <si>
    <t>280219</t>
  </si>
  <si>
    <t xml:space="preserve">EAST ROCKAWAY </t>
  </si>
  <si>
    <t>280220</t>
  </si>
  <si>
    <t xml:space="preserve">LYNBROOK      </t>
  </si>
  <si>
    <t>280221</t>
  </si>
  <si>
    <t>ROCKVILLE CENT</t>
  </si>
  <si>
    <t>280222</t>
  </si>
  <si>
    <t xml:space="preserve">FLORAL PARK   </t>
  </si>
  <si>
    <t>280223</t>
  </si>
  <si>
    <t xml:space="preserve">WANTAGH       </t>
  </si>
  <si>
    <t>280224</t>
  </si>
  <si>
    <t>V STR TWENTY-F</t>
  </si>
  <si>
    <t>280225</t>
  </si>
  <si>
    <t xml:space="preserve">MERRICK       </t>
  </si>
  <si>
    <t>280226</t>
  </si>
  <si>
    <t xml:space="preserve">ISLAND TREES  </t>
  </si>
  <si>
    <t>280227</t>
  </si>
  <si>
    <t>WEST HEMPSTEAD</t>
  </si>
  <si>
    <t>280229</t>
  </si>
  <si>
    <t xml:space="preserve">NORTH MERRICK </t>
  </si>
  <si>
    <t>280230</t>
  </si>
  <si>
    <t xml:space="preserve">VALLEY STR UF </t>
  </si>
  <si>
    <t>280231</t>
  </si>
  <si>
    <t xml:space="preserve">ISLAND PARK   </t>
  </si>
  <si>
    <t>280251</t>
  </si>
  <si>
    <t>VALLEY STR CHS</t>
  </si>
  <si>
    <t>280252</t>
  </si>
  <si>
    <t xml:space="preserve">SEWANHAKA     </t>
  </si>
  <si>
    <t>280253</t>
  </si>
  <si>
    <t>BELLMORE-MERRI</t>
  </si>
  <si>
    <t>280300</t>
  </si>
  <si>
    <t xml:space="preserve">LONG BEACH    </t>
  </si>
  <si>
    <t>280401</t>
  </si>
  <si>
    <t xml:space="preserve">WESTBURY      </t>
  </si>
  <si>
    <t>280402</t>
  </si>
  <si>
    <t>EAST WILLISTON</t>
  </si>
  <si>
    <t>280403</t>
  </si>
  <si>
    <t xml:space="preserve">ROSLYN        </t>
  </si>
  <si>
    <t>280404</t>
  </si>
  <si>
    <t>PORT WASHINGTO</t>
  </si>
  <si>
    <t>280405</t>
  </si>
  <si>
    <t xml:space="preserve">NEW HYDE PARK </t>
  </si>
  <si>
    <t>280406</t>
  </si>
  <si>
    <t xml:space="preserve">MANHASSET     </t>
  </si>
  <si>
    <t>280407</t>
  </si>
  <si>
    <t xml:space="preserve">GREAT NECK    </t>
  </si>
  <si>
    <t>280409</t>
  </si>
  <si>
    <t xml:space="preserve">HERRICKS      </t>
  </si>
  <si>
    <t>280410</t>
  </si>
  <si>
    <t xml:space="preserve">MINEOLA       </t>
  </si>
  <si>
    <t>280411</t>
  </si>
  <si>
    <t xml:space="preserve">CARLE PLACE   </t>
  </si>
  <si>
    <t>280501</t>
  </si>
  <si>
    <t xml:space="preserve">NORTH SHORE   </t>
  </si>
  <si>
    <t>280502</t>
  </si>
  <si>
    <t xml:space="preserve">SYOSSET       </t>
  </si>
  <si>
    <t>280503</t>
  </si>
  <si>
    <t xml:space="preserve">LOCUST VALLEY </t>
  </si>
  <si>
    <t>280504</t>
  </si>
  <si>
    <t xml:space="preserve">PLAINVIEW     </t>
  </si>
  <si>
    <t>280506</t>
  </si>
  <si>
    <t xml:space="preserve">OYSTER BAY    </t>
  </si>
  <si>
    <t>280515</t>
  </si>
  <si>
    <t xml:space="preserve">JERICHO       </t>
  </si>
  <si>
    <t>280517</t>
  </si>
  <si>
    <t xml:space="preserve">HICKSVILLE    </t>
  </si>
  <si>
    <t>280518</t>
  </si>
  <si>
    <t xml:space="preserve">PLAINEDGE     </t>
  </si>
  <si>
    <t>280521</t>
  </si>
  <si>
    <t xml:space="preserve">BETHPAGE      </t>
  </si>
  <si>
    <t>280522</t>
  </si>
  <si>
    <t xml:space="preserve">FARMINGDALE   </t>
  </si>
  <si>
    <t>280523</t>
  </si>
  <si>
    <t xml:space="preserve">MASSAPEQUA    </t>
  </si>
  <si>
    <t>300000</t>
  </si>
  <si>
    <t xml:space="preserve">NEW YORK CITY </t>
  </si>
  <si>
    <t>New York City</t>
  </si>
  <si>
    <t>400301</t>
  </si>
  <si>
    <t>LEWISTON PORTE</t>
  </si>
  <si>
    <t xml:space="preserve">LOCKPORT      </t>
  </si>
  <si>
    <t>400601</t>
  </si>
  <si>
    <t xml:space="preserve">NEWFANE       </t>
  </si>
  <si>
    <t>400701</t>
  </si>
  <si>
    <t>NIAGARA WHEATF</t>
  </si>
  <si>
    <t>400800</t>
  </si>
  <si>
    <t xml:space="preserve">NIAGARA FALLS </t>
  </si>
  <si>
    <t>400900</t>
  </si>
  <si>
    <t xml:space="preserve">N. TONAWANDA  </t>
  </si>
  <si>
    <t>401001</t>
  </si>
  <si>
    <t xml:space="preserve">STARPOINT     </t>
  </si>
  <si>
    <t>401201</t>
  </si>
  <si>
    <t>ROYALTON HARTL</t>
  </si>
  <si>
    <t>401301</t>
  </si>
  <si>
    <t xml:space="preserve">BARKER        </t>
  </si>
  <si>
    <t>401501</t>
  </si>
  <si>
    <t xml:space="preserve">WILSON        </t>
  </si>
  <si>
    <t>410401</t>
  </si>
  <si>
    <t xml:space="preserve">ADIRONDACK    </t>
  </si>
  <si>
    <t>410601</t>
  </si>
  <si>
    <t xml:space="preserve">CAMDEN        </t>
  </si>
  <si>
    <t>411101</t>
  </si>
  <si>
    <t xml:space="preserve">CLINTON       </t>
  </si>
  <si>
    <t>411501</t>
  </si>
  <si>
    <t xml:space="preserve">NEW HARTFORD  </t>
  </si>
  <si>
    <t>411504</t>
  </si>
  <si>
    <t>NEW YORK MILLS</t>
  </si>
  <si>
    <t>411603</t>
  </si>
  <si>
    <t>SAUQUOIT VALLE</t>
  </si>
  <si>
    <t>411701</t>
  </si>
  <si>
    <t xml:space="preserve">REMSEN        </t>
  </si>
  <si>
    <t>411800</t>
  </si>
  <si>
    <t xml:space="preserve">ROME          </t>
  </si>
  <si>
    <t>411902</t>
  </si>
  <si>
    <t xml:space="preserve">WATERVILLE    </t>
  </si>
  <si>
    <t>412000</t>
  </si>
  <si>
    <t xml:space="preserve">SHERRILL      </t>
  </si>
  <si>
    <t>412201</t>
  </si>
  <si>
    <t>HOLLAND PATENT</t>
  </si>
  <si>
    <t>412300</t>
  </si>
  <si>
    <t xml:space="preserve">UTICA         </t>
  </si>
  <si>
    <t>412801</t>
  </si>
  <si>
    <t xml:space="preserve">WESTMORELAND  </t>
  </si>
  <si>
    <t>412901</t>
  </si>
  <si>
    <t xml:space="preserve">ORISKANY      </t>
  </si>
  <si>
    <t>412902</t>
  </si>
  <si>
    <t xml:space="preserve">WHITESBORO    </t>
  </si>
  <si>
    <t>420101</t>
  </si>
  <si>
    <t xml:space="preserve">WEST GENESEE  </t>
  </si>
  <si>
    <t>420303</t>
  </si>
  <si>
    <t>NORTH SYRACUSE</t>
  </si>
  <si>
    <t>420401</t>
  </si>
  <si>
    <t>E SYRACUSE-MIN</t>
  </si>
  <si>
    <t>420411</t>
  </si>
  <si>
    <t>JAMESVILLE-DEW</t>
  </si>
  <si>
    <t>420501</t>
  </si>
  <si>
    <t>JORDAN ELBRIDG</t>
  </si>
  <si>
    <t>420601</t>
  </si>
  <si>
    <t xml:space="preserve">FABIUS-POMPEY </t>
  </si>
  <si>
    <t>420701</t>
  </si>
  <si>
    <t xml:space="preserve">WESTHILL      </t>
  </si>
  <si>
    <t>420702</t>
  </si>
  <si>
    <t xml:space="preserve">SOLVAY        </t>
  </si>
  <si>
    <t>420807</t>
  </si>
  <si>
    <t xml:space="preserve">LA FAYETTE    </t>
  </si>
  <si>
    <t>420901</t>
  </si>
  <si>
    <t xml:space="preserve">BALDWINSVILLE </t>
  </si>
  <si>
    <t>421001</t>
  </si>
  <si>
    <t xml:space="preserve">FAYETTEVILLE  </t>
  </si>
  <si>
    <t>421101</t>
  </si>
  <si>
    <t xml:space="preserve">MARCELLUS     </t>
  </si>
  <si>
    <t>421201</t>
  </si>
  <si>
    <t xml:space="preserve">ONONDAGA      </t>
  </si>
  <si>
    <t>421501</t>
  </si>
  <si>
    <t xml:space="preserve">LIVERPOOL     </t>
  </si>
  <si>
    <t>421504</t>
  </si>
  <si>
    <t xml:space="preserve">LYNCOURT      </t>
  </si>
  <si>
    <t>421601</t>
  </si>
  <si>
    <t xml:space="preserve">SKANEATELES   </t>
  </si>
  <si>
    <t>421800</t>
  </si>
  <si>
    <t xml:space="preserve">SYRACUSE      </t>
  </si>
  <si>
    <t>421902</t>
  </si>
  <si>
    <t xml:space="preserve">TULLY         </t>
  </si>
  <si>
    <t>430300</t>
  </si>
  <si>
    <t xml:space="preserve">CANANDAIGUA   </t>
  </si>
  <si>
    <t>430501</t>
  </si>
  <si>
    <t>EAST BLOOMFIEL</t>
  </si>
  <si>
    <t>430700</t>
  </si>
  <si>
    <t xml:space="preserve">GENEVA        </t>
  </si>
  <si>
    <t>430901</t>
  </si>
  <si>
    <t>GORHAM-MIDDLES</t>
  </si>
  <si>
    <t>431101</t>
  </si>
  <si>
    <t>MANCHSTR-SHRTS</t>
  </si>
  <si>
    <t>431201</t>
  </si>
  <si>
    <t xml:space="preserve">NAPLES        </t>
  </si>
  <si>
    <t>431301</t>
  </si>
  <si>
    <t>PHELPS-CLIFTON</t>
  </si>
  <si>
    <t>431401</t>
  </si>
  <si>
    <t xml:space="preserve">HONEOYE       </t>
  </si>
  <si>
    <t>431701</t>
  </si>
  <si>
    <t xml:space="preserve">VICTOR        </t>
  </si>
  <si>
    <t>440102</t>
  </si>
  <si>
    <t>WASHINGTONVILL</t>
  </si>
  <si>
    <t>440201</t>
  </si>
  <si>
    <t xml:space="preserve">CHESTER       </t>
  </si>
  <si>
    <t>440301</t>
  </si>
  <si>
    <t xml:space="preserve">CORNWALL      </t>
  </si>
  <si>
    <t>440401</t>
  </si>
  <si>
    <t xml:space="preserve">PINE BUSH     </t>
  </si>
  <si>
    <t>440601</t>
  </si>
  <si>
    <t xml:space="preserve">GOSHEN        </t>
  </si>
  <si>
    <t>440901</t>
  </si>
  <si>
    <t>HIGHLAND FALLS</t>
  </si>
  <si>
    <t>441000</t>
  </si>
  <si>
    <t xml:space="preserve">MIDDLETOWN    </t>
  </si>
  <si>
    <t>441101</t>
  </si>
  <si>
    <t>MINISINK VALLE</t>
  </si>
  <si>
    <t>441201</t>
  </si>
  <si>
    <t>MONROE WOODBUR</t>
  </si>
  <si>
    <t>441202</t>
  </si>
  <si>
    <t xml:space="preserve">KIRYAS JOEL   </t>
  </si>
  <si>
    <t>441301</t>
  </si>
  <si>
    <t>VALLEY-MONTGMR</t>
  </si>
  <si>
    <t>441600</t>
  </si>
  <si>
    <t xml:space="preserve">NEWBURGH      </t>
  </si>
  <si>
    <t>441800</t>
  </si>
  <si>
    <t xml:space="preserve">PORT JERVIS   </t>
  </si>
  <si>
    <t>441903</t>
  </si>
  <si>
    <t xml:space="preserve">TUXEDO        </t>
  </si>
  <si>
    <t>442101</t>
  </si>
  <si>
    <t>WARWICK VALLEY</t>
  </si>
  <si>
    <t>442111</t>
  </si>
  <si>
    <t>GREENWOOD LAKE</t>
  </si>
  <si>
    <t>442115</t>
  </si>
  <si>
    <t xml:space="preserve">FLORIDA       </t>
  </si>
  <si>
    <t>450101</t>
  </si>
  <si>
    <t xml:space="preserve">ALBION        </t>
  </si>
  <si>
    <t>450607</t>
  </si>
  <si>
    <t xml:space="preserve">KENDALL       </t>
  </si>
  <si>
    <t>450704</t>
  </si>
  <si>
    <t xml:space="preserve">HOLLEY        </t>
  </si>
  <si>
    <t>450801</t>
  </si>
  <si>
    <t xml:space="preserve">MEDINA        </t>
  </si>
  <si>
    <t>451001</t>
  </si>
  <si>
    <t xml:space="preserve">LYNDONVILLE   </t>
  </si>
  <si>
    <t>460102</t>
  </si>
  <si>
    <t xml:space="preserve">ALTMAR PARISH </t>
  </si>
  <si>
    <t>460500</t>
  </si>
  <si>
    <t xml:space="preserve">FULTON        </t>
  </si>
  <si>
    <t>460701</t>
  </si>
  <si>
    <t xml:space="preserve">HANNIBAL      </t>
  </si>
  <si>
    <t>460801</t>
  </si>
  <si>
    <t>CENTRAL SQUARE</t>
  </si>
  <si>
    <t>460901</t>
  </si>
  <si>
    <t xml:space="preserve">MEXICO        </t>
  </si>
  <si>
    <t>461300</t>
  </si>
  <si>
    <t xml:space="preserve">OSWEGO        </t>
  </si>
  <si>
    <t>461801</t>
  </si>
  <si>
    <t xml:space="preserve">PULASKI       </t>
  </si>
  <si>
    <t>461901</t>
  </si>
  <si>
    <t xml:space="preserve">SANDY CREEK   </t>
  </si>
  <si>
    <t>462001</t>
  </si>
  <si>
    <t xml:space="preserve">PHOENIX       </t>
  </si>
  <si>
    <t>470202</t>
  </si>
  <si>
    <t>GLBTSVLLE-MT U</t>
  </si>
  <si>
    <t>470501</t>
  </si>
  <si>
    <t xml:space="preserve">EDMESTON      </t>
  </si>
  <si>
    <t>470801</t>
  </si>
  <si>
    <t xml:space="preserve">LAURENS       </t>
  </si>
  <si>
    <t>470901</t>
  </si>
  <si>
    <t xml:space="preserve">SCHENEVUS     </t>
  </si>
  <si>
    <t>471101</t>
  </si>
  <si>
    <t xml:space="preserve">MILFORD       </t>
  </si>
  <si>
    <t>471201</t>
  </si>
  <si>
    <t xml:space="preserve">MORRIS        </t>
  </si>
  <si>
    <t>471400</t>
  </si>
  <si>
    <t xml:space="preserve">ONEONTA       </t>
  </si>
  <si>
    <t>471601</t>
  </si>
  <si>
    <t>OTEGO-UNADILLA</t>
  </si>
  <si>
    <t>471701</t>
  </si>
  <si>
    <t xml:space="preserve">COOPERSTOWN   </t>
  </si>
  <si>
    <t>472001</t>
  </si>
  <si>
    <t>RICHFIELD SPRI</t>
  </si>
  <si>
    <t>472202</t>
  </si>
  <si>
    <t>CHERRY VLY-SPR</t>
  </si>
  <si>
    <t>472506</t>
  </si>
  <si>
    <t xml:space="preserve">WORCESTER     </t>
  </si>
  <si>
    <t>480101</t>
  </si>
  <si>
    <t xml:space="preserve">MAHOPAC       </t>
  </si>
  <si>
    <t>480102</t>
  </si>
  <si>
    <t xml:space="preserve">CARMEL        </t>
  </si>
  <si>
    <t>480401</t>
  </si>
  <si>
    <t xml:space="preserve">HALDANE       </t>
  </si>
  <si>
    <t>480404</t>
  </si>
  <si>
    <t xml:space="preserve">GARRISON      </t>
  </si>
  <si>
    <t>480503</t>
  </si>
  <si>
    <t xml:space="preserve">PUTNAM VALLEY </t>
  </si>
  <si>
    <t>480601</t>
  </si>
  <si>
    <t xml:space="preserve">BREWSTER      </t>
  </si>
  <si>
    <t>490101</t>
  </si>
  <si>
    <t>490202</t>
  </si>
  <si>
    <t>BRUNSWICK CENT</t>
  </si>
  <si>
    <t>490301</t>
  </si>
  <si>
    <t>EAST GREENBUSH</t>
  </si>
  <si>
    <t>490501</t>
  </si>
  <si>
    <t xml:space="preserve">HOOSICK FALLS </t>
  </si>
  <si>
    <t>490601</t>
  </si>
  <si>
    <t xml:space="preserve">LANSINGBURGH  </t>
  </si>
  <si>
    <t>490804</t>
  </si>
  <si>
    <t xml:space="preserve">WYNANTSKILL   </t>
  </si>
  <si>
    <t>491200</t>
  </si>
  <si>
    <t xml:space="preserve">RENSSELAER    </t>
  </si>
  <si>
    <t>491302</t>
  </si>
  <si>
    <t xml:space="preserve">AVERILL PARK  </t>
  </si>
  <si>
    <t>491401</t>
  </si>
  <si>
    <t xml:space="preserve">HOOSIC VALLEY </t>
  </si>
  <si>
    <t>491501</t>
  </si>
  <si>
    <t xml:space="preserve">SCHODACK      </t>
  </si>
  <si>
    <t>491700</t>
  </si>
  <si>
    <t xml:space="preserve">TROY          </t>
  </si>
  <si>
    <t>500101</t>
  </si>
  <si>
    <t xml:space="preserve">CLARKSTOWN    </t>
  </si>
  <si>
    <t>500108</t>
  </si>
  <si>
    <t xml:space="preserve">NANUET        </t>
  </si>
  <si>
    <t>500201</t>
  </si>
  <si>
    <t xml:space="preserve">HAVERSTRAW-ST </t>
  </si>
  <si>
    <t>500301</t>
  </si>
  <si>
    <t xml:space="preserve">S. ORANGETOWN </t>
  </si>
  <si>
    <t>500304</t>
  </si>
  <si>
    <t xml:space="preserve">NYACK         </t>
  </si>
  <si>
    <t>500308</t>
  </si>
  <si>
    <t xml:space="preserve">PEARL RIVER   </t>
  </si>
  <si>
    <t>500401</t>
  </si>
  <si>
    <t>500402</t>
  </si>
  <si>
    <t xml:space="preserve">EAST RAMAPO   </t>
  </si>
  <si>
    <t>510101</t>
  </si>
  <si>
    <t xml:space="preserve">BRASHER FALLS </t>
  </si>
  <si>
    <t>510201</t>
  </si>
  <si>
    <t xml:space="preserve">CANTON        </t>
  </si>
  <si>
    <t>510401</t>
  </si>
  <si>
    <t xml:space="preserve">CLIFTON FINE  </t>
  </si>
  <si>
    <t>510501</t>
  </si>
  <si>
    <t>COLTON PIERREP</t>
  </si>
  <si>
    <t>511101</t>
  </si>
  <si>
    <t xml:space="preserve">GOUVERNEUR    </t>
  </si>
  <si>
    <t>511201</t>
  </si>
  <si>
    <t xml:space="preserve">HAMMOND       </t>
  </si>
  <si>
    <t>511301</t>
  </si>
  <si>
    <t xml:space="preserve">HERMON DEKALB </t>
  </si>
  <si>
    <t>511602</t>
  </si>
  <si>
    <t xml:space="preserve">LISBON        </t>
  </si>
  <si>
    <t>511901</t>
  </si>
  <si>
    <t>MADRID WADDING</t>
  </si>
  <si>
    <t>512001</t>
  </si>
  <si>
    <t xml:space="preserve">MASSENA       </t>
  </si>
  <si>
    <t>512101</t>
  </si>
  <si>
    <t xml:space="preserve">MORRISTOWN    </t>
  </si>
  <si>
    <t>512201</t>
  </si>
  <si>
    <t>NORWOOD NORFOL</t>
  </si>
  <si>
    <t>512300</t>
  </si>
  <si>
    <t xml:space="preserve">OGDENSBURG    </t>
  </si>
  <si>
    <t>512404</t>
  </si>
  <si>
    <t xml:space="preserve">HEUVELTON     </t>
  </si>
  <si>
    <t>512501</t>
  </si>
  <si>
    <t xml:space="preserve">PARISHVILLE   </t>
  </si>
  <si>
    <t>512902</t>
  </si>
  <si>
    <t xml:space="preserve">POTSDAM       </t>
  </si>
  <si>
    <t>513102</t>
  </si>
  <si>
    <t xml:space="preserve">EDWARDS-KNOX  </t>
  </si>
  <si>
    <t>520101</t>
  </si>
  <si>
    <t xml:space="preserve">BURNT HILLS   </t>
  </si>
  <si>
    <t>520302</t>
  </si>
  <si>
    <t xml:space="preserve">SHENENDEHOWA  </t>
  </si>
  <si>
    <t>520401</t>
  </si>
  <si>
    <t xml:space="preserve">CORINTH       </t>
  </si>
  <si>
    <t>520601</t>
  </si>
  <si>
    <t xml:space="preserve">EDINBURG      </t>
  </si>
  <si>
    <t>520701</t>
  </si>
  <si>
    <t xml:space="preserve">GALWAY        </t>
  </si>
  <si>
    <t>521200</t>
  </si>
  <si>
    <t xml:space="preserve">MECHANICVILLE </t>
  </si>
  <si>
    <t>521301</t>
  </si>
  <si>
    <t xml:space="preserve">BALLSTON SPA  </t>
  </si>
  <si>
    <t>521401</t>
  </si>
  <si>
    <t>S. GLENS FALLS</t>
  </si>
  <si>
    <t>521701</t>
  </si>
  <si>
    <t xml:space="preserve">SCHUYLERVILLE </t>
  </si>
  <si>
    <t>521800</t>
  </si>
  <si>
    <t>SARATOGA SPRIN</t>
  </si>
  <si>
    <t>522001</t>
  </si>
  <si>
    <t xml:space="preserve">STILLWATER    </t>
  </si>
  <si>
    <t>522101</t>
  </si>
  <si>
    <t xml:space="preserve">WATERFORD     </t>
  </si>
  <si>
    <t>530101</t>
  </si>
  <si>
    <t xml:space="preserve">DUANESBURG    </t>
  </si>
  <si>
    <t>530202</t>
  </si>
  <si>
    <t>SCOTIA GLENVIL</t>
  </si>
  <si>
    <t>530301</t>
  </si>
  <si>
    <t xml:space="preserve">NISKAYUNA     </t>
  </si>
  <si>
    <t>530501</t>
  </si>
  <si>
    <t xml:space="preserve">SCHALMONT     </t>
  </si>
  <si>
    <t>530515</t>
  </si>
  <si>
    <t xml:space="preserve">MOHONASEN     </t>
  </si>
  <si>
    <t>530600</t>
  </si>
  <si>
    <t xml:space="preserve">SCHENECTADY   </t>
  </si>
  <si>
    <t>540801</t>
  </si>
  <si>
    <t>GILBOA CONESVI</t>
  </si>
  <si>
    <t>540901</t>
  </si>
  <si>
    <t xml:space="preserve">JEFFERSON     </t>
  </si>
  <si>
    <t>541001</t>
  </si>
  <si>
    <t xml:space="preserve">MIDDLEBURGH   </t>
  </si>
  <si>
    <t>541102</t>
  </si>
  <si>
    <t>COBLESKL-RICHM</t>
  </si>
  <si>
    <t>541201</t>
  </si>
  <si>
    <t xml:space="preserve">SCHOHARIE     </t>
  </si>
  <si>
    <t>541401</t>
  </si>
  <si>
    <t>SHARON SPRINGS</t>
  </si>
  <si>
    <t>550101</t>
  </si>
  <si>
    <t>ODESSA MONTOUR</t>
  </si>
  <si>
    <t>550301</t>
  </si>
  <si>
    <t xml:space="preserve">WATKINS GLEN  </t>
  </si>
  <si>
    <t>560501</t>
  </si>
  <si>
    <t xml:space="preserve">SOUTH SENECA  </t>
  </si>
  <si>
    <t>560603</t>
  </si>
  <si>
    <t xml:space="preserve">ROMULUS       </t>
  </si>
  <si>
    <t>560701</t>
  </si>
  <si>
    <t xml:space="preserve">SENECA FALLS  </t>
  </si>
  <si>
    <t>561006</t>
  </si>
  <si>
    <t xml:space="preserve">WATERLOO CENT </t>
  </si>
  <si>
    <t>570101</t>
  </si>
  <si>
    <t xml:space="preserve">ADDISON       </t>
  </si>
  <si>
    <t>570201</t>
  </si>
  <si>
    <t xml:space="preserve">AVOCA         </t>
  </si>
  <si>
    <t>570302</t>
  </si>
  <si>
    <t xml:space="preserve">BATH          </t>
  </si>
  <si>
    <t>570401</t>
  </si>
  <si>
    <t xml:space="preserve">BRADFORD      </t>
  </si>
  <si>
    <t>570603</t>
  </si>
  <si>
    <t>CAMPBELL-SAVON</t>
  </si>
  <si>
    <t>571000</t>
  </si>
  <si>
    <t xml:space="preserve">CORNING       </t>
  </si>
  <si>
    <t>571502</t>
  </si>
  <si>
    <t>CANISTEO-GREEN</t>
  </si>
  <si>
    <t>571800</t>
  </si>
  <si>
    <t xml:space="preserve">HORNELL       </t>
  </si>
  <si>
    <t>571901</t>
  </si>
  <si>
    <t xml:space="preserve">ARKPORT       </t>
  </si>
  <si>
    <t>572301</t>
  </si>
  <si>
    <t xml:space="preserve">PRATTSBURG    </t>
  </si>
  <si>
    <t>572702</t>
  </si>
  <si>
    <t>JASPER-TRPSBRG</t>
  </si>
  <si>
    <t>572901</t>
  </si>
  <si>
    <t xml:space="preserve">HAMMONDSPORT  </t>
  </si>
  <si>
    <t>573002</t>
  </si>
  <si>
    <t>WAYLAND-COHOCT</t>
  </si>
  <si>
    <t>580101</t>
  </si>
  <si>
    <t xml:space="preserve">BABYLON       </t>
  </si>
  <si>
    <t>580102</t>
  </si>
  <si>
    <t xml:space="preserve">WEST BABYLON  </t>
  </si>
  <si>
    <t>580103</t>
  </si>
  <si>
    <t>580104</t>
  </si>
  <si>
    <t xml:space="preserve">LINDENHURST   </t>
  </si>
  <si>
    <t>580105</t>
  </si>
  <si>
    <t xml:space="preserve">COPIAGUE      </t>
  </si>
  <si>
    <t>580106</t>
  </si>
  <si>
    <t xml:space="preserve">AMITYVILLE    </t>
  </si>
  <si>
    <t>580107</t>
  </si>
  <si>
    <t xml:space="preserve">DEER PARK     </t>
  </si>
  <si>
    <t>580109</t>
  </si>
  <si>
    <t xml:space="preserve">WYANDANCH     </t>
  </si>
  <si>
    <t>580201</t>
  </si>
  <si>
    <t xml:space="preserve">THREE VILLAGE </t>
  </si>
  <si>
    <t>580203</t>
  </si>
  <si>
    <t xml:space="preserve">COMSEWOGUE    </t>
  </si>
  <si>
    <t>580205</t>
  </si>
  <si>
    <t xml:space="preserve">SACHEM        </t>
  </si>
  <si>
    <t>580206</t>
  </si>
  <si>
    <t>PORT JEFFERSON</t>
  </si>
  <si>
    <t>580207</t>
  </si>
  <si>
    <t xml:space="preserve">MOUNT SINAI   </t>
  </si>
  <si>
    <t>580208</t>
  </si>
  <si>
    <t xml:space="preserve">MILLER PLACE  </t>
  </si>
  <si>
    <t>580209</t>
  </si>
  <si>
    <t xml:space="preserve">ROCKY POINT   </t>
  </si>
  <si>
    <t>580211</t>
  </si>
  <si>
    <t>MIDDLE COUNTRY</t>
  </si>
  <si>
    <t>580212</t>
  </si>
  <si>
    <t xml:space="preserve">LONGWOOD      </t>
  </si>
  <si>
    <t>580224</t>
  </si>
  <si>
    <t>PATCHOGUE-MEDF</t>
  </si>
  <si>
    <t>580232</t>
  </si>
  <si>
    <t xml:space="preserve">WILLIAM FLOYD </t>
  </si>
  <si>
    <t>580233</t>
  </si>
  <si>
    <t>CENTER MORICHE</t>
  </si>
  <si>
    <t>580234</t>
  </si>
  <si>
    <t xml:space="preserve">EAST MORICHES </t>
  </si>
  <si>
    <t>580235</t>
  </si>
  <si>
    <t xml:space="preserve">SOUTH COUNTRY </t>
  </si>
  <si>
    <t>580301</t>
  </si>
  <si>
    <t xml:space="preserve">EAST HAMPTON  </t>
  </si>
  <si>
    <t>580303</t>
  </si>
  <si>
    <t xml:space="preserve">AMAGANSETT    </t>
  </si>
  <si>
    <t>580304</t>
  </si>
  <si>
    <t xml:space="preserve">SPRINGS       </t>
  </si>
  <si>
    <t>580305</t>
  </si>
  <si>
    <t xml:space="preserve">SAG HARBOR    </t>
  </si>
  <si>
    <t>580306</t>
  </si>
  <si>
    <t xml:space="preserve">MONTAUK       </t>
  </si>
  <si>
    <t>580401</t>
  </si>
  <si>
    <t xml:space="preserve">ELWOOD        </t>
  </si>
  <si>
    <t>580402</t>
  </si>
  <si>
    <t>COLD SPRING HA</t>
  </si>
  <si>
    <t>580403</t>
  </si>
  <si>
    <t xml:space="preserve">HUNTINGTON    </t>
  </si>
  <si>
    <t>580404</t>
  </si>
  <si>
    <t xml:space="preserve">NORTHPORT     </t>
  </si>
  <si>
    <t>580405</t>
  </si>
  <si>
    <t>HALF HOLLOW HI</t>
  </si>
  <si>
    <t>580406</t>
  </si>
  <si>
    <t xml:space="preserve">HARBORFIELDS  </t>
  </si>
  <si>
    <t>580410</t>
  </si>
  <si>
    <t xml:space="preserve">COMMACK       </t>
  </si>
  <si>
    <t>580413</t>
  </si>
  <si>
    <t xml:space="preserve">S. HUNTINGTON </t>
  </si>
  <si>
    <t>580501</t>
  </si>
  <si>
    <t xml:space="preserve">BAY SHORE     </t>
  </si>
  <si>
    <t>580502</t>
  </si>
  <si>
    <t xml:space="preserve">ISLIP         </t>
  </si>
  <si>
    <t>580503</t>
  </si>
  <si>
    <t xml:space="preserve">EAST ISLIP    </t>
  </si>
  <si>
    <t>580504</t>
  </si>
  <si>
    <t xml:space="preserve">SAYVILLE      </t>
  </si>
  <si>
    <t>580505</t>
  </si>
  <si>
    <t>BAYPORT BLUE P</t>
  </si>
  <si>
    <t>580506</t>
  </si>
  <si>
    <t xml:space="preserve">HAUPPAUGE     </t>
  </si>
  <si>
    <t>580507</t>
  </si>
  <si>
    <t xml:space="preserve">CONNETQUOT    </t>
  </si>
  <si>
    <t>580509</t>
  </si>
  <si>
    <t xml:space="preserve">WEST ISLIP    </t>
  </si>
  <si>
    <t>580512</t>
  </si>
  <si>
    <t xml:space="preserve">BRENTWOOD     </t>
  </si>
  <si>
    <t>580513</t>
  </si>
  <si>
    <t xml:space="preserve">CENTRAL ISLIP </t>
  </si>
  <si>
    <t>580514</t>
  </si>
  <si>
    <t xml:space="preserve">FIRE ISLAND   </t>
  </si>
  <si>
    <t>580601</t>
  </si>
  <si>
    <t>SHOREHAM-WADIN</t>
  </si>
  <si>
    <t>580602</t>
  </si>
  <si>
    <t xml:space="preserve">RIVERHEAD     </t>
  </si>
  <si>
    <t>580701</t>
  </si>
  <si>
    <t>SHELTER ISLAND</t>
  </si>
  <si>
    <t>580801</t>
  </si>
  <si>
    <t xml:space="preserve">SMITHTOWN     </t>
  </si>
  <si>
    <t>580805</t>
  </si>
  <si>
    <t xml:space="preserve">KINGS PARK    </t>
  </si>
  <si>
    <t>580901</t>
  </si>
  <si>
    <t xml:space="preserve">REMSENBURG    </t>
  </si>
  <si>
    <t>580902</t>
  </si>
  <si>
    <t>WESTHAMPTON BE</t>
  </si>
  <si>
    <t>580903</t>
  </si>
  <si>
    <t xml:space="preserve">QUOGUE        </t>
  </si>
  <si>
    <t>580905</t>
  </si>
  <si>
    <t xml:space="preserve">HAMPTON BAYS  </t>
  </si>
  <si>
    <t>580906</t>
  </si>
  <si>
    <t xml:space="preserve">SOUTHAMPTON   </t>
  </si>
  <si>
    <t>580909</t>
  </si>
  <si>
    <t xml:space="preserve">BRIDGEHAMPTON </t>
  </si>
  <si>
    <t>580912</t>
  </si>
  <si>
    <t>EASTPORT-SOUTH</t>
  </si>
  <si>
    <t>580913</t>
  </si>
  <si>
    <t>TUCKAHOE COMMO</t>
  </si>
  <si>
    <t>580917</t>
  </si>
  <si>
    <t xml:space="preserve">EAST QUOGUE   </t>
  </si>
  <si>
    <t>581002</t>
  </si>
  <si>
    <t xml:space="preserve">OYSTERPONDS   </t>
  </si>
  <si>
    <t>581004</t>
  </si>
  <si>
    <t>FISHERS ISLAND</t>
  </si>
  <si>
    <t>581005</t>
  </si>
  <si>
    <t xml:space="preserve">SOUTHOLD      </t>
  </si>
  <si>
    <t>581010</t>
  </si>
  <si>
    <t xml:space="preserve">GREENPORT     </t>
  </si>
  <si>
    <t>581012</t>
  </si>
  <si>
    <t>MATTITUCK-CUTC</t>
  </si>
  <si>
    <t>590501</t>
  </si>
  <si>
    <t xml:space="preserve">FALLSBURGH    </t>
  </si>
  <si>
    <t>590801</t>
  </si>
  <si>
    <t xml:space="preserve">ELDRED        </t>
  </si>
  <si>
    <t>590901</t>
  </si>
  <si>
    <t xml:space="preserve">LIBERTY       </t>
  </si>
  <si>
    <t>591201</t>
  </si>
  <si>
    <t xml:space="preserve">TRI VALLEY    </t>
  </si>
  <si>
    <t>591301</t>
  </si>
  <si>
    <t xml:space="preserve">ROSCOE        </t>
  </si>
  <si>
    <t>591302</t>
  </si>
  <si>
    <t>LIVINGSTON MAN</t>
  </si>
  <si>
    <t>591401</t>
  </si>
  <si>
    <t xml:space="preserve">MONTICELLO    </t>
  </si>
  <si>
    <t>591502</t>
  </si>
  <si>
    <t>600101</t>
  </si>
  <si>
    <t xml:space="preserve">WAVERLY       </t>
  </si>
  <si>
    <t>600301</t>
  </si>
  <si>
    <t xml:space="preserve">CANDOR        </t>
  </si>
  <si>
    <t>600402</t>
  </si>
  <si>
    <t xml:space="preserve">NEWARK VALLEY </t>
  </si>
  <si>
    <t>600601</t>
  </si>
  <si>
    <t>OWEGO-APALACHI</t>
  </si>
  <si>
    <t>600801</t>
  </si>
  <si>
    <t>SPENCER VAN ET</t>
  </si>
  <si>
    <t>600903</t>
  </si>
  <si>
    <t xml:space="preserve">TIOGA         </t>
  </si>
  <si>
    <t>610301</t>
  </si>
  <si>
    <t xml:space="preserve">DRYDEN        </t>
  </si>
  <si>
    <t>610501</t>
  </si>
  <si>
    <t xml:space="preserve">GROTON        </t>
  </si>
  <si>
    <t>610600</t>
  </si>
  <si>
    <t xml:space="preserve">ITHACA        </t>
  </si>
  <si>
    <t>610801</t>
  </si>
  <si>
    <t xml:space="preserve">LANSING       </t>
  </si>
  <si>
    <t>610901</t>
  </si>
  <si>
    <t xml:space="preserve">NEWFIELD      </t>
  </si>
  <si>
    <t>611001</t>
  </si>
  <si>
    <t xml:space="preserve">TRUMANSBURG   </t>
  </si>
  <si>
    <t>620600</t>
  </si>
  <si>
    <t xml:space="preserve">KINGSTON      </t>
  </si>
  <si>
    <t>620803</t>
  </si>
  <si>
    <t xml:space="preserve">HIGHLAND      </t>
  </si>
  <si>
    <t>620901</t>
  </si>
  <si>
    <t>RONDOUT VALLEY</t>
  </si>
  <si>
    <t>621001</t>
  </si>
  <si>
    <t xml:space="preserve">MARLBORO      </t>
  </si>
  <si>
    <t>621101</t>
  </si>
  <si>
    <t xml:space="preserve">NEW PALTZ     </t>
  </si>
  <si>
    <t>621201</t>
  </si>
  <si>
    <t xml:space="preserve">ONTEORA       </t>
  </si>
  <si>
    <t>621601</t>
  </si>
  <si>
    <t xml:space="preserve">SAUGERTIES    </t>
  </si>
  <si>
    <t>621801</t>
  </si>
  <si>
    <t xml:space="preserve">WALLKILL      </t>
  </si>
  <si>
    <t>622002</t>
  </si>
  <si>
    <t xml:space="preserve">ELLENVILLE    </t>
  </si>
  <si>
    <t>630101</t>
  </si>
  <si>
    <t xml:space="preserve">BOLTON        </t>
  </si>
  <si>
    <t>630202</t>
  </si>
  <si>
    <t xml:space="preserve">NORTH WARREN  </t>
  </si>
  <si>
    <t>630300</t>
  </si>
  <si>
    <t xml:space="preserve">GLENS FALLS   </t>
  </si>
  <si>
    <t>630601</t>
  </si>
  <si>
    <t xml:space="preserve">JOHNSBURG     </t>
  </si>
  <si>
    <t>630701</t>
  </si>
  <si>
    <t xml:space="preserve">LAKE GEORGE   </t>
  </si>
  <si>
    <t>630801</t>
  </si>
  <si>
    <t>HADLEY LUZERNE</t>
  </si>
  <si>
    <t>630902</t>
  </si>
  <si>
    <t xml:space="preserve">QUEENSBURY    </t>
  </si>
  <si>
    <t>630918</t>
  </si>
  <si>
    <t>GLENS FALLS CO</t>
  </si>
  <si>
    <t>631201</t>
  </si>
  <si>
    <t xml:space="preserve">WARRENSBURG   </t>
  </si>
  <si>
    <t>640101</t>
  </si>
  <si>
    <t xml:space="preserve">ARGYLE        </t>
  </si>
  <si>
    <t>640502</t>
  </si>
  <si>
    <t xml:space="preserve">FORT ANN      </t>
  </si>
  <si>
    <t>640601</t>
  </si>
  <si>
    <t xml:space="preserve">FORT EDWARD   </t>
  </si>
  <si>
    <t>640701</t>
  </si>
  <si>
    <t xml:space="preserve">GRANVILLE     </t>
  </si>
  <si>
    <t>640801</t>
  </si>
  <si>
    <t xml:space="preserve">GREENWICH     </t>
  </si>
  <si>
    <t>641001</t>
  </si>
  <si>
    <t xml:space="preserve">HARTFORD      </t>
  </si>
  <si>
    <t>641301</t>
  </si>
  <si>
    <t xml:space="preserve">HUDSON FALLS  </t>
  </si>
  <si>
    <t>641401</t>
  </si>
  <si>
    <t xml:space="preserve">PUTNAM        </t>
  </si>
  <si>
    <t>641501</t>
  </si>
  <si>
    <t xml:space="preserve">SALEM         </t>
  </si>
  <si>
    <t>641610</t>
  </si>
  <si>
    <t xml:space="preserve">CAMBRIDGE     </t>
  </si>
  <si>
    <t>641701</t>
  </si>
  <si>
    <t xml:space="preserve">WHITEHALL     </t>
  </si>
  <si>
    <t>650101</t>
  </si>
  <si>
    <t xml:space="preserve">NEWARK        </t>
  </si>
  <si>
    <t>650301</t>
  </si>
  <si>
    <t>CLYDE-SAVANNAH</t>
  </si>
  <si>
    <t>650501</t>
  </si>
  <si>
    <t xml:space="preserve">LYONS         </t>
  </si>
  <si>
    <t>650701</t>
  </si>
  <si>
    <t xml:space="preserve">MARION        </t>
  </si>
  <si>
    <t>650801</t>
  </si>
  <si>
    <t xml:space="preserve">WAYNE         </t>
  </si>
  <si>
    <t>650901</t>
  </si>
  <si>
    <t>PALMYRA-MACEDO</t>
  </si>
  <si>
    <t>650902</t>
  </si>
  <si>
    <t xml:space="preserve">GANANDA       </t>
  </si>
  <si>
    <t>651201</t>
  </si>
  <si>
    <t xml:space="preserve">SODUS         </t>
  </si>
  <si>
    <t>651402</t>
  </si>
  <si>
    <t xml:space="preserve">WILLIAMSON    </t>
  </si>
  <si>
    <t>651501</t>
  </si>
  <si>
    <t>N. ROSE-WOLCOT</t>
  </si>
  <si>
    <t>651503</t>
  </si>
  <si>
    <t xml:space="preserve">RED CREEK     </t>
  </si>
  <si>
    <t>660101</t>
  </si>
  <si>
    <t>KATONAH LEWISB</t>
  </si>
  <si>
    <t>660102</t>
  </si>
  <si>
    <t xml:space="preserve">BEDFORD       </t>
  </si>
  <si>
    <t>660202</t>
  </si>
  <si>
    <t xml:space="preserve">CROTON HARMON </t>
  </si>
  <si>
    <t>660203</t>
  </si>
  <si>
    <t>HENDRICK HUDSO</t>
  </si>
  <si>
    <t>660301</t>
  </si>
  <si>
    <t xml:space="preserve">EASTCHESTER   </t>
  </si>
  <si>
    <t>660302</t>
  </si>
  <si>
    <t xml:space="preserve">TUCKAHOE      </t>
  </si>
  <si>
    <t>660303</t>
  </si>
  <si>
    <t xml:space="preserve">BRONXVILLE    </t>
  </si>
  <si>
    <t>660401</t>
  </si>
  <si>
    <t xml:space="preserve">TARRYTOWN     </t>
  </si>
  <si>
    <t>660402</t>
  </si>
  <si>
    <t xml:space="preserve">IRVINGTON     </t>
  </si>
  <si>
    <t>660403</t>
  </si>
  <si>
    <t xml:space="preserve">DOBBS FERRY   </t>
  </si>
  <si>
    <t>660404</t>
  </si>
  <si>
    <t>HASTINGS ON HU</t>
  </si>
  <si>
    <t>660405</t>
  </si>
  <si>
    <t xml:space="preserve">ARDSLEY       </t>
  </si>
  <si>
    <t>660406</t>
  </si>
  <si>
    <t xml:space="preserve">EDGEMONT      </t>
  </si>
  <si>
    <t>660407</t>
  </si>
  <si>
    <t xml:space="preserve">GREENBURGH    </t>
  </si>
  <si>
    <t>660409</t>
  </si>
  <si>
    <t xml:space="preserve">ELMSFORD      </t>
  </si>
  <si>
    <t>660501</t>
  </si>
  <si>
    <t xml:space="preserve">HARRISON      </t>
  </si>
  <si>
    <t>660701</t>
  </si>
  <si>
    <t xml:space="preserve">MAMARONECK    </t>
  </si>
  <si>
    <t>660801</t>
  </si>
  <si>
    <t xml:space="preserve">MT PLEAS CENT </t>
  </si>
  <si>
    <t>660802</t>
  </si>
  <si>
    <t>POCANTICO HILL</t>
  </si>
  <si>
    <t>660805</t>
  </si>
  <si>
    <t xml:space="preserve">VALHALLA      </t>
  </si>
  <si>
    <t>660809</t>
  </si>
  <si>
    <t xml:space="preserve">PLEASANTVILLE </t>
  </si>
  <si>
    <t>660900</t>
  </si>
  <si>
    <t xml:space="preserve">MOUNT VERNON  </t>
  </si>
  <si>
    <t>661004</t>
  </si>
  <si>
    <t xml:space="preserve">CHAPPAQUA     </t>
  </si>
  <si>
    <t>661100</t>
  </si>
  <si>
    <t xml:space="preserve">NEW ROCHELLE  </t>
  </si>
  <si>
    <t>661201</t>
  </si>
  <si>
    <t xml:space="preserve">BYRAM HILLS   </t>
  </si>
  <si>
    <t>661301</t>
  </si>
  <si>
    <t xml:space="preserve">NORTH SALEM   </t>
  </si>
  <si>
    <t>661401</t>
  </si>
  <si>
    <t xml:space="preserve">OSSINING      </t>
  </si>
  <si>
    <t>661402</t>
  </si>
  <si>
    <t>BRIARCLIFF MAN</t>
  </si>
  <si>
    <t>661500</t>
  </si>
  <si>
    <t xml:space="preserve">PEEKSKILL     </t>
  </si>
  <si>
    <t>661601</t>
  </si>
  <si>
    <t xml:space="preserve">PELHAM        </t>
  </si>
  <si>
    <t>661800</t>
  </si>
  <si>
    <t xml:space="preserve">RYE           </t>
  </si>
  <si>
    <t>661901</t>
  </si>
  <si>
    <t xml:space="preserve">RYE NECK      </t>
  </si>
  <si>
    <t>661904</t>
  </si>
  <si>
    <t xml:space="preserve">PORT CHESTER  </t>
  </si>
  <si>
    <t>661905</t>
  </si>
  <si>
    <t>BLIND BROOK-RY</t>
  </si>
  <si>
    <t>662001</t>
  </si>
  <si>
    <t xml:space="preserve">SCARSDALE     </t>
  </si>
  <si>
    <t>662101</t>
  </si>
  <si>
    <t xml:space="preserve">SOMERS        </t>
  </si>
  <si>
    <t>662200</t>
  </si>
  <si>
    <t xml:space="preserve">WHITE PLAINS  </t>
  </si>
  <si>
    <t>662300</t>
  </si>
  <si>
    <t xml:space="preserve">YONKERS       </t>
  </si>
  <si>
    <t>662401</t>
  </si>
  <si>
    <t xml:space="preserve">LAKELAND      </t>
  </si>
  <si>
    <t>662402</t>
  </si>
  <si>
    <t xml:space="preserve">YORKTOWN      </t>
  </si>
  <si>
    <t>670201</t>
  </si>
  <si>
    <t xml:space="preserve">ATTICA        </t>
  </si>
  <si>
    <t>670401</t>
  </si>
  <si>
    <t xml:space="preserve">LETCHWORTH    </t>
  </si>
  <si>
    <t>671002</t>
  </si>
  <si>
    <t xml:space="preserve">WYOMING       </t>
  </si>
  <si>
    <t>671201</t>
  </si>
  <si>
    <t xml:space="preserve">PERRY         </t>
  </si>
  <si>
    <t>671501</t>
  </si>
  <si>
    <t xml:space="preserve">WARSAW        </t>
  </si>
  <si>
    <t>680601</t>
  </si>
  <si>
    <t xml:space="preserve">PENN  YAN     </t>
  </si>
  <si>
    <t>680801</t>
  </si>
  <si>
    <t xml:space="preserve">DUNDEE        </t>
  </si>
  <si>
    <t>Statewide</t>
  </si>
  <si>
    <t>NYS Prekindergarten Four-Year Old Children Served</t>
  </si>
  <si>
    <t>Total 3&amp;4s                 Half-Day</t>
  </si>
  <si>
    <t>Total 3&amp;4s Full-Day</t>
  </si>
  <si>
    <t>Total 3&amp;4s Served</t>
  </si>
  <si>
    <t>Total 4s Full-Day</t>
  </si>
  <si>
    <t>Total 4s Served</t>
  </si>
  <si>
    <t>Percentage of 4s Served</t>
  </si>
  <si>
    <t>STATEWIDE</t>
  </si>
  <si>
    <t>400400</t>
  </si>
  <si>
    <t>ALBANY</t>
  </si>
  <si>
    <t>CHAUTAUQUA</t>
  </si>
  <si>
    <t>GREENE</t>
  </si>
  <si>
    <t>CORTLAND</t>
  </si>
  <si>
    <t>FRANKLIN</t>
  </si>
  <si>
    <t>HERKIMER</t>
  </si>
  <si>
    <t>MOUNT MORRIS</t>
  </si>
  <si>
    <t>HAMILTON</t>
  </si>
  <si>
    <t>MADISON</t>
  </si>
  <si>
    <t>CLINTON</t>
  </si>
  <si>
    <t>ONONDAGA</t>
  </si>
  <si>
    <t>FULTON</t>
  </si>
  <si>
    <t>OSWEGO</t>
  </si>
  <si>
    <t>RENSSELAER</t>
  </si>
  <si>
    <t>SCHENECTADY</t>
  </si>
  <si>
    <t>JEFFERSON</t>
  </si>
  <si>
    <t>SCHOHARIE</t>
  </si>
  <si>
    <t>TIOGA</t>
  </si>
  <si>
    <t>PUTNAM</t>
  </si>
  <si>
    <t>WAYNE</t>
  </si>
  <si>
    <t>WYOMING</t>
  </si>
  <si>
    <t>Total 4s  Half-Day</t>
  </si>
  <si>
    <t xml:space="preserve">BERLIN        </t>
  </si>
  <si>
    <t xml:space="preserve">KINDERHOOK    </t>
  </si>
  <si>
    <t xml:space="preserve">HUDSON        </t>
  </si>
  <si>
    <t xml:space="preserve">ONEIDA CITY   </t>
  </si>
  <si>
    <t xml:space="preserve">CANASTOTA     </t>
  </si>
  <si>
    <t xml:space="preserve">DOLGEVILLE    </t>
  </si>
  <si>
    <t xml:space="preserve">HERKIMER      </t>
  </si>
  <si>
    <t>RAMAPO (Suffern)</t>
  </si>
  <si>
    <t>LOCKPORT (N. Babylon)</t>
  </si>
  <si>
    <t>SULLIVAN WEST (Jeff Youngsville)</t>
  </si>
  <si>
    <t>151801</t>
  </si>
  <si>
    <t>BOQUET VALLEY CSD</t>
  </si>
  <si>
    <t>Total TPK              (Half and Full Day)</t>
  </si>
  <si>
    <t>Total Half-Day TPK</t>
  </si>
  <si>
    <t>Total Full-Day TPK</t>
  </si>
  <si>
    <t>Full-Day TPK 4-Yr.-Olds</t>
  </si>
  <si>
    <t>Half-Day TPK 3-Yr.-Olds</t>
  </si>
  <si>
    <t>Half-Day TPK 4-Yr.-Olds</t>
  </si>
  <si>
    <t>Full-Day TPK 3-Yr.-Olds</t>
  </si>
  <si>
    <t>Half-Day UPK 3-Yr.-Olds</t>
  </si>
  <si>
    <t>Half-Day UPK 4-Yr.-Olds</t>
  </si>
  <si>
    <t>Full-Day UPK 3-Yr.-Olds</t>
  </si>
  <si>
    <t>Full-Day UPK 4-Yr.-Olds</t>
  </si>
  <si>
    <t>2021-22 PROXY FOR UNSERVED FOUR-YEAR-OLDS</t>
  </si>
  <si>
    <t>Percentage Served         2021-22</t>
  </si>
  <si>
    <t>Total Seats Served by Federal SUFDPK</t>
  </si>
  <si>
    <t>County</t>
  </si>
  <si>
    <t>ERIE</t>
  </si>
  <si>
    <t>SUFFOLK</t>
  </si>
  <si>
    <t>NASSAU</t>
  </si>
  <si>
    <t>MONROE</t>
  </si>
  <si>
    <t>WESTCHESTER</t>
  </si>
  <si>
    <t>LIVINGSTON</t>
  </si>
  <si>
    <t>ONTARIO</t>
  </si>
  <si>
    <t>OTSEGO</t>
  </si>
  <si>
    <t>ORANGE</t>
  </si>
  <si>
    <t>GENESEE</t>
  </si>
  <si>
    <t>WASHINGTON</t>
  </si>
  <si>
    <t>WARREN</t>
  </si>
  <si>
    <t>ULSTER</t>
  </si>
  <si>
    <t>TOMPKINS</t>
  </si>
  <si>
    <t>SULLIVAN</t>
  </si>
  <si>
    <t>STEUBEN</t>
  </si>
  <si>
    <t>SENECA</t>
  </si>
  <si>
    <t>SARATOGA</t>
  </si>
  <si>
    <t>SAINT LAWRENCE</t>
  </si>
  <si>
    <t>ROCKLAND</t>
  </si>
  <si>
    <t>ONEIDA</t>
  </si>
  <si>
    <t>NIAGARA</t>
  </si>
  <si>
    <t>BROOME</t>
  </si>
  <si>
    <t>COLUMBIA</t>
  </si>
  <si>
    <t>CAYUGA</t>
  </si>
  <si>
    <t>CATTARAUGUS</t>
  </si>
  <si>
    <t>ALLEGANY</t>
  </si>
  <si>
    <t>MONTGOMERY</t>
  </si>
  <si>
    <t>NEW YORK</t>
  </si>
  <si>
    <t>YATES</t>
  </si>
  <si>
    <t>ORLEANS</t>
  </si>
  <si>
    <t>LEWIS</t>
  </si>
  <si>
    <t>ESSEX</t>
  </si>
  <si>
    <t>DUTCHESS</t>
  </si>
  <si>
    <t>DELAWARE</t>
  </si>
  <si>
    <t>CHENANGO</t>
  </si>
  <si>
    <t>SCHUYLER</t>
  </si>
  <si>
    <t>CHEMUNG</t>
  </si>
  <si>
    <t>2022-23 Proxy of 4s</t>
  </si>
  <si>
    <t>State Funded Universal Prekindergarten  (2022-23)</t>
  </si>
  <si>
    <t>Federally Funded Universal PreK (2022-23)</t>
  </si>
  <si>
    <t>Federally Funded Universal PreK Expansion Grant for New Full-Day  4-Yr.-Olds (2022-23)</t>
  </si>
  <si>
    <t>Targeted Prekindergarten (2022-23)</t>
  </si>
  <si>
    <t>Statewide Universal Full-Day PreK
Project # 0545-##
(2022-23)</t>
  </si>
  <si>
    <t>Statewide Universal Full-Day PreK
Project # 0546-##
(2022-23)</t>
  </si>
  <si>
    <t>NYS Prekindergarten All Children Served</t>
  </si>
  <si>
    <t>PreK Region</t>
  </si>
  <si>
    <t>Half Day 3s</t>
  </si>
  <si>
    <t>Full Day 3s</t>
  </si>
  <si>
    <t>Half Day 4s</t>
  </si>
  <si>
    <t>Full Day 4s</t>
  </si>
  <si>
    <t>Head Start</t>
  </si>
  <si>
    <t># of PreK Students</t>
  </si>
  <si>
    <t>Type of Provider
SUFDPK</t>
  </si>
  <si>
    <t>Type of Provider
UPK</t>
  </si>
  <si>
    <t>HALF-DAY 3s SERVED (UPK)</t>
  </si>
  <si>
    <t>Family or Group Day Care</t>
  </si>
  <si>
    <t>Public School</t>
  </si>
  <si>
    <t>HALF-DAY 3s SERVED (TPK)</t>
  </si>
  <si>
    <t>BOCES</t>
  </si>
  <si>
    <t>Daycare Center</t>
  </si>
  <si>
    <t>FULL-DAY 3s SERVED (UPK)</t>
  </si>
  <si>
    <t>District Operated</t>
  </si>
  <si>
    <t>FULL-DAY 3s SERVED (TPK)</t>
  </si>
  <si>
    <t>Family or Group Daycare</t>
  </si>
  <si>
    <t>TOTAL 3s</t>
  </si>
  <si>
    <t>Library</t>
  </si>
  <si>
    <t>Nursery School</t>
  </si>
  <si>
    <t>HALF-DAY 4s SERVED (UPK)</t>
  </si>
  <si>
    <t>Special Ed 4410 Preschool</t>
  </si>
  <si>
    <t>HALF-DAY 4s SERVED (TPK)</t>
  </si>
  <si>
    <t>Nonpublic School</t>
  </si>
  <si>
    <t>FULL-DAY 4s SERVED (UPK)</t>
  </si>
  <si>
    <t>Charter School</t>
  </si>
  <si>
    <t>FULL-DAY 4s SERVED (TPK)</t>
  </si>
  <si>
    <t>Museum</t>
  </si>
  <si>
    <t>FULL-DAY 4s SERVED (SUFDPK)</t>
  </si>
  <si>
    <t>TOTAL 4s</t>
  </si>
  <si>
    <t>Day Care Center</t>
  </si>
  <si>
    <t>Other CBO</t>
  </si>
  <si>
    <t>TOTAL 3s &amp; 4s</t>
  </si>
  <si>
    <t>Students and Funding</t>
  </si>
  <si>
    <t>Full Day 4s Funded by SUFDPK</t>
  </si>
  <si>
    <t>Total Students Funded by UPK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</si>
</sst>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2"/>
      <color theme="1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</cellStyleXfs>
  <cellXfs count="115">
    <xf numFmtId="0" fontId="0" fillId="0" borderId="0" xfId="0"/>
    <xf numFmtId="0" fontId="0" fillId="2" borderId="0" xfId="0" applyFill="1"/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4" xfId="0" applyBorder="1"/>
    <xf numFmtId="37" fontId="0" fillId="0" borderId="4" xfId="0" applyNumberFormat="1" applyBorder="1"/>
    <xf numFmtId="37" fontId="1" fillId="0" borderId="13" xfId="1" applyNumberFormat="1" applyBorder="1"/>
    <xf numFmtId="37" fontId="1" fillId="0" borderId="14" xfId="1" applyNumberFormat="1" applyBorder="1"/>
    <xf numFmtId="37" fontId="1" fillId="4" borderId="15" xfId="1" applyNumberFormat="1" applyFill="1" applyBorder="1" applyAlignment="1">
      <alignment horizontal="right" wrapText="1"/>
    </xf>
    <xf numFmtId="37" fontId="1" fillId="4" borderId="14" xfId="1" applyNumberFormat="1" applyFill="1" applyBorder="1" applyAlignment="1">
      <alignment horizontal="right" wrapText="1"/>
    </xf>
    <xf numFmtId="9" fontId="1" fillId="0" borderId="15" xfId="2" applyBorder="1"/>
    <xf numFmtId="49" fontId="0" fillId="0" borderId="3" xfId="0" applyNumberFormat="1" applyBorder="1"/>
    <xf numFmtId="0" fontId="0" fillId="0" borderId="16" xfId="0" applyBorder="1"/>
    <xf numFmtId="0" fontId="0" fillId="2" borderId="19" xfId="0" applyFill="1" applyBorder="1"/>
    <xf numFmtId="0" fontId="0" fillId="0" borderId="20" xfId="0" applyBorder="1"/>
    <xf numFmtId="0" fontId="0" fillId="0" borderId="13" xfId="0" applyBorder="1"/>
    <xf numFmtId="164" fontId="1" fillId="0" borderId="4" xfId="1" applyNumberFormat="1" applyBorder="1"/>
    <xf numFmtId="0" fontId="0" fillId="5" borderId="21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3" fillId="5" borderId="23" xfId="0" applyFont="1" applyFill="1" applyBorder="1"/>
    <xf numFmtId="164" fontId="3" fillId="5" borderId="24" xfId="1" applyNumberFormat="1" applyFont="1" applyFill="1" applyBorder="1"/>
    <xf numFmtId="10" fontId="3" fillId="5" borderId="25" xfId="2" applyNumberFormat="1" applyFont="1" applyFill="1" applyBorder="1"/>
    <xf numFmtId="0" fontId="0" fillId="0" borderId="5" xfId="0" applyBorder="1"/>
    <xf numFmtId="164" fontId="1" fillId="0" borderId="9" xfId="1" applyNumberFormat="1" applyBorder="1"/>
    <xf numFmtId="10" fontId="1" fillId="0" borderId="6" xfId="2" applyNumberFormat="1" applyBorder="1"/>
    <xf numFmtId="10" fontId="1" fillId="0" borderId="14" xfId="2" applyNumberFormat="1" applyBorder="1"/>
    <xf numFmtId="0" fontId="0" fillId="0" borderId="17" xfId="0" applyBorder="1"/>
    <xf numFmtId="164" fontId="1" fillId="0" borderId="18" xfId="1" applyNumberFormat="1" applyBorder="1"/>
    <xf numFmtId="10" fontId="1" fillId="0" borderId="26" xfId="2" applyNumberFormat="1" applyBorder="1"/>
    <xf numFmtId="0" fontId="4" fillId="0" borderId="20" xfId="0" applyFont="1" applyBorder="1"/>
    <xf numFmtId="0" fontId="4" fillId="0" borderId="28" xfId="0" applyFont="1" applyBorder="1"/>
    <xf numFmtId="37" fontId="4" fillId="3" borderId="29" xfId="0" applyNumberFormat="1" applyFont="1" applyFill="1" applyBorder="1"/>
    <xf numFmtId="37" fontId="4" fillId="3" borderId="21" xfId="0" applyNumberFormat="1" applyFont="1" applyFill="1" applyBorder="1"/>
    <xf numFmtId="10" fontId="4" fillId="3" borderId="30" xfId="2" applyNumberFormat="1" applyFont="1" applyFill="1" applyBorder="1"/>
    <xf numFmtId="0" fontId="0" fillId="0" borderId="31" xfId="0" applyBorder="1"/>
    <xf numFmtId="0" fontId="0" fillId="2" borderId="16" xfId="0" applyFill="1" applyBorder="1"/>
    <xf numFmtId="14" fontId="0" fillId="0" borderId="0" xfId="0" applyNumberFormat="1"/>
    <xf numFmtId="0" fontId="2" fillId="3" borderId="27" xfId="0" applyFont="1" applyFill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32" xfId="0" applyFont="1" applyFill="1" applyBorder="1" applyAlignment="1">
      <alignment horizontal="centerContinuous" vertical="center" wrapText="1"/>
    </xf>
    <xf numFmtId="37" fontId="0" fillId="0" borderId="0" xfId="0" applyNumberFormat="1"/>
    <xf numFmtId="49" fontId="2" fillId="0" borderId="3" xfId="0" applyNumberFormat="1" applyFont="1" applyBorder="1" applyAlignment="1">
      <alignment horizontal="center" vertical="center"/>
    </xf>
    <xf numFmtId="0" fontId="2" fillId="0" borderId="0" xfId="0" applyFont="1"/>
    <xf numFmtId="37" fontId="4" fillId="3" borderId="9" xfId="0" applyNumberFormat="1" applyFont="1" applyFill="1" applyBorder="1"/>
    <xf numFmtId="0" fontId="0" fillId="0" borderId="12" xfId="0" applyBorder="1"/>
    <xf numFmtId="37" fontId="4" fillId="3" borderId="1" xfId="0" applyNumberFormat="1" applyFont="1" applyFill="1" applyBorder="1"/>
    <xf numFmtId="37" fontId="4" fillId="3" borderId="36" xfId="0" applyNumberFormat="1" applyFont="1" applyFill="1" applyBorder="1"/>
    <xf numFmtId="37" fontId="4" fillId="3" borderId="19" xfId="0" applyNumberFormat="1" applyFont="1" applyFill="1" applyBorder="1"/>
    <xf numFmtId="37" fontId="4" fillId="3" borderId="37" xfId="0" applyNumberFormat="1" applyFont="1" applyFill="1" applyBorder="1"/>
    <xf numFmtId="37" fontId="1" fillId="0" borderId="4" xfId="1" applyNumberFormat="1" applyBorder="1"/>
    <xf numFmtId="49" fontId="2" fillId="2" borderId="38" xfId="0" applyNumberFormat="1" applyFont="1" applyFill="1" applyBorder="1" applyAlignment="1">
      <alignment horizontal="center" vertical="center" wrapText="1"/>
    </xf>
    <xf numFmtId="37" fontId="1" fillId="0" borderId="17" xfId="1" applyNumberFormat="1" applyBorder="1"/>
    <xf numFmtId="37" fontId="1" fillId="0" borderId="18" xfId="1" applyNumberFormat="1" applyBorder="1"/>
    <xf numFmtId="37" fontId="1" fillId="0" borderId="26" xfId="1" applyNumberFormat="1" applyBorder="1"/>
    <xf numFmtId="37" fontId="1" fillId="2" borderId="13" xfId="1" applyNumberFormat="1" applyFill="1" applyBorder="1"/>
    <xf numFmtId="37" fontId="1" fillId="2" borderId="17" xfId="1" applyNumberFormat="1" applyFill="1" applyBorder="1"/>
    <xf numFmtId="37" fontId="0" fillId="0" borderId="13" xfId="0" applyNumberFormat="1" applyBorder="1"/>
    <xf numFmtId="37" fontId="0" fillId="0" borderId="14" xfId="0" applyNumberFormat="1" applyBorder="1"/>
    <xf numFmtId="37" fontId="0" fillId="0" borderId="17" xfId="0" applyNumberFormat="1" applyBorder="1"/>
    <xf numFmtId="0" fontId="2" fillId="0" borderId="12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37" fontId="0" fillId="0" borderId="18" xfId="0" applyNumberFormat="1" applyBorder="1"/>
    <xf numFmtId="37" fontId="0" fillId="0" borderId="26" xfId="0" applyNumberFormat="1" applyBorder="1"/>
    <xf numFmtId="37" fontId="1" fillId="0" borderId="12" xfId="1" applyNumberFormat="1" applyBorder="1"/>
    <xf numFmtId="37" fontId="1" fillId="0" borderId="33" xfId="1" applyNumberFormat="1" applyBorder="1"/>
    <xf numFmtId="37" fontId="1" fillId="0" borderId="15" xfId="1" applyNumberFormat="1" applyBorder="1"/>
    <xf numFmtId="37" fontId="1" fillId="0" borderId="34" xfId="1" applyNumberFormat="1" applyBorder="1"/>
    <xf numFmtId="49" fontId="2" fillId="2" borderId="39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37" fontId="1" fillId="2" borderId="15" xfId="1" applyNumberFormat="1" applyFill="1" applyBorder="1"/>
    <xf numFmtId="37" fontId="1" fillId="2" borderId="34" xfId="1" applyNumberFormat="1" applyFill="1" applyBorder="1"/>
    <xf numFmtId="0" fontId="0" fillId="2" borderId="31" xfId="0" applyFill="1" applyBorder="1"/>
    <xf numFmtId="0" fontId="0" fillId="2" borderId="0" xfId="0" applyFill="1" applyBorder="1"/>
    <xf numFmtId="37" fontId="1" fillId="2" borderId="18" xfId="1" applyNumberFormat="1" applyFill="1" applyBorder="1"/>
    <xf numFmtId="0" fontId="0" fillId="0" borderId="41" xfId="0" applyBorder="1"/>
    <xf numFmtId="37" fontId="1" fillId="0" borderId="42" xfId="1" applyNumberFormat="1" applyBorder="1"/>
    <xf numFmtId="37" fontId="1" fillId="0" borderId="43" xfId="1" applyNumberFormat="1" applyBorder="1"/>
    <xf numFmtId="0" fontId="0" fillId="5" borderId="20" xfId="0" applyFill="1" applyBorder="1" applyAlignment="1">
      <alignment horizontal="center" vertical="center"/>
    </xf>
    <xf numFmtId="0" fontId="5" fillId="0" borderId="0" xfId="3"/>
    <xf numFmtId="3" fontId="1" fillId="0" borderId="4" xfId="3" applyNumberFormat="1" applyFont="1" applyBorder="1"/>
    <xf numFmtId="3" fontId="1" fillId="0" borderId="18" xfId="3" applyNumberFormat="1" applyFont="1" applyBorder="1"/>
    <xf numFmtId="0" fontId="1" fillId="0" borderId="0" xfId="3" applyFont="1"/>
    <xf numFmtId="0" fontId="2" fillId="0" borderId="5" xfId="3" applyFont="1" applyBorder="1" applyAlignment="1">
      <alignment horizontal="center" vertical="center"/>
    </xf>
    <xf numFmtId="0" fontId="1" fillId="7" borderId="13" xfId="3" applyFont="1" applyFill="1" applyBorder="1"/>
    <xf numFmtId="3" fontId="1" fillId="0" borderId="14" xfId="3" applyNumberFormat="1" applyFont="1" applyBorder="1"/>
    <xf numFmtId="0" fontId="1" fillId="0" borderId="13" xfId="0" applyFont="1" applyBorder="1"/>
    <xf numFmtId="3" fontId="1" fillId="0" borderId="14" xfId="0" applyNumberFormat="1" applyFont="1" applyBorder="1"/>
    <xf numFmtId="0" fontId="1" fillId="0" borderId="13" xfId="3" applyFont="1" applyBorder="1" applyAlignment="1">
      <alignment horizontal="left" wrapText="1"/>
    </xf>
    <xf numFmtId="0" fontId="1" fillId="8" borderId="13" xfId="3" applyFont="1" applyFill="1" applyBorder="1"/>
    <xf numFmtId="0" fontId="1" fillId="0" borderId="13" xfId="3" applyFont="1" applyBorder="1" applyAlignment="1">
      <alignment horizontal="right"/>
    </xf>
    <xf numFmtId="0" fontId="1" fillId="6" borderId="13" xfId="3" applyFont="1" applyFill="1" applyBorder="1"/>
    <xf numFmtId="0" fontId="1" fillId="0" borderId="17" xfId="0" applyFont="1" applyBorder="1"/>
    <xf numFmtId="3" fontId="1" fillId="0" borderId="26" xfId="0" applyNumberFormat="1" applyFont="1" applyBorder="1"/>
    <xf numFmtId="0" fontId="1" fillId="0" borderId="17" xfId="3" applyFont="1" applyBorder="1" applyAlignment="1">
      <alignment horizontal="left" wrapText="1"/>
    </xf>
    <xf numFmtId="3" fontId="1" fillId="0" borderId="26" xfId="3" applyNumberFormat="1" applyFont="1" applyBorder="1"/>
    <xf numFmtId="3" fontId="5" fillId="0" borderId="0" xfId="3" applyNumberFormat="1"/>
    <xf numFmtId="3" fontId="2" fillId="0" borderId="26" xfId="3" applyNumberFormat="1" applyFont="1" applyBorder="1"/>
    <xf numFmtId="0" fontId="2" fillId="0" borderId="17" xfId="3" applyFont="1" applyBorder="1" applyAlignment="1">
      <alignment horizontal="right"/>
    </xf>
    <xf numFmtId="0" fontId="2" fillId="6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</cellXfs>
  <cellStyles count="10">
    <cellStyle name="Comma" xfId="1" builtinId="3"/>
    <cellStyle name="Comma 2" xfId="5" xr:uid="{019EC71A-CCC8-4BA2-B02E-ADCDC565FBD6}"/>
    <cellStyle name="Normal" xfId="0" builtinId="0"/>
    <cellStyle name="Normal 2" xfId="3" xr:uid="{FDF99E43-ED7E-4D41-8887-851DD0E4F63D}"/>
    <cellStyle name="Normal 2 2" xfId="4" xr:uid="{2C2C254B-BE5A-465E-BF09-D71BFAF394C9}"/>
    <cellStyle name="Normal 2 3" xfId="6" xr:uid="{B7703915-634F-461A-8F70-42EDB27680EF}"/>
    <cellStyle name="Normal 2 4" xfId="7" xr:uid="{9777D4AA-AE06-4472-8CD6-0F6047CA5DEB}"/>
    <cellStyle name="Normal 3" xfId="8" xr:uid="{0379CC13-235B-4345-95F0-6FF87BC8E2E3}"/>
    <cellStyle name="Normal 4" xfId="9" xr:uid="{C9C5B35C-CFBD-42AD-BDFD-F837EDF814A3}"/>
    <cellStyle name="Percent" xfId="2" builtinId="5"/>
  </cellStyles>
  <dxfs count="0"/>
  <tableStyles count="1" defaultTableStyle="TableStyleMedium2" defaultPivotStyle="PivotStyleLight16">
    <tableStyle name="Invisible" pivot="0" table="0" count="0" xr9:uid="{66F362DE-5B64-41D4-BA21-8A2750CDA0E6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gish\Desktop\2020-2021%20Verification%20Repor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yr.-olds All Dates"/>
      <sheetName val="4-yr.olds All Dates"/>
      <sheetName val="UPK Allocations List"/>
      <sheetName val="BEDS Day"/>
      <sheetName val="Current BEDS"/>
      <sheetName val="Compare"/>
      <sheetName val="SA_Item1b-e_Annual_UPK_PKSnap1"/>
      <sheetName val="3-yr alloc with Jan 15 report"/>
      <sheetName val="IRS Website Report"/>
    </sheetNames>
    <sheetDataSet>
      <sheetData sheetId="0"/>
      <sheetData sheetId="1"/>
      <sheetData sheetId="2"/>
      <sheetData sheetId="3">
        <row r="1">
          <cell r="A1" t="str">
            <v>As of</v>
          </cell>
          <cell r="B1" t="str">
            <v>BEDS Day</v>
          </cell>
        </row>
        <row r="2">
          <cell r="C2">
            <v>113281</v>
          </cell>
          <cell r="G2">
            <v>286</v>
          </cell>
          <cell r="H2">
            <v>7498</v>
          </cell>
          <cell r="I2">
            <v>27</v>
          </cell>
          <cell r="J2">
            <v>2598</v>
          </cell>
          <cell r="K2">
            <v>27703</v>
          </cell>
          <cell r="L2">
            <v>299</v>
          </cell>
          <cell r="M2">
            <v>350</v>
          </cell>
          <cell r="N2">
            <v>12121</v>
          </cell>
          <cell r="O2">
            <v>25</v>
          </cell>
          <cell r="P2">
            <v>11042</v>
          </cell>
          <cell r="Q2">
            <v>35529</v>
          </cell>
          <cell r="R2">
            <v>12</v>
          </cell>
          <cell r="S2">
            <v>1</v>
          </cell>
          <cell r="T2">
            <v>33</v>
          </cell>
          <cell r="U2">
            <v>0</v>
          </cell>
          <cell r="V2">
            <v>5</v>
          </cell>
          <cell r="W2">
            <v>42</v>
          </cell>
          <cell r="X2">
            <v>0</v>
          </cell>
          <cell r="Y2">
            <v>97571</v>
          </cell>
        </row>
        <row r="3">
          <cell r="A3" t="str">
            <v>DISTRICT_CD</v>
          </cell>
          <cell r="B3" t="str">
            <v>DISTRICT_NAME</v>
          </cell>
          <cell r="C3" t="str">
            <v>91-190-PK</v>
          </cell>
          <cell r="D3" t="str">
            <v>Sum of All Other Columns</v>
          </cell>
          <cell r="E3" t="str">
            <v>Comparing Columns C &amp; D</v>
          </cell>
          <cell r="F3" t="str">
            <v>Difference Details (91-190-PK &gt; or &lt; Totals)</v>
          </cell>
          <cell r="G3" t="str">
            <v>91-410-Half-UPK-Dist-3Yrs</v>
          </cell>
          <cell r="H3" t="str">
            <v>91-410-Half-UPK-Dist-4Yrs</v>
          </cell>
          <cell r="I3" t="str">
            <v>91-410-Half-UPK-Dist-OthYrs</v>
          </cell>
          <cell r="J3" t="str">
            <v>91-411-Full-UPK-Dist-3Yrs</v>
          </cell>
          <cell r="K3" t="str">
            <v>91-411-Full-UPK-Dist-4Yrs</v>
          </cell>
          <cell r="L3" t="str">
            <v>91-411-Full-UPK-Dist-OthYrs</v>
          </cell>
          <cell r="M3" t="str">
            <v>91-412-Half-UPK-CBO-3Yrs</v>
          </cell>
          <cell r="N3" t="str">
            <v>91-412-Half-UPK-CBO-4Yrs</v>
          </cell>
          <cell r="O3" t="str">
            <v>91-412-Half-UPK-CBO-OthYrs</v>
          </cell>
          <cell r="P3" t="str">
            <v>91-413-Full-UPK-CBO_3Yrs</v>
          </cell>
          <cell r="Q3" t="str">
            <v>91-413-Full-UPK-CBO_4Yrs</v>
          </cell>
          <cell r="R3" t="str">
            <v>91-413-Full-UPK-CBO_OthYrs</v>
          </cell>
          <cell r="S3" t="str">
            <v>91-414-Half-UPK-NonResident_3Yrs</v>
          </cell>
          <cell r="T3" t="str">
            <v>91-414-Half-UPK-NonResident_4Yrs</v>
          </cell>
          <cell r="U3" t="str">
            <v>91-414-Half-UPK-NonResident_OthYrs</v>
          </cell>
          <cell r="V3" t="str">
            <v>91-414-Full-UPK-NonResident_3Yrs</v>
          </cell>
          <cell r="W3" t="str">
            <v>91-414-Full-UPK-NonResident_4Yrs</v>
          </cell>
          <cell r="X3" t="str">
            <v>91-414-Full-UPK-NonResident_OthYrs</v>
          </cell>
        </row>
        <row r="4">
          <cell r="A4" t="str">
            <v>010100</v>
          </cell>
          <cell r="B4" t="str">
            <v>ALBANY</v>
          </cell>
          <cell r="C4">
            <v>621</v>
          </cell>
          <cell r="D4">
            <v>619</v>
          </cell>
          <cell r="E4" t="str">
            <v>Different</v>
          </cell>
          <cell r="F4" t="str">
            <v>Greater Than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140</v>
          </cell>
          <cell r="Q4">
            <v>444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A5" t="str">
            <v>010201</v>
          </cell>
          <cell r="B5" t="str">
            <v>BERNE KNOX</v>
          </cell>
          <cell r="C5">
            <v>26</v>
          </cell>
          <cell r="D5">
            <v>26</v>
          </cell>
          <cell r="E5" t="str">
            <v>Same</v>
          </cell>
          <cell r="F5" t="str">
            <v>Less Than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26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A6" t="str">
            <v>010306</v>
          </cell>
          <cell r="B6" t="str">
            <v>BETHLEHEM</v>
          </cell>
          <cell r="C6">
            <v>0</v>
          </cell>
          <cell r="D6">
            <v>0</v>
          </cell>
          <cell r="E6" t="str">
            <v>Same</v>
          </cell>
          <cell r="F6" t="str">
            <v>Less Than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A7" t="str">
            <v>010402</v>
          </cell>
          <cell r="B7" t="str">
            <v>RAVENA COEYMANS</v>
          </cell>
          <cell r="C7">
            <v>50</v>
          </cell>
          <cell r="D7">
            <v>50</v>
          </cell>
          <cell r="E7" t="str">
            <v>Same</v>
          </cell>
          <cell r="F7" t="str">
            <v>Less Than</v>
          </cell>
          <cell r="G7">
            <v>0</v>
          </cell>
          <cell r="H7">
            <v>45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A8" t="str">
            <v>010500</v>
          </cell>
          <cell r="B8" t="str">
            <v>COHOES</v>
          </cell>
          <cell r="C8">
            <v>110</v>
          </cell>
          <cell r="D8">
            <v>110</v>
          </cell>
          <cell r="E8" t="str">
            <v>Same</v>
          </cell>
          <cell r="F8" t="str">
            <v>Less Than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43</v>
          </cell>
          <cell r="Q8">
            <v>67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010601</v>
          </cell>
          <cell r="B9" t="str">
            <v>SOUTH COLONIE</v>
          </cell>
          <cell r="C9">
            <v>102</v>
          </cell>
          <cell r="D9">
            <v>102</v>
          </cell>
          <cell r="E9" t="str">
            <v>Same</v>
          </cell>
          <cell r="F9" t="str">
            <v>Less Than</v>
          </cell>
          <cell r="G9">
            <v>0</v>
          </cell>
          <cell r="H9">
            <v>102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A10" t="str">
            <v>010615</v>
          </cell>
          <cell r="B10" t="str">
            <v>MENANDS</v>
          </cell>
          <cell r="C10">
            <v>0</v>
          </cell>
          <cell r="D10">
            <v>0</v>
          </cell>
          <cell r="E10" t="str">
            <v>Same</v>
          </cell>
          <cell r="F10" t="str">
            <v>Less Than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A11" t="str">
            <v>010623</v>
          </cell>
          <cell r="B11" t="str">
            <v>NORTH COLONIE CSD</v>
          </cell>
          <cell r="C11">
            <v>0</v>
          </cell>
          <cell r="D11">
            <v>0</v>
          </cell>
          <cell r="E11" t="str">
            <v>Same</v>
          </cell>
          <cell r="F11" t="str">
            <v>Less Than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A12" t="str">
            <v>010701</v>
          </cell>
          <cell r="B12" t="str">
            <v>GREEN ISLAND</v>
          </cell>
          <cell r="C12">
            <v>14</v>
          </cell>
          <cell r="D12">
            <v>15</v>
          </cell>
          <cell r="E12" t="str">
            <v>Different</v>
          </cell>
          <cell r="F12" t="str">
            <v>Less Than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14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</row>
        <row r="13">
          <cell r="A13" t="str">
            <v>010802</v>
          </cell>
          <cell r="B13" t="str">
            <v>GUILDERLAND</v>
          </cell>
          <cell r="C13">
            <v>0</v>
          </cell>
          <cell r="D13">
            <v>0</v>
          </cell>
          <cell r="E13" t="str">
            <v>Same</v>
          </cell>
          <cell r="F13" t="str">
            <v>Less Than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011003</v>
          </cell>
          <cell r="B14" t="str">
            <v>VOORHEESVILLE</v>
          </cell>
          <cell r="C14">
            <v>0</v>
          </cell>
          <cell r="D14">
            <v>0</v>
          </cell>
          <cell r="E14" t="str">
            <v>Same</v>
          </cell>
          <cell r="F14" t="str">
            <v>Less Than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>011200</v>
          </cell>
          <cell r="B15" t="str">
            <v>WATERVLIET</v>
          </cell>
          <cell r="C15">
            <v>68</v>
          </cell>
          <cell r="D15">
            <v>68</v>
          </cell>
          <cell r="E15" t="str">
            <v>Same</v>
          </cell>
          <cell r="F15" t="str">
            <v>Less Than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36</v>
          </cell>
          <cell r="O15">
            <v>0</v>
          </cell>
          <cell r="P15">
            <v>14</v>
          </cell>
          <cell r="Q15">
            <v>18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A16" t="str">
            <v>020101</v>
          </cell>
          <cell r="B16" t="str">
            <v>ALFRED ALMOND</v>
          </cell>
          <cell r="C16">
            <v>17</v>
          </cell>
          <cell r="D16">
            <v>17</v>
          </cell>
          <cell r="E16" t="str">
            <v>Same</v>
          </cell>
          <cell r="F16" t="str">
            <v>Less Than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A17" t="str">
            <v>020601</v>
          </cell>
          <cell r="B17" t="str">
            <v>ANDOVER</v>
          </cell>
          <cell r="C17">
            <v>7</v>
          </cell>
          <cell r="D17">
            <v>7</v>
          </cell>
          <cell r="E17" t="str">
            <v>Same</v>
          </cell>
          <cell r="F17" t="str">
            <v>Less Than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A18" t="str">
            <v>020702</v>
          </cell>
          <cell r="B18" t="str">
            <v xml:space="preserve">GENESEE VALLEY CSD </v>
          </cell>
          <cell r="C18">
            <v>65</v>
          </cell>
          <cell r="D18">
            <v>67</v>
          </cell>
          <cell r="E18" t="str">
            <v>Different</v>
          </cell>
          <cell r="F18" t="str">
            <v>Less Than</v>
          </cell>
          <cell r="G18">
            <v>0</v>
          </cell>
          <cell r="H18">
            <v>0</v>
          </cell>
          <cell r="I18">
            <v>0</v>
          </cell>
          <cell r="J18">
            <v>32</v>
          </cell>
          <cell r="K18">
            <v>33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</v>
          </cell>
          <cell r="W18">
            <v>1</v>
          </cell>
          <cell r="X18">
            <v>0</v>
          </cell>
        </row>
        <row r="19">
          <cell r="A19" t="str">
            <v>020801</v>
          </cell>
          <cell r="B19" t="str">
            <v>BELFAST</v>
          </cell>
          <cell r="C19">
            <v>15</v>
          </cell>
          <cell r="D19">
            <v>15</v>
          </cell>
          <cell r="E19" t="str">
            <v>Same</v>
          </cell>
          <cell r="F19" t="str">
            <v>Less Than</v>
          </cell>
          <cell r="G19">
            <v>0</v>
          </cell>
          <cell r="H19">
            <v>15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A20" t="str">
            <v>021102</v>
          </cell>
          <cell r="B20" t="str">
            <v>CANASERAGA</v>
          </cell>
          <cell r="C20">
            <v>13</v>
          </cell>
          <cell r="D20">
            <v>13</v>
          </cell>
          <cell r="E20" t="str">
            <v>Same</v>
          </cell>
          <cell r="F20" t="str">
            <v>Less Than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A21" t="str">
            <v>021601</v>
          </cell>
          <cell r="B21" t="str">
            <v>FRIENDSHIP</v>
          </cell>
          <cell r="C21">
            <v>7</v>
          </cell>
          <cell r="D21">
            <v>8</v>
          </cell>
          <cell r="E21" t="str">
            <v>Different</v>
          </cell>
          <cell r="F21" t="str">
            <v>Less Than</v>
          </cell>
          <cell r="G21">
            <v>0</v>
          </cell>
          <cell r="H21">
            <v>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A22" t="str">
            <v>022001</v>
          </cell>
          <cell r="B22" t="str">
            <v>FILLMORE</v>
          </cell>
          <cell r="C22">
            <v>48</v>
          </cell>
          <cell r="D22">
            <v>46</v>
          </cell>
          <cell r="E22" t="str">
            <v>Different</v>
          </cell>
          <cell r="F22" t="str">
            <v>Greater Than</v>
          </cell>
          <cell r="G22">
            <v>10</v>
          </cell>
          <cell r="H22">
            <v>35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 t="str">
            <v>022101</v>
          </cell>
          <cell r="B23" t="str">
            <v>WHITESVILLE</v>
          </cell>
          <cell r="C23">
            <v>13</v>
          </cell>
          <cell r="D23">
            <v>14</v>
          </cell>
          <cell r="E23" t="str">
            <v>Different</v>
          </cell>
          <cell r="F23" t="str">
            <v>Less Than</v>
          </cell>
          <cell r="G23">
            <v>0</v>
          </cell>
          <cell r="H23">
            <v>13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A24" t="str">
            <v>022302</v>
          </cell>
          <cell r="B24" t="str">
            <v>CUBA-RUSHFORD</v>
          </cell>
          <cell r="C24">
            <v>30</v>
          </cell>
          <cell r="D24">
            <v>30</v>
          </cell>
          <cell r="E24" t="str">
            <v>Same</v>
          </cell>
          <cell r="F24" t="str">
            <v>Less Than</v>
          </cell>
          <cell r="G24">
            <v>0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A25" t="str">
            <v>022401</v>
          </cell>
          <cell r="B25" t="str">
            <v>SCIO</v>
          </cell>
          <cell r="C25">
            <v>17</v>
          </cell>
          <cell r="D25">
            <v>17</v>
          </cell>
          <cell r="E25" t="str">
            <v>Same</v>
          </cell>
          <cell r="F25" t="str">
            <v>Less Than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A26" t="str">
            <v>022601</v>
          </cell>
          <cell r="B26" t="str">
            <v>WELLSVILLE</v>
          </cell>
          <cell r="C26">
            <v>54</v>
          </cell>
          <cell r="D26">
            <v>54</v>
          </cell>
          <cell r="E26" t="str">
            <v>Same</v>
          </cell>
          <cell r="F26" t="str">
            <v>Less Than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54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A27" t="str">
            <v>022902</v>
          </cell>
          <cell r="B27" t="str">
            <v>BOLIVAR-RICHBURG</v>
          </cell>
          <cell r="C27">
            <v>34</v>
          </cell>
          <cell r="D27">
            <v>34</v>
          </cell>
          <cell r="E27" t="str">
            <v>Same</v>
          </cell>
          <cell r="F27" t="str">
            <v>Less Than</v>
          </cell>
          <cell r="G27">
            <v>4</v>
          </cell>
          <cell r="H27">
            <v>6</v>
          </cell>
          <cell r="I27">
            <v>0</v>
          </cell>
          <cell r="J27">
            <v>0</v>
          </cell>
          <cell r="K27">
            <v>24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A28" t="str">
            <v>030101</v>
          </cell>
          <cell r="B28" t="str">
            <v>CHENANGO FORKS</v>
          </cell>
          <cell r="C28">
            <v>59</v>
          </cell>
          <cell r="D28">
            <v>60</v>
          </cell>
          <cell r="E28" t="str">
            <v>Different</v>
          </cell>
          <cell r="F28" t="str">
            <v>Less Than</v>
          </cell>
          <cell r="G28">
            <v>0</v>
          </cell>
          <cell r="H28">
            <v>59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A29" t="str">
            <v>030200</v>
          </cell>
          <cell r="B29" t="str">
            <v>BINGHAMTON</v>
          </cell>
          <cell r="C29">
            <v>252</v>
          </cell>
          <cell r="D29">
            <v>252</v>
          </cell>
          <cell r="E29" t="str">
            <v>Same</v>
          </cell>
          <cell r="F29" t="str">
            <v>Less Than</v>
          </cell>
          <cell r="G29">
            <v>19</v>
          </cell>
          <cell r="H29">
            <v>0</v>
          </cell>
          <cell r="I29">
            <v>0</v>
          </cell>
          <cell r="J29">
            <v>13</v>
          </cell>
          <cell r="K29">
            <v>87</v>
          </cell>
          <cell r="L29">
            <v>0</v>
          </cell>
          <cell r="M29">
            <v>30</v>
          </cell>
          <cell r="N29">
            <v>63</v>
          </cell>
          <cell r="O29">
            <v>0</v>
          </cell>
          <cell r="P29">
            <v>0</v>
          </cell>
          <cell r="Q29">
            <v>40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A30" t="str">
            <v>030501</v>
          </cell>
          <cell r="B30" t="str">
            <v>HARPURSVILLE</v>
          </cell>
          <cell r="C30">
            <v>28</v>
          </cell>
          <cell r="D30">
            <v>28</v>
          </cell>
          <cell r="E30" t="str">
            <v>Same</v>
          </cell>
          <cell r="F30" t="str">
            <v>Less Than</v>
          </cell>
          <cell r="G30">
            <v>0</v>
          </cell>
          <cell r="H30">
            <v>28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A31" t="str">
            <v>030601</v>
          </cell>
          <cell r="B31" t="str">
            <v>SUSQUEHANNA VALLEY</v>
          </cell>
          <cell r="C31">
            <v>36</v>
          </cell>
          <cell r="D31">
            <v>0</v>
          </cell>
          <cell r="E31" t="str">
            <v>Different</v>
          </cell>
          <cell r="F31" t="str">
            <v>Greater Than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A32" t="str">
            <v>030701</v>
          </cell>
          <cell r="B32" t="str">
            <v>CHENANGO VALLEY</v>
          </cell>
          <cell r="C32">
            <v>0</v>
          </cell>
          <cell r="D32">
            <v>0</v>
          </cell>
          <cell r="E32" t="str">
            <v>Same</v>
          </cell>
          <cell r="F32" t="str">
            <v>Less Than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A33" t="str">
            <v>031101</v>
          </cell>
          <cell r="B33" t="str">
            <v>MAINE ENDWELL</v>
          </cell>
          <cell r="C33">
            <v>61</v>
          </cell>
          <cell r="D33">
            <v>62</v>
          </cell>
          <cell r="E33" t="str">
            <v>Different</v>
          </cell>
          <cell r="F33" t="str">
            <v>Less Than</v>
          </cell>
          <cell r="G33">
            <v>0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31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A34" t="str">
            <v>031301</v>
          </cell>
          <cell r="B34" t="str">
            <v>DEPOSIT</v>
          </cell>
          <cell r="C34">
            <v>17</v>
          </cell>
          <cell r="D34">
            <v>18</v>
          </cell>
          <cell r="E34" t="str">
            <v>Different</v>
          </cell>
          <cell r="F34" t="str">
            <v>Less Than</v>
          </cell>
          <cell r="G34">
            <v>0</v>
          </cell>
          <cell r="H34">
            <v>17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 t="str">
            <v>031401</v>
          </cell>
          <cell r="B35" t="str">
            <v>WHITNEY POINT</v>
          </cell>
          <cell r="C35">
            <v>132</v>
          </cell>
          <cell r="D35">
            <v>104</v>
          </cell>
          <cell r="E35" t="str">
            <v>Different</v>
          </cell>
          <cell r="F35" t="str">
            <v>Greater Than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53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37</v>
          </cell>
          <cell r="Q35">
            <v>14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A36" t="str">
            <v>031501</v>
          </cell>
          <cell r="B36" t="str">
            <v>UNION-ENDICOTT</v>
          </cell>
          <cell r="C36">
            <v>111</v>
          </cell>
          <cell r="D36">
            <v>107</v>
          </cell>
          <cell r="E36" t="str">
            <v>Different</v>
          </cell>
          <cell r="F36" t="str">
            <v>Greater Than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107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  <row r="37">
          <cell r="A37" t="str">
            <v>031502</v>
          </cell>
          <cell r="B37" t="str">
            <v>JOHNSON CITY</v>
          </cell>
          <cell r="C37">
            <v>77</v>
          </cell>
          <cell r="D37">
            <v>77</v>
          </cell>
          <cell r="E37" t="str">
            <v>Same</v>
          </cell>
          <cell r="F37" t="str">
            <v>Less Than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26</v>
          </cell>
          <cell r="O37">
            <v>0</v>
          </cell>
          <cell r="P37">
            <v>0</v>
          </cell>
          <cell r="Q37">
            <v>51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</row>
        <row r="38">
          <cell r="A38" t="str">
            <v>031601</v>
          </cell>
          <cell r="B38" t="str">
            <v>VESTAL</v>
          </cell>
          <cell r="C38">
            <v>83</v>
          </cell>
          <cell r="D38">
            <v>83</v>
          </cell>
          <cell r="E38" t="str">
            <v>Same</v>
          </cell>
          <cell r="F38" t="str">
            <v>Less Than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83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</row>
        <row r="39">
          <cell r="A39" t="str">
            <v>031701</v>
          </cell>
          <cell r="B39" t="str">
            <v>WINDSOR</v>
          </cell>
          <cell r="C39">
            <v>101</v>
          </cell>
          <cell r="D39">
            <v>86</v>
          </cell>
          <cell r="E39" t="str">
            <v>Different</v>
          </cell>
          <cell r="F39" t="str">
            <v>Greater Than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85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</row>
        <row r="40">
          <cell r="A40" t="str">
            <v>040204</v>
          </cell>
          <cell r="B40" t="str">
            <v>WEST VALLEY</v>
          </cell>
          <cell r="C40">
            <v>9</v>
          </cell>
          <cell r="D40">
            <v>10</v>
          </cell>
          <cell r="E40" t="str">
            <v>Different</v>
          </cell>
          <cell r="F40" t="str">
            <v>Less Than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9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1</v>
          </cell>
          <cell r="X40">
            <v>0</v>
          </cell>
        </row>
        <row r="41">
          <cell r="A41" t="str">
            <v>040302</v>
          </cell>
          <cell r="B41" t="str">
            <v>ALLEGANY-LIMESTONE</v>
          </cell>
          <cell r="C41">
            <v>35</v>
          </cell>
          <cell r="D41">
            <v>35</v>
          </cell>
          <cell r="E41" t="str">
            <v>Same</v>
          </cell>
          <cell r="F41" t="str">
            <v>Less Than</v>
          </cell>
          <cell r="G41">
            <v>0</v>
          </cell>
          <cell r="H41">
            <v>35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</row>
        <row r="42">
          <cell r="A42" t="str">
            <v>040901</v>
          </cell>
          <cell r="B42" t="str">
            <v>ELLICOTTVILLE</v>
          </cell>
          <cell r="C42">
            <v>21</v>
          </cell>
          <cell r="D42">
            <v>22</v>
          </cell>
          <cell r="E42" t="str">
            <v>Different</v>
          </cell>
          <cell r="F42" t="str">
            <v>Less Than</v>
          </cell>
          <cell r="G42">
            <v>0</v>
          </cell>
          <cell r="H42">
            <v>20</v>
          </cell>
          <cell r="I42">
            <v>1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</row>
        <row r="43">
          <cell r="A43" t="str">
            <v>041101</v>
          </cell>
          <cell r="B43" t="str">
            <v>FRANKLINVILLE</v>
          </cell>
          <cell r="C43">
            <v>31</v>
          </cell>
          <cell r="D43">
            <v>19</v>
          </cell>
          <cell r="E43" t="str">
            <v>Different</v>
          </cell>
          <cell r="F43" t="str">
            <v>Greater Than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12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2</v>
          </cell>
          <cell r="Q43">
            <v>5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</row>
        <row r="44">
          <cell r="A44" t="str">
            <v>041401</v>
          </cell>
          <cell r="B44" t="str">
            <v>HINSDALE</v>
          </cell>
          <cell r="C44">
            <v>18</v>
          </cell>
          <cell r="D44">
            <v>19</v>
          </cell>
          <cell r="E44" t="str">
            <v>Different</v>
          </cell>
          <cell r="F44" t="str">
            <v>Less Than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18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</row>
        <row r="45">
          <cell r="A45" t="str">
            <v>042302</v>
          </cell>
          <cell r="B45" t="str">
            <v>CATTARAUGUS</v>
          </cell>
          <cell r="C45">
            <v>37</v>
          </cell>
          <cell r="D45">
            <v>38</v>
          </cell>
          <cell r="E45" t="str">
            <v>Different</v>
          </cell>
          <cell r="F45" t="str">
            <v>Less Than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36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1</v>
          </cell>
          <cell r="X45">
            <v>0</v>
          </cell>
        </row>
        <row r="46">
          <cell r="A46" t="str">
            <v>042400</v>
          </cell>
          <cell r="B46" t="str">
            <v>OLEAN</v>
          </cell>
          <cell r="C46">
            <v>92</v>
          </cell>
          <cell r="D46">
            <v>92</v>
          </cell>
          <cell r="E46" t="str">
            <v>Same</v>
          </cell>
          <cell r="F46" t="str">
            <v>Less Than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48</v>
          </cell>
          <cell r="L46">
            <v>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43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A47" t="str">
            <v>042801</v>
          </cell>
          <cell r="B47" t="str">
            <v>GOWANDA</v>
          </cell>
          <cell r="C47">
            <v>25</v>
          </cell>
          <cell r="D47">
            <v>25</v>
          </cell>
          <cell r="E47" t="str">
            <v>Same</v>
          </cell>
          <cell r="F47" t="str">
            <v>Less Than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</row>
        <row r="48">
          <cell r="A48" t="str">
            <v>042901</v>
          </cell>
          <cell r="B48" t="str">
            <v>PORTVILLE</v>
          </cell>
          <cell r="C48">
            <v>44</v>
          </cell>
          <cell r="D48">
            <v>45</v>
          </cell>
          <cell r="E48" t="str">
            <v>Different</v>
          </cell>
          <cell r="F48" t="str">
            <v>Less Than</v>
          </cell>
          <cell r="G48">
            <v>0</v>
          </cell>
          <cell r="H48">
            <v>43</v>
          </cell>
          <cell r="I48">
            <v>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A49" t="str">
            <v>043001</v>
          </cell>
          <cell r="B49" t="str">
            <v>RANDOLPH</v>
          </cell>
          <cell r="C49">
            <v>54</v>
          </cell>
          <cell r="D49">
            <v>40</v>
          </cell>
          <cell r="E49" t="str">
            <v>Different</v>
          </cell>
          <cell r="F49" t="str">
            <v>Greater Than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39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</row>
        <row r="50">
          <cell r="A50" t="str">
            <v>043011</v>
          </cell>
          <cell r="B50" t="str">
            <v>RANDOLPH ACAD UFSD</v>
          </cell>
          <cell r="C50">
            <v>0</v>
          </cell>
          <cell r="D50">
            <v>0</v>
          </cell>
          <cell r="E50" t="str">
            <v>Same</v>
          </cell>
          <cell r="F50" t="str">
            <v>Less Than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</row>
        <row r="51">
          <cell r="A51" t="str">
            <v>043200</v>
          </cell>
          <cell r="B51" t="str">
            <v>SALAMANCA</v>
          </cell>
          <cell r="C51">
            <v>63</v>
          </cell>
          <cell r="D51">
            <v>45</v>
          </cell>
          <cell r="E51" t="str">
            <v>Different</v>
          </cell>
          <cell r="F51" t="str">
            <v>Greater Than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</v>
          </cell>
          <cell r="L51">
            <v>0</v>
          </cell>
          <cell r="M51">
            <v>0</v>
          </cell>
          <cell r="N51">
            <v>10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</row>
        <row r="52">
          <cell r="A52" t="str">
            <v>043501</v>
          </cell>
          <cell r="B52" t="str">
            <v>YORKSHRE-PIONEER</v>
          </cell>
          <cell r="C52">
            <v>95</v>
          </cell>
          <cell r="D52">
            <v>96</v>
          </cell>
          <cell r="E52" t="str">
            <v>Different</v>
          </cell>
          <cell r="F52" t="str">
            <v>Less Than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78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17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</row>
        <row r="53">
          <cell r="A53" t="str">
            <v>050100</v>
          </cell>
          <cell r="B53" t="str">
            <v>AUBURN</v>
          </cell>
          <cell r="C53">
            <v>370</v>
          </cell>
          <cell r="D53">
            <v>0</v>
          </cell>
          <cell r="E53" t="str">
            <v>Different</v>
          </cell>
          <cell r="F53" t="str">
            <v>Greater Than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</row>
        <row r="54">
          <cell r="A54" t="str">
            <v>050301</v>
          </cell>
          <cell r="B54" t="str">
            <v>WEEDSPORT</v>
          </cell>
          <cell r="C54">
            <v>36</v>
          </cell>
          <cell r="D54">
            <v>36</v>
          </cell>
          <cell r="E54" t="str">
            <v>Same</v>
          </cell>
          <cell r="F54" t="str">
            <v>Less Than</v>
          </cell>
          <cell r="G54">
            <v>0</v>
          </cell>
          <cell r="H54">
            <v>36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</row>
        <row r="55">
          <cell r="A55" t="str">
            <v>050401</v>
          </cell>
          <cell r="B55" t="str">
            <v>CATO MERIDIAN</v>
          </cell>
          <cell r="C55">
            <v>50</v>
          </cell>
          <cell r="D55">
            <v>51</v>
          </cell>
          <cell r="E55" t="str">
            <v>Different</v>
          </cell>
          <cell r="F55" t="str">
            <v>Less Than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49</v>
          </cell>
          <cell r="L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1</v>
          </cell>
          <cell r="X55">
            <v>0</v>
          </cell>
        </row>
        <row r="56">
          <cell r="A56" t="str">
            <v>050701</v>
          </cell>
          <cell r="B56" t="str">
            <v>SOUTHERN CAYUGA</v>
          </cell>
          <cell r="C56">
            <v>34</v>
          </cell>
          <cell r="D56">
            <v>18</v>
          </cell>
          <cell r="E56" t="str">
            <v>Different</v>
          </cell>
          <cell r="F56" t="str">
            <v>Greater Than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17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1</v>
          </cell>
          <cell r="X56">
            <v>0</v>
          </cell>
        </row>
        <row r="57">
          <cell r="A57" t="str">
            <v>051101</v>
          </cell>
          <cell r="B57" t="str">
            <v>PORT BYRON</v>
          </cell>
          <cell r="C57">
            <v>24</v>
          </cell>
          <cell r="D57">
            <v>24</v>
          </cell>
          <cell r="E57" t="str">
            <v>Same</v>
          </cell>
          <cell r="F57" t="str">
            <v>Less Than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24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</row>
        <row r="58">
          <cell r="A58" t="str">
            <v>051301</v>
          </cell>
          <cell r="B58" t="str">
            <v>MORAVIA</v>
          </cell>
          <cell r="C58">
            <v>28</v>
          </cell>
          <cell r="D58">
            <v>28</v>
          </cell>
          <cell r="E58" t="str">
            <v>Same</v>
          </cell>
          <cell r="F58" t="str">
            <v>Less Than</v>
          </cell>
          <cell r="G58">
            <v>0</v>
          </cell>
          <cell r="H58">
            <v>28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A59" t="str">
            <v>051901</v>
          </cell>
          <cell r="B59" t="str">
            <v>UNION SPRINGS</v>
          </cell>
          <cell r="C59">
            <v>33</v>
          </cell>
          <cell r="D59">
            <v>0</v>
          </cell>
          <cell r="E59" t="str">
            <v>Different</v>
          </cell>
          <cell r="F59" t="str">
            <v>Greater Than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</row>
        <row r="60">
          <cell r="A60" t="str">
            <v>060201</v>
          </cell>
          <cell r="B60" t="str">
            <v>SOUTHWESTERN</v>
          </cell>
          <cell r="C60">
            <v>47</v>
          </cell>
          <cell r="D60">
            <v>47</v>
          </cell>
          <cell r="E60" t="str">
            <v>Same</v>
          </cell>
          <cell r="F60" t="str">
            <v>Less Than</v>
          </cell>
          <cell r="G60">
            <v>0</v>
          </cell>
          <cell r="H60">
            <v>28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19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</row>
        <row r="61">
          <cell r="A61" t="str">
            <v>060301</v>
          </cell>
          <cell r="B61" t="str">
            <v>FREWSBURG</v>
          </cell>
          <cell r="C61">
            <v>0</v>
          </cell>
          <cell r="D61">
            <v>0</v>
          </cell>
          <cell r="E61" t="str">
            <v>Same</v>
          </cell>
          <cell r="F61" t="str">
            <v>Less Than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</row>
        <row r="62">
          <cell r="A62" t="str">
            <v>060401</v>
          </cell>
          <cell r="B62" t="str">
            <v>CASSADAGA VALLEY</v>
          </cell>
          <cell r="C62">
            <v>37</v>
          </cell>
          <cell r="D62">
            <v>37</v>
          </cell>
          <cell r="E62" t="str">
            <v>Same</v>
          </cell>
          <cell r="F62" t="str">
            <v>Less Than</v>
          </cell>
          <cell r="G62">
            <v>0</v>
          </cell>
          <cell r="H62">
            <v>19</v>
          </cell>
          <cell r="I62">
            <v>0</v>
          </cell>
          <cell r="J62">
            <v>0</v>
          </cell>
          <cell r="K62">
            <v>18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</row>
        <row r="63">
          <cell r="A63" t="str">
            <v>060503</v>
          </cell>
          <cell r="B63" t="str">
            <v>CHAUTAUQUA LAKE</v>
          </cell>
          <cell r="C63">
            <v>23</v>
          </cell>
          <cell r="D63">
            <v>12</v>
          </cell>
          <cell r="E63" t="str">
            <v>Different</v>
          </cell>
          <cell r="F63" t="str">
            <v>Greater Than</v>
          </cell>
          <cell r="G63">
            <v>0</v>
          </cell>
          <cell r="H63">
            <v>10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</row>
        <row r="64">
          <cell r="A64" t="str">
            <v>060601</v>
          </cell>
          <cell r="B64" t="str">
            <v>PINE VALLEY</v>
          </cell>
          <cell r="C64">
            <v>0</v>
          </cell>
          <cell r="D64">
            <v>0</v>
          </cell>
          <cell r="E64" t="str">
            <v>Same</v>
          </cell>
          <cell r="F64" t="str">
            <v>Less Than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</row>
        <row r="65">
          <cell r="A65" t="str">
            <v>060701</v>
          </cell>
          <cell r="B65" t="str">
            <v>CLYMER</v>
          </cell>
          <cell r="C65">
            <v>13</v>
          </cell>
          <cell r="D65">
            <v>13</v>
          </cell>
          <cell r="E65" t="str">
            <v>Same</v>
          </cell>
          <cell r="F65" t="str">
            <v>Less Than</v>
          </cell>
          <cell r="G65">
            <v>0</v>
          </cell>
          <cell r="H65">
            <v>13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</row>
        <row r="66">
          <cell r="A66" t="str">
            <v>060800</v>
          </cell>
          <cell r="B66" t="str">
            <v>DUNKIRK</v>
          </cell>
          <cell r="C66">
            <v>125</v>
          </cell>
          <cell r="D66">
            <v>124</v>
          </cell>
          <cell r="E66" t="str">
            <v>Different</v>
          </cell>
          <cell r="F66" t="str">
            <v>Greater Than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18</v>
          </cell>
          <cell r="O66">
            <v>0</v>
          </cell>
          <cell r="P66">
            <v>31</v>
          </cell>
          <cell r="Q66">
            <v>75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</row>
        <row r="67">
          <cell r="A67" t="str">
            <v>061001</v>
          </cell>
          <cell r="B67" t="str">
            <v>BEMUS POINT</v>
          </cell>
          <cell r="C67">
            <v>34</v>
          </cell>
          <cell r="D67">
            <v>35</v>
          </cell>
          <cell r="E67" t="str">
            <v>Different</v>
          </cell>
          <cell r="F67" t="str">
            <v>Less Than</v>
          </cell>
          <cell r="G67">
            <v>0</v>
          </cell>
          <cell r="H67">
            <v>34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</row>
        <row r="68">
          <cell r="A68" t="str">
            <v>061101</v>
          </cell>
          <cell r="B68" t="str">
            <v>FALCONER</v>
          </cell>
          <cell r="C68">
            <v>31</v>
          </cell>
          <cell r="D68">
            <v>32</v>
          </cell>
          <cell r="E68" t="str">
            <v>Different</v>
          </cell>
          <cell r="F68" t="str">
            <v>Less Than</v>
          </cell>
          <cell r="G68">
            <v>0</v>
          </cell>
          <cell r="H68">
            <v>31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1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</row>
        <row r="69">
          <cell r="A69" t="str">
            <v>061501</v>
          </cell>
          <cell r="B69" t="str">
            <v>SILVER CREEK</v>
          </cell>
          <cell r="C69">
            <v>39</v>
          </cell>
          <cell r="D69">
            <v>29</v>
          </cell>
          <cell r="E69" t="str">
            <v>Different</v>
          </cell>
          <cell r="F69" t="str">
            <v>Greater Than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20</v>
          </cell>
          <cell r="L69">
            <v>0</v>
          </cell>
          <cell r="M69">
            <v>0</v>
          </cell>
          <cell r="N69">
            <v>3</v>
          </cell>
          <cell r="O69">
            <v>0</v>
          </cell>
          <cell r="P69">
            <v>0</v>
          </cell>
          <cell r="Q69">
            <v>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</v>
          </cell>
          <cell r="X69">
            <v>0</v>
          </cell>
        </row>
        <row r="70">
          <cell r="A70" t="str">
            <v>061503</v>
          </cell>
          <cell r="B70" t="str">
            <v>FORESTVILLE</v>
          </cell>
          <cell r="C70">
            <v>21</v>
          </cell>
          <cell r="D70">
            <v>21</v>
          </cell>
          <cell r="E70" t="str">
            <v>Same</v>
          </cell>
          <cell r="F70" t="str">
            <v>Less Than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</v>
          </cell>
          <cell r="L70">
            <v>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3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</row>
        <row r="71">
          <cell r="A71" t="str">
            <v>061601</v>
          </cell>
          <cell r="B71" t="str">
            <v>PANAMA</v>
          </cell>
          <cell r="C71">
            <v>21</v>
          </cell>
          <cell r="D71">
            <v>22</v>
          </cell>
          <cell r="E71" t="str">
            <v>Different</v>
          </cell>
          <cell r="F71" t="str">
            <v>Less Than</v>
          </cell>
          <cell r="G71">
            <v>0</v>
          </cell>
          <cell r="H71">
            <v>21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</row>
        <row r="72">
          <cell r="A72" t="str">
            <v>061700</v>
          </cell>
          <cell r="B72" t="str">
            <v>JAMESTOWN</v>
          </cell>
          <cell r="C72">
            <v>362</v>
          </cell>
          <cell r="D72">
            <v>362</v>
          </cell>
          <cell r="E72" t="str">
            <v>Same</v>
          </cell>
          <cell r="F72" t="str">
            <v>Less Than</v>
          </cell>
          <cell r="G72">
            <v>0</v>
          </cell>
          <cell r="H72">
            <v>0</v>
          </cell>
          <cell r="I72">
            <v>0</v>
          </cell>
          <cell r="J72">
            <v>33</v>
          </cell>
          <cell r="K72">
            <v>161</v>
          </cell>
          <cell r="L72">
            <v>0</v>
          </cell>
          <cell r="M72">
            <v>30</v>
          </cell>
          <cell r="N72">
            <v>59</v>
          </cell>
          <cell r="O72">
            <v>0</v>
          </cell>
          <cell r="P72">
            <v>41</v>
          </cell>
          <cell r="Q72">
            <v>38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</row>
        <row r="73">
          <cell r="A73" t="str">
            <v>062201</v>
          </cell>
          <cell r="B73" t="str">
            <v>FREDONIA</v>
          </cell>
          <cell r="C73">
            <v>55</v>
          </cell>
          <cell r="D73">
            <v>55</v>
          </cell>
          <cell r="E73" t="str">
            <v>Same</v>
          </cell>
          <cell r="F73" t="str">
            <v>Less Than</v>
          </cell>
          <cell r="G73">
            <v>0</v>
          </cell>
          <cell r="H73">
            <v>55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</row>
        <row r="74">
          <cell r="A74" t="str">
            <v>062301</v>
          </cell>
          <cell r="B74" t="str">
            <v>BROCTON</v>
          </cell>
          <cell r="C74">
            <v>18</v>
          </cell>
          <cell r="D74">
            <v>18</v>
          </cell>
          <cell r="E74" t="str">
            <v>Same</v>
          </cell>
          <cell r="F74" t="str">
            <v>Less Than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</row>
        <row r="75">
          <cell r="A75" t="str">
            <v>062401</v>
          </cell>
          <cell r="B75" t="str">
            <v>RIPLEY</v>
          </cell>
          <cell r="C75">
            <v>27</v>
          </cell>
          <cell r="D75">
            <v>27</v>
          </cell>
          <cell r="E75" t="str">
            <v>Same</v>
          </cell>
          <cell r="F75" t="str">
            <v>Less Than</v>
          </cell>
          <cell r="G75">
            <v>8</v>
          </cell>
          <cell r="H75">
            <v>19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</row>
        <row r="76">
          <cell r="A76" t="str">
            <v>062601</v>
          </cell>
          <cell r="B76" t="str">
            <v>SHERMAN</v>
          </cell>
          <cell r="C76">
            <v>16</v>
          </cell>
          <cell r="D76">
            <v>17</v>
          </cell>
          <cell r="E76" t="str">
            <v>Different</v>
          </cell>
          <cell r="F76" t="str">
            <v>Less Than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</v>
          </cell>
          <cell r="X76">
            <v>0</v>
          </cell>
        </row>
        <row r="77">
          <cell r="A77" t="str">
            <v>062901</v>
          </cell>
          <cell r="B77" t="str">
            <v>WESTFIELD</v>
          </cell>
          <cell r="C77">
            <v>24</v>
          </cell>
          <cell r="D77">
            <v>24</v>
          </cell>
          <cell r="E77" t="str">
            <v>Same</v>
          </cell>
          <cell r="F77" t="str">
            <v>Less Than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24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</row>
        <row r="78">
          <cell r="A78" t="str">
            <v>070600</v>
          </cell>
          <cell r="B78" t="str">
            <v>ELMIRA</v>
          </cell>
          <cell r="C78">
            <v>211</v>
          </cell>
          <cell r="D78">
            <v>211</v>
          </cell>
          <cell r="E78" t="str">
            <v>Same</v>
          </cell>
          <cell r="F78" t="str">
            <v>Less Than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184</v>
          </cell>
          <cell r="L78">
            <v>1</v>
          </cell>
          <cell r="M78">
            <v>0</v>
          </cell>
          <cell r="N78">
            <v>8</v>
          </cell>
          <cell r="O78">
            <v>0</v>
          </cell>
          <cell r="P78">
            <v>0</v>
          </cell>
          <cell r="Q78">
            <v>18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</row>
        <row r="79">
          <cell r="A79" t="str">
            <v>070901</v>
          </cell>
          <cell r="B79" t="str">
            <v>HORSEHEADS</v>
          </cell>
          <cell r="C79">
            <v>145</v>
          </cell>
          <cell r="D79">
            <v>145</v>
          </cell>
          <cell r="E79" t="str">
            <v>Same</v>
          </cell>
          <cell r="F79" t="str">
            <v>Less Than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145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</row>
        <row r="80">
          <cell r="A80" t="str">
            <v>070902</v>
          </cell>
          <cell r="B80" t="str">
            <v>ELMIRA HEIGHTS</v>
          </cell>
          <cell r="C80">
            <v>32</v>
          </cell>
          <cell r="D80">
            <v>32</v>
          </cell>
          <cell r="E80" t="str">
            <v>Same</v>
          </cell>
          <cell r="F80" t="str">
            <v>Less Than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32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</row>
        <row r="81">
          <cell r="A81" t="str">
            <v>080101</v>
          </cell>
          <cell r="B81" t="str">
            <v>AFTON</v>
          </cell>
          <cell r="C81">
            <v>11</v>
          </cell>
          <cell r="D81">
            <v>11</v>
          </cell>
          <cell r="E81" t="str">
            <v>Same</v>
          </cell>
          <cell r="F81" t="str">
            <v>Less Than</v>
          </cell>
          <cell r="G81">
            <v>0</v>
          </cell>
          <cell r="H81">
            <v>11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</row>
        <row r="82">
          <cell r="A82" t="str">
            <v>080201</v>
          </cell>
          <cell r="B82" t="str">
            <v>BAINBRIDGE GUILFRD</v>
          </cell>
          <cell r="C82">
            <v>34</v>
          </cell>
          <cell r="D82">
            <v>34</v>
          </cell>
          <cell r="E82" t="str">
            <v>Same</v>
          </cell>
          <cell r="F82" t="str">
            <v>Less Than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34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</row>
        <row r="83">
          <cell r="A83" t="str">
            <v>080601</v>
          </cell>
          <cell r="B83" t="str">
            <v>GREENE</v>
          </cell>
          <cell r="C83">
            <v>26</v>
          </cell>
          <cell r="D83">
            <v>26</v>
          </cell>
          <cell r="E83" t="str">
            <v>Same</v>
          </cell>
          <cell r="F83" t="str">
            <v>Less Than</v>
          </cell>
          <cell r="G83">
            <v>0</v>
          </cell>
          <cell r="H83">
            <v>26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</row>
        <row r="84">
          <cell r="A84" t="str">
            <v>081003</v>
          </cell>
          <cell r="B84" t="str">
            <v>UNADILLA VALLEY</v>
          </cell>
          <cell r="C84">
            <v>33</v>
          </cell>
          <cell r="D84">
            <v>0</v>
          </cell>
          <cell r="E84" t="str">
            <v>Different</v>
          </cell>
          <cell r="F84" t="str">
            <v>Greater Than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</row>
        <row r="85">
          <cell r="A85" t="str">
            <v>081200</v>
          </cell>
          <cell r="B85" t="str">
            <v>NORWICH</v>
          </cell>
          <cell r="C85">
            <v>54</v>
          </cell>
          <cell r="D85">
            <v>54</v>
          </cell>
          <cell r="E85" t="str">
            <v>Same</v>
          </cell>
          <cell r="F85" t="str">
            <v>Less Than</v>
          </cell>
          <cell r="G85">
            <v>0</v>
          </cell>
          <cell r="H85">
            <v>48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</row>
        <row r="86">
          <cell r="A86" t="str">
            <v>081401</v>
          </cell>
          <cell r="B86" t="str">
            <v>GRGETWN-SO OTSELIC</v>
          </cell>
          <cell r="C86">
            <v>14</v>
          </cell>
          <cell r="D86">
            <v>14</v>
          </cell>
          <cell r="E86" t="str">
            <v>Same</v>
          </cell>
          <cell r="F86" t="str">
            <v>Less Than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14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</row>
        <row r="87">
          <cell r="A87" t="str">
            <v>081501</v>
          </cell>
          <cell r="B87" t="str">
            <v>OXFORD</v>
          </cell>
          <cell r="C87">
            <v>26</v>
          </cell>
          <cell r="D87">
            <v>27</v>
          </cell>
          <cell r="E87" t="str">
            <v>Different</v>
          </cell>
          <cell r="F87" t="str">
            <v>Less Than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26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</v>
          </cell>
          <cell r="X87">
            <v>0</v>
          </cell>
        </row>
        <row r="88">
          <cell r="A88" t="str">
            <v>082001</v>
          </cell>
          <cell r="B88" t="str">
            <v>SHERBURNE EARLVL</v>
          </cell>
          <cell r="C88">
            <v>43</v>
          </cell>
          <cell r="D88">
            <v>43</v>
          </cell>
          <cell r="E88" t="str">
            <v>Same</v>
          </cell>
          <cell r="F88" t="str">
            <v>Less Than</v>
          </cell>
          <cell r="G88">
            <v>0</v>
          </cell>
          <cell r="H88">
            <v>43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</row>
        <row r="89">
          <cell r="A89" t="str">
            <v>090201</v>
          </cell>
          <cell r="B89" t="str">
            <v>AUSABLE VALLEY</v>
          </cell>
          <cell r="C89">
            <v>35</v>
          </cell>
          <cell r="D89">
            <v>35</v>
          </cell>
          <cell r="E89" t="str">
            <v>Same</v>
          </cell>
          <cell r="F89" t="str">
            <v>Less Than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26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1</v>
          </cell>
          <cell r="Q89">
            <v>8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</row>
        <row r="90">
          <cell r="A90" t="str">
            <v>090301</v>
          </cell>
          <cell r="B90" t="str">
            <v>BEEKMANTOWN</v>
          </cell>
          <cell r="C90">
            <v>107</v>
          </cell>
          <cell r="D90">
            <v>107</v>
          </cell>
          <cell r="E90" t="str">
            <v>Same</v>
          </cell>
          <cell r="F90" t="str">
            <v>Less Than</v>
          </cell>
          <cell r="G90">
            <v>0</v>
          </cell>
          <cell r="H90">
            <v>0</v>
          </cell>
          <cell r="I90">
            <v>0</v>
          </cell>
          <cell r="J90">
            <v>33</v>
          </cell>
          <cell r="K90">
            <v>74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1">
          <cell r="A91" t="str">
            <v>090501</v>
          </cell>
          <cell r="B91" t="str">
            <v>NORTHEASTRN CLNTON</v>
          </cell>
          <cell r="C91">
            <v>42</v>
          </cell>
          <cell r="D91">
            <v>42</v>
          </cell>
          <cell r="E91" t="str">
            <v>Same</v>
          </cell>
          <cell r="F91" t="str">
            <v>Less Than</v>
          </cell>
          <cell r="G91">
            <v>0</v>
          </cell>
          <cell r="H91">
            <v>42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</row>
        <row r="92">
          <cell r="A92" t="str">
            <v>090601</v>
          </cell>
          <cell r="B92" t="str">
            <v>CHAZY</v>
          </cell>
          <cell r="C92">
            <v>0</v>
          </cell>
          <cell r="D92">
            <v>0</v>
          </cell>
          <cell r="E92" t="str">
            <v>Same</v>
          </cell>
          <cell r="F92" t="str">
            <v>Less Than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</row>
        <row r="93">
          <cell r="A93" t="str">
            <v>090901</v>
          </cell>
          <cell r="B93" t="str">
            <v>NORTHRN ADIRONDACK</v>
          </cell>
          <cell r="C93">
            <v>0</v>
          </cell>
          <cell r="D93">
            <v>0</v>
          </cell>
          <cell r="E93" t="str">
            <v>Same</v>
          </cell>
          <cell r="F93" t="str">
            <v>Less Than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</row>
        <row r="94">
          <cell r="A94" t="str">
            <v>091101</v>
          </cell>
          <cell r="B94" t="str">
            <v>PERU</v>
          </cell>
          <cell r="C94">
            <v>69</v>
          </cell>
          <cell r="D94">
            <v>69</v>
          </cell>
          <cell r="E94" t="str">
            <v>Same</v>
          </cell>
          <cell r="F94" t="str">
            <v>Less Than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69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</row>
        <row r="95">
          <cell r="A95" t="str">
            <v>091200</v>
          </cell>
          <cell r="B95" t="str">
            <v>PLATTSBURGH</v>
          </cell>
          <cell r="C95">
            <v>40</v>
          </cell>
          <cell r="D95">
            <v>40</v>
          </cell>
          <cell r="E95" t="str">
            <v>Same</v>
          </cell>
          <cell r="F95" t="str">
            <v>Less Than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33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7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</row>
        <row r="96">
          <cell r="A96" t="str">
            <v>091402</v>
          </cell>
          <cell r="B96" t="str">
            <v>SARANAC</v>
          </cell>
          <cell r="C96">
            <v>69</v>
          </cell>
          <cell r="D96">
            <v>69</v>
          </cell>
          <cell r="E96" t="str">
            <v>Same</v>
          </cell>
          <cell r="F96" t="str">
            <v>Less Than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60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9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</row>
        <row r="97">
          <cell r="A97" t="str">
            <v>100501</v>
          </cell>
          <cell r="B97" t="str">
            <v>TACONIC HILLS</v>
          </cell>
          <cell r="C97">
            <v>49</v>
          </cell>
          <cell r="D97">
            <v>49</v>
          </cell>
          <cell r="E97" t="str">
            <v>Same</v>
          </cell>
          <cell r="F97" t="str">
            <v>Less Than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47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2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</row>
        <row r="98">
          <cell r="A98" t="str">
            <v>100902</v>
          </cell>
          <cell r="B98" t="str">
            <v>GERMANTOWN</v>
          </cell>
          <cell r="C98">
            <v>32</v>
          </cell>
          <cell r="D98">
            <v>0</v>
          </cell>
          <cell r="E98" t="str">
            <v>Different</v>
          </cell>
          <cell r="F98" t="str">
            <v>Greater Than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</row>
        <row r="99">
          <cell r="A99" t="str">
            <v>101001</v>
          </cell>
          <cell r="B99" t="str">
            <v>CHATHAM</v>
          </cell>
          <cell r="C99">
            <v>9</v>
          </cell>
          <cell r="D99">
            <v>0</v>
          </cell>
          <cell r="E99" t="str">
            <v>Different</v>
          </cell>
          <cell r="F99" t="str">
            <v>Greater Than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</row>
        <row r="100">
          <cell r="A100" t="str">
            <v>101300</v>
          </cell>
          <cell r="B100" t="str">
            <v>HUDSON</v>
          </cell>
          <cell r="C100">
            <v>31</v>
          </cell>
          <cell r="D100">
            <v>21</v>
          </cell>
          <cell r="E100" t="str">
            <v>Different</v>
          </cell>
          <cell r="F100" t="str">
            <v>Greater Than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18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3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</row>
        <row r="101">
          <cell r="A101" t="str">
            <v>101401</v>
          </cell>
          <cell r="B101" t="str">
            <v>KINDERHOOK</v>
          </cell>
          <cell r="C101">
            <v>0</v>
          </cell>
          <cell r="D101">
            <v>0</v>
          </cell>
          <cell r="E101" t="str">
            <v>Same</v>
          </cell>
          <cell r="F101" t="str">
            <v>Less Than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</row>
        <row r="102">
          <cell r="A102" t="str">
            <v>101601</v>
          </cell>
          <cell r="B102" t="str">
            <v>NEW LEBANON</v>
          </cell>
          <cell r="C102">
            <v>15</v>
          </cell>
          <cell r="D102">
            <v>0</v>
          </cell>
          <cell r="E102" t="str">
            <v>Different</v>
          </cell>
          <cell r="F102" t="str">
            <v>Greater Than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</row>
        <row r="103">
          <cell r="A103" t="str">
            <v>110101</v>
          </cell>
          <cell r="B103" t="str">
            <v>CINCINNATUS</v>
          </cell>
          <cell r="C103">
            <v>27</v>
          </cell>
          <cell r="D103">
            <v>28</v>
          </cell>
          <cell r="E103" t="str">
            <v>Different</v>
          </cell>
          <cell r="F103" t="str">
            <v>Less Than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27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1</v>
          </cell>
          <cell r="X103">
            <v>0</v>
          </cell>
        </row>
        <row r="104">
          <cell r="A104" t="str">
            <v>110200</v>
          </cell>
          <cell r="B104" t="str">
            <v>CORTLAND</v>
          </cell>
          <cell r="C104">
            <v>113</v>
          </cell>
          <cell r="D104">
            <v>114</v>
          </cell>
          <cell r="E104" t="str">
            <v>Different</v>
          </cell>
          <cell r="F104" t="str">
            <v>Less Than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1</v>
          </cell>
          <cell r="N104">
            <v>112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1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</row>
        <row r="105">
          <cell r="A105" t="str">
            <v>110304</v>
          </cell>
          <cell r="B105" t="str">
            <v>MCGRAW</v>
          </cell>
          <cell r="C105">
            <v>19</v>
          </cell>
          <cell r="D105">
            <v>19</v>
          </cell>
          <cell r="E105" t="str">
            <v>Same</v>
          </cell>
          <cell r="F105" t="str">
            <v>Less Than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19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</row>
        <row r="106">
          <cell r="A106" t="str">
            <v>110701</v>
          </cell>
          <cell r="B106" t="str">
            <v>HOMER</v>
          </cell>
          <cell r="C106">
            <v>70</v>
          </cell>
          <cell r="D106">
            <v>18</v>
          </cell>
          <cell r="E106" t="str">
            <v>Different</v>
          </cell>
          <cell r="F106" t="str">
            <v>Greater Than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18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</row>
        <row r="107">
          <cell r="A107" t="str">
            <v>110901</v>
          </cell>
          <cell r="B107" t="str">
            <v>MARATHON</v>
          </cell>
          <cell r="C107">
            <v>15</v>
          </cell>
          <cell r="D107">
            <v>15</v>
          </cell>
          <cell r="E107" t="str">
            <v>Same</v>
          </cell>
          <cell r="F107" t="str">
            <v>Less Than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</row>
        <row r="108">
          <cell r="A108" t="str">
            <v>120102</v>
          </cell>
          <cell r="B108" t="str">
            <v>ANDES</v>
          </cell>
          <cell r="C108">
            <v>0</v>
          </cell>
          <cell r="D108">
            <v>0</v>
          </cell>
          <cell r="E108" t="str">
            <v>Same</v>
          </cell>
          <cell r="F108" t="str">
            <v>Less Than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</row>
        <row r="109">
          <cell r="A109" t="str">
            <v>120301</v>
          </cell>
          <cell r="B109" t="str">
            <v>DOWNSVILLE</v>
          </cell>
          <cell r="C109">
            <v>14</v>
          </cell>
          <cell r="D109">
            <v>0</v>
          </cell>
          <cell r="E109" t="str">
            <v>Different</v>
          </cell>
          <cell r="F109" t="str">
            <v>Greater Than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</row>
        <row r="110">
          <cell r="A110" t="str">
            <v>120401</v>
          </cell>
          <cell r="B110" t="str">
            <v>CHARLOTTE VALLEY</v>
          </cell>
          <cell r="C110">
            <v>13</v>
          </cell>
          <cell r="D110">
            <v>14</v>
          </cell>
          <cell r="E110" t="str">
            <v>Different</v>
          </cell>
          <cell r="F110" t="str">
            <v>Less Than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13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1</v>
          </cell>
          <cell r="X110">
            <v>0</v>
          </cell>
        </row>
        <row r="111">
          <cell r="A111" t="str">
            <v>120501</v>
          </cell>
          <cell r="B111" t="str">
            <v>DELAWARE ACADEMY-DELHI</v>
          </cell>
          <cell r="C111">
            <v>0</v>
          </cell>
          <cell r="D111">
            <v>0</v>
          </cell>
          <cell r="E111" t="str">
            <v>Same</v>
          </cell>
          <cell r="F111" t="str">
            <v>Less Than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</row>
        <row r="112">
          <cell r="A112" t="str">
            <v>120701</v>
          </cell>
          <cell r="B112" t="str">
            <v>FRANKLIN</v>
          </cell>
          <cell r="C112">
            <v>7</v>
          </cell>
          <cell r="D112">
            <v>0</v>
          </cell>
          <cell r="E112" t="str">
            <v>Different</v>
          </cell>
          <cell r="F112" t="str">
            <v>Greater Than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</row>
        <row r="113">
          <cell r="A113" t="str">
            <v>120906</v>
          </cell>
          <cell r="B113" t="str">
            <v>HANCOCK</v>
          </cell>
          <cell r="C113">
            <v>8</v>
          </cell>
          <cell r="D113">
            <v>0</v>
          </cell>
          <cell r="E113" t="str">
            <v>Different</v>
          </cell>
          <cell r="F113" t="str">
            <v>Greater Than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</row>
        <row r="114">
          <cell r="A114" t="str">
            <v>121401</v>
          </cell>
          <cell r="B114" t="str">
            <v>MARGARETVILLE</v>
          </cell>
          <cell r="C114">
            <v>7</v>
          </cell>
          <cell r="D114">
            <v>7</v>
          </cell>
          <cell r="E114" t="str">
            <v>Same</v>
          </cell>
          <cell r="F114" t="str">
            <v>Less Than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7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</row>
        <row r="115">
          <cell r="A115" t="str">
            <v>121502</v>
          </cell>
          <cell r="B115" t="str">
            <v>ROXBURY</v>
          </cell>
          <cell r="C115">
            <v>10</v>
          </cell>
          <cell r="D115">
            <v>11</v>
          </cell>
          <cell r="E115" t="str">
            <v>Different</v>
          </cell>
          <cell r="F115" t="str">
            <v>Less Than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10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1</v>
          </cell>
          <cell r="X115">
            <v>0</v>
          </cell>
        </row>
        <row r="116">
          <cell r="A116" t="str">
            <v>121601</v>
          </cell>
          <cell r="B116" t="str">
            <v>SIDNEY</v>
          </cell>
          <cell r="C116">
            <v>0</v>
          </cell>
          <cell r="D116">
            <v>0</v>
          </cell>
          <cell r="E116" t="str">
            <v>Same</v>
          </cell>
          <cell r="F116" t="str">
            <v>Less Than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</row>
        <row r="117">
          <cell r="A117" t="str">
            <v>121701</v>
          </cell>
          <cell r="B117" t="str">
            <v>STAMFORD</v>
          </cell>
          <cell r="C117">
            <v>6</v>
          </cell>
          <cell r="D117">
            <v>4</v>
          </cell>
          <cell r="E117" t="str">
            <v>Different</v>
          </cell>
          <cell r="F117" t="str">
            <v>Greater Than</v>
          </cell>
          <cell r="G117">
            <v>0</v>
          </cell>
          <cell r="H117">
            <v>1</v>
          </cell>
          <cell r="I117">
            <v>0</v>
          </cell>
          <cell r="J117">
            <v>0</v>
          </cell>
          <cell r="K117">
            <v>3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</row>
        <row r="118">
          <cell r="A118" t="str">
            <v>121702</v>
          </cell>
          <cell r="B118" t="str">
            <v>SOUTH KORTRIGHT</v>
          </cell>
          <cell r="C118">
            <v>8</v>
          </cell>
          <cell r="D118">
            <v>8</v>
          </cell>
          <cell r="E118" t="str">
            <v>Same</v>
          </cell>
          <cell r="F118" t="str">
            <v>Less Than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8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</row>
        <row r="119">
          <cell r="A119" t="str">
            <v>121901</v>
          </cell>
          <cell r="B119" t="str">
            <v>WALTON</v>
          </cell>
          <cell r="C119">
            <v>14</v>
          </cell>
          <cell r="D119">
            <v>14</v>
          </cell>
          <cell r="E119" t="str">
            <v>Same</v>
          </cell>
          <cell r="F119" t="str">
            <v>Less Than</v>
          </cell>
          <cell r="G119">
            <v>0</v>
          </cell>
          <cell r="H119">
            <v>14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</row>
        <row r="120">
          <cell r="A120" t="str">
            <v>130200</v>
          </cell>
          <cell r="B120" t="str">
            <v>BEACON</v>
          </cell>
          <cell r="C120">
            <v>105</v>
          </cell>
          <cell r="D120">
            <v>105</v>
          </cell>
          <cell r="E120" t="str">
            <v>Same</v>
          </cell>
          <cell r="F120" t="str">
            <v>Less Than</v>
          </cell>
          <cell r="G120">
            <v>0</v>
          </cell>
          <cell r="H120">
            <v>90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15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</row>
        <row r="121">
          <cell r="A121" t="str">
            <v>130502</v>
          </cell>
          <cell r="B121" t="str">
            <v>DOVER</v>
          </cell>
          <cell r="C121">
            <v>19</v>
          </cell>
          <cell r="D121">
            <v>19</v>
          </cell>
          <cell r="E121" t="str">
            <v>Same</v>
          </cell>
          <cell r="F121" t="str">
            <v>Less Than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18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</row>
        <row r="122">
          <cell r="A122" t="str">
            <v>130801</v>
          </cell>
          <cell r="B122" t="str">
            <v>HYDE PARK</v>
          </cell>
          <cell r="C122">
            <v>112</v>
          </cell>
          <cell r="D122">
            <v>0</v>
          </cell>
          <cell r="E122" t="str">
            <v>Different</v>
          </cell>
          <cell r="F122" t="str">
            <v>Greater Than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</row>
        <row r="123">
          <cell r="A123" t="str">
            <v>131101</v>
          </cell>
          <cell r="B123" t="str">
            <v>NORTHEAST</v>
          </cell>
          <cell r="C123">
            <v>18</v>
          </cell>
          <cell r="D123">
            <v>18</v>
          </cell>
          <cell r="E123" t="str">
            <v>Same</v>
          </cell>
          <cell r="F123" t="str">
            <v>Less Than</v>
          </cell>
          <cell r="G123">
            <v>0</v>
          </cell>
          <cell r="H123">
            <v>13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4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</row>
        <row r="124">
          <cell r="A124" t="str">
            <v>131201</v>
          </cell>
          <cell r="B124" t="str">
            <v>PAWLING</v>
          </cell>
          <cell r="C124">
            <v>0</v>
          </cell>
          <cell r="D124">
            <v>0</v>
          </cell>
          <cell r="E124" t="str">
            <v>Same</v>
          </cell>
          <cell r="F124" t="str">
            <v>Less Than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</row>
        <row r="125">
          <cell r="A125" t="str">
            <v>131301</v>
          </cell>
          <cell r="B125" t="str">
            <v>PINE PLAINS</v>
          </cell>
          <cell r="C125">
            <v>40</v>
          </cell>
          <cell r="D125">
            <v>0</v>
          </cell>
          <cell r="E125" t="str">
            <v>Different</v>
          </cell>
          <cell r="F125" t="str">
            <v>Greater Than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</row>
        <row r="126">
          <cell r="A126" t="str">
            <v>131500</v>
          </cell>
          <cell r="B126" t="str">
            <v>POUGHKEEPSIE</v>
          </cell>
          <cell r="C126">
            <v>86</v>
          </cell>
          <cell r="D126">
            <v>86</v>
          </cell>
          <cell r="E126" t="str">
            <v>Same</v>
          </cell>
          <cell r="F126" t="str">
            <v>Less Than</v>
          </cell>
          <cell r="G126">
            <v>0</v>
          </cell>
          <cell r="H126">
            <v>73</v>
          </cell>
          <cell r="I126">
            <v>1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</row>
        <row r="127">
          <cell r="A127" t="str">
            <v>131601</v>
          </cell>
          <cell r="B127" t="str">
            <v>ARLINGTON</v>
          </cell>
          <cell r="C127">
            <v>0</v>
          </cell>
          <cell r="D127">
            <v>0</v>
          </cell>
          <cell r="E127" t="str">
            <v>Same</v>
          </cell>
          <cell r="F127" t="str">
            <v>Less Than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</row>
        <row r="128">
          <cell r="A128" t="str">
            <v>131602</v>
          </cell>
          <cell r="B128" t="str">
            <v>SPACKENKILL</v>
          </cell>
          <cell r="C128">
            <v>0</v>
          </cell>
          <cell r="D128">
            <v>0</v>
          </cell>
          <cell r="E128" t="str">
            <v>Same</v>
          </cell>
          <cell r="F128" t="str">
            <v>Less Than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</row>
        <row r="129">
          <cell r="A129" t="str">
            <v>131701</v>
          </cell>
          <cell r="B129" t="str">
            <v>RED HOOK</v>
          </cell>
          <cell r="C129">
            <v>7</v>
          </cell>
          <cell r="D129">
            <v>0</v>
          </cell>
          <cell r="E129" t="str">
            <v>Different</v>
          </cell>
          <cell r="F129" t="str">
            <v>Greater Than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</row>
        <row r="130">
          <cell r="A130" t="str">
            <v>131801</v>
          </cell>
          <cell r="B130" t="str">
            <v>RHINEBECK</v>
          </cell>
          <cell r="C130">
            <v>0</v>
          </cell>
          <cell r="D130">
            <v>0</v>
          </cell>
          <cell r="E130" t="str">
            <v>Same</v>
          </cell>
          <cell r="F130" t="str">
            <v>Less Than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</row>
        <row r="131">
          <cell r="A131" t="str">
            <v>132101</v>
          </cell>
          <cell r="B131" t="str">
            <v>WAPPINGERS</v>
          </cell>
          <cell r="C131">
            <v>0</v>
          </cell>
          <cell r="D131">
            <v>0</v>
          </cell>
          <cell r="E131" t="str">
            <v>Same</v>
          </cell>
          <cell r="F131" t="str">
            <v>Less Than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</row>
        <row r="132">
          <cell r="A132" t="str">
            <v>132201</v>
          </cell>
          <cell r="B132" t="str">
            <v>MILLBROOK</v>
          </cell>
          <cell r="C132">
            <v>0</v>
          </cell>
          <cell r="D132">
            <v>0</v>
          </cell>
          <cell r="E132" t="str">
            <v>Same</v>
          </cell>
          <cell r="F132" t="str">
            <v>Less Than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</row>
        <row r="133">
          <cell r="A133" t="str">
            <v>140101</v>
          </cell>
          <cell r="B133" t="str">
            <v>ALDEN</v>
          </cell>
          <cell r="C133">
            <v>52</v>
          </cell>
          <cell r="D133">
            <v>52</v>
          </cell>
          <cell r="E133" t="str">
            <v>Same</v>
          </cell>
          <cell r="F133" t="str">
            <v>Less Than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52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</row>
        <row r="134">
          <cell r="A134" t="str">
            <v>140201</v>
          </cell>
          <cell r="B134" t="str">
            <v>AMHERST</v>
          </cell>
          <cell r="C134">
            <v>79</v>
          </cell>
          <cell r="D134">
            <v>79</v>
          </cell>
          <cell r="E134" t="str">
            <v>Same</v>
          </cell>
          <cell r="F134" t="str">
            <v>Less Than</v>
          </cell>
          <cell r="G134">
            <v>0</v>
          </cell>
          <cell r="H134">
            <v>35</v>
          </cell>
          <cell r="I134">
            <v>1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43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</row>
        <row r="135">
          <cell r="A135" t="str">
            <v>140203</v>
          </cell>
          <cell r="B135" t="str">
            <v>WILLIAMSVILLE</v>
          </cell>
          <cell r="C135">
            <v>201</v>
          </cell>
          <cell r="D135">
            <v>201</v>
          </cell>
          <cell r="E135" t="str">
            <v>Same</v>
          </cell>
          <cell r="F135" t="str">
            <v>Less Than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201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</row>
        <row r="136">
          <cell r="A136" t="str">
            <v>140207</v>
          </cell>
          <cell r="B136" t="str">
            <v>SWEET HOME</v>
          </cell>
          <cell r="C136">
            <v>65</v>
          </cell>
          <cell r="D136">
            <v>65</v>
          </cell>
          <cell r="E136" t="str">
            <v>Same</v>
          </cell>
          <cell r="F136" t="str">
            <v>Less Than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65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</row>
        <row r="137">
          <cell r="A137" t="str">
            <v>140301</v>
          </cell>
          <cell r="B137" t="str">
            <v>EAST AURORA</v>
          </cell>
          <cell r="C137">
            <v>0</v>
          </cell>
          <cell r="D137">
            <v>0</v>
          </cell>
          <cell r="E137" t="str">
            <v>Same</v>
          </cell>
          <cell r="F137" t="str">
            <v>Less Than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</row>
        <row r="138">
          <cell r="A138" t="str">
            <v>140600</v>
          </cell>
          <cell r="B138" t="str">
            <v>BUFFALO</v>
          </cell>
          <cell r="C138">
            <v>1340</v>
          </cell>
          <cell r="D138">
            <v>1197</v>
          </cell>
          <cell r="E138" t="str">
            <v>Different</v>
          </cell>
          <cell r="F138" t="str">
            <v>Greater Than</v>
          </cell>
          <cell r="G138">
            <v>0</v>
          </cell>
          <cell r="H138">
            <v>0</v>
          </cell>
          <cell r="I138">
            <v>0</v>
          </cell>
          <cell r="J138">
            <v>59</v>
          </cell>
          <cell r="K138">
            <v>824</v>
          </cell>
          <cell r="L138">
            <v>0</v>
          </cell>
          <cell r="M138">
            <v>14</v>
          </cell>
          <cell r="N138">
            <v>271</v>
          </cell>
          <cell r="O138">
            <v>0</v>
          </cell>
          <cell r="P138">
            <v>2</v>
          </cell>
          <cell r="Q138">
            <v>27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</row>
        <row r="139">
          <cell r="A139" t="str">
            <v>140701</v>
          </cell>
          <cell r="B139" t="str">
            <v>CHEEKTOWAGA</v>
          </cell>
          <cell r="C139">
            <v>119</v>
          </cell>
          <cell r="D139">
            <v>119</v>
          </cell>
          <cell r="E139" t="str">
            <v>Same</v>
          </cell>
          <cell r="F139" t="str">
            <v>Less Than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93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17</v>
          </cell>
          <cell r="Q139">
            <v>9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</row>
        <row r="140">
          <cell r="A140" t="str">
            <v>140702</v>
          </cell>
          <cell r="B140" t="str">
            <v>MARYVALE</v>
          </cell>
          <cell r="C140">
            <v>73</v>
          </cell>
          <cell r="D140">
            <v>73</v>
          </cell>
          <cell r="E140" t="str">
            <v>Same</v>
          </cell>
          <cell r="F140" t="str">
            <v>Less Than</v>
          </cell>
          <cell r="G140">
            <v>0</v>
          </cell>
          <cell r="H140">
            <v>69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4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</row>
        <row r="141">
          <cell r="A141" t="str">
            <v>140703</v>
          </cell>
          <cell r="B141" t="str">
            <v>CLEVELAND HILL</v>
          </cell>
          <cell r="C141">
            <v>32</v>
          </cell>
          <cell r="D141">
            <v>32</v>
          </cell>
          <cell r="E141" t="str">
            <v>Same</v>
          </cell>
          <cell r="F141" t="str">
            <v>Less Than</v>
          </cell>
          <cell r="G141">
            <v>0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2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</row>
        <row r="142">
          <cell r="A142" t="str">
            <v>140707</v>
          </cell>
          <cell r="B142" t="str">
            <v>DEPEW</v>
          </cell>
          <cell r="C142">
            <v>54</v>
          </cell>
          <cell r="D142">
            <v>54</v>
          </cell>
          <cell r="E142" t="str">
            <v>Same</v>
          </cell>
          <cell r="F142" t="str">
            <v>Less Than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54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</row>
        <row r="143">
          <cell r="A143" t="str">
            <v>140709</v>
          </cell>
          <cell r="B143" t="str">
            <v>SLOAN</v>
          </cell>
          <cell r="C143">
            <v>33</v>
          </cell>
          <cell r="D143">
            <v>33</v>
          </cell>
          <cell r="E143" t="str">
            <v>Same</v>
          </cell>
          <cell r="F143" t="str">
            <v>Less Than</v>
          </cell>
          <cell r="G143">
            <v>0</v>
          </cell>
          <cell r="H143">
            <v>33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</row>
        <row r="144">
          <cell r="A144" t="str">
            <v>140801</v>
          </cell>
          <cell r="B144" t="str">
            <v>CLARENCE</v>
          </cell>
          <cell r="C144">
            <v>90</v>
          </cell>
          <cell r="D144">
            <v>90</v>
          </cell>
          <cell r="E144" t="str">
            <v>Same</v>
          </cell>
          <cell r="F144" t="str">
            <v>Less Than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</row>
        <row r="145">
          <cell r="A145" t="str">
            <v>141101</v>
          </cell>
          <cell r="B145" t="str">
            <v>SPRINGVILLE-GRIFF</v>
          </cell>
          <cell r="C145">
            <v>58</v>
          </cell>
          <cell r="D145">
            <v>57</v>
          </cell>
          <cell r="E145" t="str">
            <v>Different</v>
          </cell>
          <cell r="F145" t="str">
            <v>Greater Than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57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</row>
        <row r="146">
          <cell r="A146" t="str">
            <v>141201</v>
          </cell>
          <cell r="B146" t="str">
            <v>EDEN</v>
          </cell>
          <cell r="C146">
            <v>48</v>
          </cell>
          <cell r="D146">
            <v>48</v>
          </cell>
          <cell r="E146" t="str">
            <v>Same</v>
          </cell>
          <cell r="F146" t="str">
            <v>Less Than</v>
          </cell>
          <cell r="G146">
            <v>0</v>
          </cell>
          <cell r="H146">
            <v>48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</row>
        <row r="147">
          <cell r="A147" t="str">
            <v>141301</v>
          </cell>
          <cell r="B147" t="str">
            <v>IROQUOIS</v>
          </cell>
          <cell r="C147">
            <v>0</v>
          </cell>
          <cell r="D147">
            <v>0</v>
          </cell>
          <cell r="E147" t="str">
            <v>Same</v>
          </cell>
          <cell r="F147" t="str">
            <v>Less Than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</row>
        <row r="148">
          <cell r="A148" t="str">
            <v>141401</v>
          </cell>
          <cell r="B148" t="str">
            <v>EVANS-BRANT</v>
          </cell>
          <cell r="C148">
            <v>37</v>
          </cell>
          <cell r="D148">
            <v>37</v>
          </cell>
          <cell r="E148" t="str">
            <v>Same</v>
          </cell>
          <cell r="F148" t="str">
            <v>Less Than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37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</row>
        <row r="149">
          <cell r="A149" t="str">
            <v>141501</v>
          </cell>
          <cell r="B149" t="str">
            <v>GRAND ISLAND</v>
          </cell>
          <cell r="C149">
            <v>43</v>
          </cell>
          <cell r="D149">
            <v>43</v>
          </cell>
          <cell r="E149" t="str">
            <v>Same</v>
          </cell>
          <cell r="F149" t="str">
            <v>Less Than</v>
          </cell>
          <cell r="G149">
            <v>0</v>
          </cell>
          <cell r="H149">
            <v>36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7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</row>
        <row r="150">
          <cell r="A150" t="str">
            <v>141601</v>
          </cell>
          <cell r="B150" t="str">
            <v>HAMBURG</v>
          </cell>
          <cell r="C150">
            <v>113</v>
          </cell>
          <cell r="D150">
            <v>113</v>
          </cell>
          <cell r="E150" t="str">
            <v>Same</v>
          </cell>
          <cell r="F150" t="str">
            <v>Less Than</v>
          </cell>
          <cell r="G150">
            <v>0</v>
          </cell>
          <cell r="H150">
            <v>95</v>
          </cell>
          <cell r="I150">
            <v>0</v>
          </cell>
          <cell r="J150">
            <v>0</v>
          </cell>
          <cell r="K150">
            <v>18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</row>
        <row r="151">
          <cell r="A151" t="str">
            <v>141604</v>
          </cell>
          <cell r="B151" t="str">
            <v>FRONTIER</v>
          </cell>
          <cell r="C151">
            <v>115</v>
          </cell>
          <cell r="D151">
            <v>115</v>
          </cell>
          <cell r="E151" t="str">
            <v>Same</v>
          </cell>
          <cell r="F151" t="str">
            <v>Less Than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61</v>
          </cell>
          <cell r="L151">
            <v>0</v>
          </cell>
          <cell r="M151">
            <v>0</v>
          </cell>
          <cell r="N151">
            <v>36</v>
          </cell>
          <cell r="O151">
            <v>0</v>
          </cell>
          <cell r="P151">
            <v>0</v>
          </cell>
          <cell r="Q151">
            <v>18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</row>
        <row r="152">
          <cell r="A152" t="str">
            <v>141701</v>
          </cell>
          <cell r="B152" t="str">
            <v>HOLLAND</v>
          </cell>
          <cell r="C152">
            <v>32</v>
          </cell>
          <cell r="D152">
            <v>32</v>
          </cell>
          <cell r="E152" t="str">
            <v>Same</v>
          </cell>
          <cell r="F152" t="str">
            <v>Less Than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32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</row>
        <row r="153">
          <cell r="A153" t="str">
            <v>141800</v>
          </cell>
          <cell r="B153" t="str">
            <v>LACKAWANNA</v>
          </cell>
          <cell r="C153">
            <v>89</v>
          </cell>
          <cell r="D153">
            <v>89</v>
          </cell>
          <cell r="E153" t="str">
            <v>Same</v>
          </cell>
          <cell r="F153" t="str">
            <v>Less Than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53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26</v>
          </cell>
          <cell r="Q153">
            <v>10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</row>
        <row r="154">
          <cell r="A154" t="str">
            <v>141901</v>
          </cell>
          <cell r="B154" t="str">
            <v>LANCASTER</v>
          </cell>
          <cell r="C154">
            <v>122</v>
          </cell>
          <cell r="D154">
            <v>122</v>
          </cell>
          <cell r="E154" t="str">
            <v>Same</v>
          </cell>
          <cell r="F154" t="str">
            <v>Less Than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122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</row>
        <row r="155">
          <cell r="A155" t="str">
            <v>142101</v>
          </cell>
          <cell r="B155" t="str">
            <v>AKRON</v>
          </cell>
          <cell r="C155">
            <v>42</v>
          </cell>
          <cell r="D155">
            <v>42</v>
          </cell>
          <cell r="E155" t="str">
            <v>Same</v>
          </cell>
          <cell r="F155" t="str">
            <v>Less Than</v>
          </cell>
          <cell r="G155">
            <v>0</v>
          </cell>
          <cell r="H155">
            <v>22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20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</row>
        <row r="156">
          <cell r="A156" t="str">
            <v>142201</v>
          </cell>
          <cell r="B156" t="str">
            <v>NORTH COLLINS</v>
          </cell>
          <cell r="C156">
            <v>16</v>
          </cell>
          <cell r="D156">
            <v>16</v>
          </cell>
          <cell r="E156" t="str">
            <v>Same</v>
          </cell>
          <cell r="F156" t="str">
            <v>Less Than</v>
          </cell>
          <cell r="G156">
            <v>0</v>
          </cell>
          <cell r="H156">
            <v>16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</row>
        <row r="157">
          <cell r="A157" t="str">
            <v>142301</v>
          </cell>
          <cell r="B157" t="str">
            <v>ORCHARD PARK</v>
          </cell>
          <cell r="C157">
            <v>100</v>
          </cell>
          <cell r="D157">
            <v>100</v>
          </cell>
          <cell r="E157" t="str">
            <v>Same</v>
          </cell>
          <cell r="F157" t="str">
            <v>Less Than</v>
          </cell>
          <cell r="G157">
            <v>0</v>
          </cell>
          <cell r="H157">
            <v>36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64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</row>
        <row r="158">
          <cell r="A158" t="str">
            <v>142500</v>
          </cell>
          <cell r="B158" t="str">
            <v>TONAWANDA</v>
          </cell>
          <cell r="C158">
            <v>47</v>
          </cell>
          <cell r="D158">
            <v>47</v>
          </cell>
          <cell r="E158" t="str">
            <v>Same</v>
          </cell>
          <cell r="F158" t="str">
            <v>Less Than</v>
          </cell>
          <cell r="G158">
            <v>0</v>
          </cell>
          <cell r="H158">
            <v>14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33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</row>
        <row r="159">
          <cell r="A159" t="str">
            <v>142601</v>
          </cell>
          <cell r="B159" t="str">
            <v>KENMORE</v>
          </cell>
          <cell r="C159">
            <v>176</v>
          </cell>
          <cell r="D159">
            <v>176</v>
          </cell>
          <cell r="E159" t="str">
            <v>Same</v>
          </cell>
          <cell r="F159" t="str">
            <v>Less Than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176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</row>
        <row r="160">
          <cell r="A160" t="str">
            <v>142801</v>
          </cell>
          <cell r="B160" t="str">
            <v>WEST SENECA</v>
          </cell>
          <cell r="C160">
            <v>204</v>
          </cell>
          <cell r="D160">
            <v>203</v>
          </cell>
          <cell r="E160" t="str">
            <v>Different</v>
          </cell>
          <cell r="F160" t="str">
            <v>Greater Than</v>
          </cell>
          <cell r="G160">
            <v>0</v>
          </cell>
          <cell r="H160">
            <v>103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100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</row>
        <row r="161">
          <cell r="A161" t="str">
            <v>150203</v>
          </cell>
          <cell r="B161" t="str">
            <v>CROWN POINT</v>
          </cell>
          <cell r="C161">
            <v>20</v>
          </cell>
          <cell r="D161">
            <v>20</v>
          </cell>
          <cell r="E161" t="str">
            <v>Same</v>
          </cell>
          <cell r="F161" t="str">
            <v>Less Than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18</v>
          </cell>
          <cell r="L161">
            <v>2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</row>
        <row r="162">
          <cell r="A162" t="str">
            <v>150601</v>
          </cell>
          <cell r="B162" t="str">
            <v>KEENE</v>
          </cell>
          <cell r="C162">
            <v>3</v>
          </cell>
          <cell r="D162">
            <v>4</v>
          </cell>
          <cell r="E162" t="str">
            <v>Different</v>
          </cell>
          <cell r="F162" t="str">
            <v>Less Than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3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1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</row>
        <row r="163">
          <cell r="A163" t="str">
            <v>150801</v>
          </cell>
          <cell r="B163" t="str">
            <v>MINERVA</v>
          </cell>
          <cell r="C163">
            <v>6</v>
          </cell>
          <cell r="D163">
            <v>6</v>
          </cell>
          <cell r="E163" t="str">
            <v>Same</v>
          </cell>
          <cell r="F163" t="str">
            <v>Less Than</v>
          </cell>
          <cell r="G163">
            <v>0</v>
          </cell>
          <cell r="H163">
            <v>6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</row>
        <row r="164">
          <cell r="A164" t="str">
            <v>150901</v>
          </cell>
          <cell r="B164" t="str">
            <v>MORIAH</v>
          </cell>
          <cell r="C164">
            <v>38</v>
          </cell>
          <cell r="D164">
            <v>39</v>
          </cell>
          <cell r="E164" t="str">
            <v>Different</v>
          </cell>
          <cell r="F164" t="str">
            <v>Less Than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38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1</v>
          </cell>
          <cell r="X164">
            <v>0</v>
          </cell>
        </row>
        <row r="165">
          <cell r="A165" t="str">
            <v>151001</v>
          </cell>
          <cell r="B165" t="str">
            <v>NEWCOMB</v>
          </cell>
          <cell r="C165">
            <v>2</v>
          </cell>
          <cell r="D165">
            <v>2</v>
          </cell>
          <cell r="E165" t="str">
            <v>Same</v>
          </cell>
          <cell r="F165" t="str">
            <v>Less Than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2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</row>
        <row r="166">
          <cell r="A166" t="str">
            <v>151102</v>
          </cell>
          <cell r="B166" t="str">
            <v>LAKE PLACID</v>
          </cell>
          <cell r="C166">
            <v>36</v>
          </cell>
          <cell r="D166">
            <v>0</v>
          </cell>
          <cell r="E166" t="str">
            <v>Different</v>
          </cell>
          <cell r="F166" t="str">
            <v>Greater Than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</row>
        <row r="167">
          <cell r="A167" t="str">
            <v>151401</v>
          </cell>
          <cell r="B167" t="str">
            <v>SCHROON LAKE</v>
          </cell>
          <cell r="C167">
            <v>7</v>
          </cell>
          <cell r="D167">
            <v>0</v>
          </cell>
          <cell r="E167" t="str">
            <v>Different</v>
          </cell>
          <cell r="F167" t="str">
            <v>Greater Than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</row>
        <row r="168">
          <cell r="A168" t="str">
            <v>151501</v>
          </cell>
          <cell r="B168" t="str">
            <v>TICONDEROGA</v>
          </cell>
          <cell r="C168">
            <v>15</v>
          </cell>
          <cell r="D168">
            <v>15</v>
          </cell>
          <cell r="E168" t="str">
            <v>Same</v>
          </cell>
          <cell r="F168" t="str">
            <v>Less Than</v>
          </cell>
          <cell r="G168">
            <v>0</v>
          </cell>
          <cell r="H168">
            <v>15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</row>
        <row r="169">
          <cell r="A169" t="str">
            <v>151701</v>
          </cell>
          <cell r="B169" t="str">
            <v>WILLSBORO</v>
          </cell>
          <cell r="C169">
            <v>12</v>
          </cell>
          <cell r="D169">
            <v>12</v>
          </cell>
          <cell r="E169" t="str">
            <v>Same</v>
          </cell>
          <cell r="F169" t="str">
            <v>Less Than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12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</row>
        <row r="170">
          <cell r="A170" t="str">
            <v>151801</v>
          </cell>
          <cell r="B170" t="str">
            <v>BOQUET VALLEY CSD</v>
          </cell>
          <cell r="C170">
            <v>26</v>
          </cell>
          <cell r="D170">
            <v>26</v>
          </cell>
          <cell r="E170" t="str">
            <v>Same</v>
          </cell>
          <cell r="F170" t="str">
            <v>Less Than</v>
          </cell>
          <cell r="G170">
            <v>0</v>
          </cell>
          <cell r="H170">
            <v>0</v>
          </cell>
          <cell r="I170">
            <v>0</v>
          </cell>
          <cell r="J170">
            <v>11</v>
          </cell>
          <cell r="K170">
            <v>14</v>
          </cell>
          <cell r="L170">
            <v>1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</row>
        <row r="171">
          <cell r="A171" t="str">
            <v>160101</v>
          </cell>
          <cell r="B171" t="str">
            <v>TUPPER LAKE</v>
          </cell>
          <cell r="C171">
            <v>27</v>
          </cell>
          <cell r="D171">
            <v>27</v>
          </cell>
          <cell r="E171" t="str">
            <v>Same</v>
          </cell>
          <cell r="F171" t="str">
            <v>Less Than</v>
          </cell>
          <cell r="G171">
            <v>0</v>
          </cell>
          <cell r="H171">
            <v>27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</row>
        <row r="172">
          <cell r="A172" t="str">
            <v>160801</v>
          </cell>
          <cell r="B172" t="str">
            <v>CHATEAUGAY</v>
          </cell>
          <cell r="C172">
            <v>45</v>
          </cell>
          <cell r="D172">
            <v>45</v>
          </cell>
          <cell r="E172" t="str">
            <v>Same</v>
          </cell>
          <cell r="F172" t="str">
            <v>Less Than</v>
          </cell>
          <cell r="G172">
            <v>0</v>
          </cell>
          <cell r="H172">
            <v>0</v>
          </cell>
          <cell r="I172">
            <v>0</v>
          </cell>
          <cell r="J172">
            <v>20</v>
          </cell>
          <cell r="K172">
            <v>25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</row>
        <row r="173">
          <cell r="A173" t="str">
            <v>161201</v>
          </cell>
          <cell r="B173" t="str">
            <v>SALMON RIVER</v>
          </cell>
          <cell r="C173">
            <v>49</v>
          </cell>
          <cell r="D173">
            <v>18</v>
          </cell>
          <cell r="E173" t="str">
            <v>Different</v>
          </cell>
          <cell r="F173" t="str">
            <v>Greater Than</v>
          </cell>
          <cell r="G173">
            <v>0</v>
          </cell>
          <cell r="H173">
            <v>18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4">
          <cell r="A174" t="str">
            <v>161401</v>
          </cell>
          <cell r="B174" t="str">
            <v>SARANAC LAKE</v>
          </cell>
          <cell r="C174">
            <v>12</v>
          </cell>
          <cell r="D174">
            <v>12</v>
          </cell>
          <cell r="E174" t="str">
            <v>Same</v>
          </cell>
          <cell r="F174" t="str">
            <v>Less Than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12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</row>
        <row r="175">
          <cell r="A175" t="str">
            <v>161501</v>
          </cell>
          <cell r="B175" t="str">
            <v>MALONE</v>
          </cell>
          <cell r="C175">
            <v>88</v>
          </cell>
          <cell r="D175">
            <v>87</v>
          </cell>
          <cell r="E175" t="str">
            <v>Different</v>
          </cell>
          <cell r="F175" t="str">
            <v>Greater Than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81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6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</row>
        <row r="176">
          <cell r="A176" t="str">
            <v>161601</v>
          </cell>
          <cell r="B176" t="str">
            <v>BRUSHTON MOIRA</v>
          </cell>
          <cell r="C176">
            <v>30</v>
          </cell>
          <cell r="D176">
            <v>20</v>
          </cell>
          <cell r="E176" t="str">
            <v>Different</v>
          </cell>
          <cell r="F176" t="str">
            <v>Greater Than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20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7">
          <cell r="A177" t="str">
            <v>161801</v>
          </cell>
          <cell r="B177" t="str">
            <v>ST REGIS FALLS</v>
          </cell>
          <cell r="C177">
            <v>22</v>
          </cell>
          <cell r="D177">
            <v>22</v>
          </cell>
          <cell r="E177" t="str">
            <v>Same</v>
          </cell>
          <cell r="F177" t="str">
            <v>Less Than</v>
          </cell>
          <cell r="G177">
            <v>0</v>
          </cell>
          <cell r="H177">
            <v>0</v>
          </cell>
          <cell r="I177">
            <v>0</v>
          </cell>
          <cell r="J177">
            <v>6</v>
          </cell>
          <cell r="K177">
            <v>16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</row>
        <row r="178">
          <cell r="A178" t="str">
            <v>170301</v>
          </cell>
          <cell r="B178" t="str">
            <v>WHEELERVILLE</v>
          </cell>
          <cell r="C178">
            <v>5</v>
          </cell>
          <cell r="D178">
            <v>0</v>
          </cell>
          <cell r="E178" t="str">
            <v>Different</v>
          </cell>
          <cell r="F178" t="str">
            <v>Greater Than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</row>
        <row r="179">
          <cell r="A179" t="str">
            <v>170500</v>
          </cell>
          <cell r="B179" t="str">
            <v>GLOVERSVILLE</v>
          </cell>
          <cell r="C179">
            <v>69</v>
          </cell>
          <cell r="D179">
            <v>48</v>
          </cell>
          <cell r="E179" t="str">
            <v>Different</v>
          </cell>
          <cell r="F179" t="str">
            <v>Greater Than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10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38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</row>
        <row r="180">
          <cell r="A180" t="str">
            <v>170600</v>
          </cell>
          <cell r="B180" t="str">
            <v>JOHNSTOWN</v>
          </cell>
          <cell r="C180">
            <v>32</v>
          </cell>
          <cell r="D180">
            <v>32</v>
          </cell>
          <cell r="E180" t="str">
            <v>Same</v>
          </cell>
          <cell r="F180" t="str">
            <v>Less Than</v>
          </cell>
          <cell r="G180">
            <v>0</v>
          </cell>
          <cell r="H180">
            <v>32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</row>
        <row r="181">
          <cell r="A181" t="str">
            <v>170801</v>
          </cell>
          <cell r="B181" t="str">
            <v>MAYFIELD</v>
          </cell>
          <cell r="C181">
            <v>24</v>
          </cell>
          <cell r="D181">
            <v>24</v>
          </cell>
          <cell r="E181" t="str">
            <v>Same</v>
          </cell>
          <cell r="F181" t="str">
            <v>Less Than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24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2">
          <cell r="A182" t="str">
            <v>170901</v>
          </cell>
          <cell r="B182" t="str">
            <v>NORTHVILLE</v>
          </cell>
          <cell r="C182">
            <v>0</v>
          </cell>
          <cell r="D182">
            <v>0</v>
          </cell>
          <cell r="E182" t="str">
            <v>Same</v>
          </cell>
          <cell r="F182" t="str">
            <v>Less Than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3">
          <cell r="A183" t="str">
            <v>171102</v>
          </cell>
          <cell r="B183" t="str">
            <v>BROADALBIN-PERTH</v>
          </cell>
          <cell r="C183">
            <v>90</v>
          </cell>
          <cell r="D183">
            <v>55</v>
          </cell>
          <cell r="E183" t="str">
            <v>Different</v>
          </cell>
          <cell r="F183" t="str">
            <v>Greater Than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54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1</v>
          </cell>
          <cell r="X183">
            <v>0</v>
          </cell>
        </row>
        <row r="184">
          <cell r="A184" t="str">
            <v>180202</v>
          </cell>
          <cell r="B184" t="str">
            <v>ALEXANDER</v>
          </cell>
          <cell r="C184">
            <v>22</v>
          </cell>
          <cell r="D184">
            <v>22</v>
          </cell>
          <cell r="E184" t="str">
            <v>Same</v>
          </cell>
          <cell r="F184" t="str">
            <v>Less Than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22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5">
          <cell r="A185" t="str">
            <v>180300</v>
          </cell>
          <cell r="B185" t="str">
            <v>BATAVIA</v>
          </cell>
          <cell r="C185">
            <v>95</v>
          </cell>
          <cell r="D185">
            <v>95</v>
          </cell>
          <cell r="E185" t="str">
            <v>Same</v>
          </cell>
          <cell r="F185" t="str">
            <v>Less Than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69</v>
          </cell>
          <cell r="L185">
            <v>0</v>
          </cell>
          <cell r="M185">
            <v>0</v>
          </cell>
          <cell r="N185">
            <v>26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</row>
        <row r="186">
          <cell r="A186" t="str">
            <v>180701</v>
          </cell>
          <cell r="B186" t="str">
            <v>BYRON BERGEN</v>
          </cell>
          <cell r="C186">
            <v>34</v>
          </cell>
          <cell r="D186">
            <v>34</v>
          </cell>
          <cell r="E186" t="str">
            <v>Same</v>
          </cell>
          <cell r="F186" t="str">
            <v>Less Than</v>
          </cell>
          <cell r="G186">
            <v>0</v>
          </cell>
          <cell r="H186">
            <v>34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</row>
        <row r="187">
          <cell r="A187" t="str">
            <v>180901</v>
          </cell>
          <cell r="B187" t="str">
            <v>ELBA</v>
          </cell>
          <cell r="C187">
            <v>17</v>
          </cell>
          <cell r="D187">
            <v>17</v>
          </cell>
          <cell r="E187" t="str">
            <v>Same</v>
          </cell>
          <cell r="F187" t="str">
            <v>Less Than</v>
          </cell>
          <cell r="G187">
            <v>0</v>
          </cell>
          <cell r="H187">
            <v>17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</row>
        <row r="188">
          <cell r="A188" t="str">
            <v>181001</v>
          </cell>
          <cell r="B188" t="str">
            <v>LE ROY</v>
          </cell>
          <cell r="C188">
            <v>23</v>
          </cell>
          <cell r="D188">
            <v>23</v>
          </cell>
          <cell r="E188" t="str">
            <v>Same</v>
          </cell>
          <cell r="F188" t="str">
            <v>Less Than</v>
          </cell>
          <cell r="G188">
            <v>0</v>
          </cell>
          <cell r="H188">
            <v>23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</row>
        <row r="189">
          <cell r="A189" t="str">
            <v>181101</v>
          </cell>
          <cell r="B189" t="str">
            <v>OAKFIELD ALABAMA</v>
          </cell>
          <cell r="C189">
            <v>36</v>
          </cell>
          <cell r="D189">
            <v>37</v>
          </cell>
          <cell r="E189" t="str">
            <v>Different</v>
          </cell>
          <cell r="F189" t="str">
            <v>Less Than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36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1</v>
          </cell>
          <cell r="X189">
            <v>0</v>
          </cell>
        </row>
        <row r="190">
          <cell r="A190" t="str">
            <v>181201</v>
          </cell>
          <cell r="B190" t="str">
            <v>PAVILION</v>
          </cell>
          <cell r="C190">
            <v>36</v>
          </cell>
          <cell r="D190">
            <v>37</v>
          </cell>
          <cell r="E190" t="str">
            <v>Different</v>
          </cell>
          <cell r="F190" t="str">
            <v>Less Than</v>
          </cell>
          <cell r="G190">
            <v>0</v>
          </cell>
          <cell r="H190">
            <v>36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1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A191" t="str">
            <v>181302</v>
          </cell>
          <cell r="B191" t="str">
            <v>PEMBROKE</v>
          </cell>
          <cell r="C191">
            <v>31</v>
          </cell>
          <cell r="D191">
            <v>31</v>
          </cell>
          <cell r="E191" t="str">
            <v>Same</v>
          </cell>
          <cell r="F191" t="str">
            <v>Less Than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0</v>
          </cell>
          <cell r="P191">
            <v>0</v>
          </cell>
          <cell r="Q191">
            <v>22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</row>
        <row r="192">
          <cell r="A192" t="str">
            <v>190301</v>
          </cell>
          <cell r="B192" t="str">
            <v>CAIRO-DURHAM</v>
          </cell>
          <cell r="C192">
            <v>19</v>
          </cell>
          <cell r="D192">
            <v>19</v>
          </cell>
          <cell r="E192" t="str">
            <v>Same</v>
          </cell>
          <cell r="F192" t="str">
            <v>Less Than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19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</row>
        <row r="193">
          <cell r="A193" t="str">
            <v>190401</v>
          </cell>
          <cell r="B193" t="str">
            <v>CATSKILL</v>
          </cell>
          <cell r="C193">
            <v>25</v>
          </cell>
          <cell r="D193">
            <v>25</v>
          </cell>
          <cell r="E193" t="str">
            <v>Same</v>
          </cell>
          <cell r="F193" t="str">
            <v>Less Than</v>
          </cell>
          <cell r="G193">
            <v>0</v>
          </cell>
          <cell r="H193">
            <v>23</v>
          </cell>
          <cell r="I193">
            <v>2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</row>
        <row r="194">
          <cell r="A194" t="str">
            <v>190501</v>
          </cell>
          <cell r="B194" t="str">
            <v>COXSACKIE ATHENS</v>
          </cell>
          <cell r="C194">
            <v>0</v>
          </cell>
          <cell r="D194">
            <v>0</v>
          </cell>
          <cell r="E194" t="str">
            <v>Same</v>
          </cell>
          <cell r="F194" t="str">
            <v>Less Than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</row>
        <row r="195">
          <cell r="A195" t="str">
            <v>190701</v>
          </cell>
          <cell r="B195" t="str">
            <v>GREENVILLE</v>
          </cell>
          <cell r="C195">
            <v>26</v>
          </cell>
          <cell r="D195">
            <v>0</v>
          </cell>
          <cell r="E195" t="str">
            <v>Different</v>
          </cell>
          <cell r="F195" t="str">
            <v>Greater Than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</row>
        <row r="196">
          <cell r="A196" t="str">
            <v>190901</v>
          </cell>
          <cell r="B196" t="str">
            <v>HUNTER TANNERSVL</v>
          </cell>
          <cell r="C196">
            <v>17</v>
          </cell>
          <cell r="D196">
            <v>17</v>
          </cell>
          <cell r="E196" t="str">
            <v>Same</v>
          </cell>
          <cell r="F196" t="str">
            <v>Less Than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16</v>
          </cell>
          <cell r="L196">
            <v>1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</row>
        <row r="197">
          <cell r="A197" t="str">
            <v>191401</v>
          </cell>
          <cell r="B197" t="str">
            <v>WINDHAM ASHLAND</v>
          </cell>
          <cell r="C197">
            <v>0</v>
          </cell>
          <cell r="D197">
            <v>0</v>
          </cell>
          <cell r="E197" t="str">
            <v>Same</v>
          </cell>
          <cell r="F197" t="str">
            <v>Less Than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</row>
        <row r="198">
          <cell r="A198" t="str">
            <v>200401</v>
          </cell>
          <cell r="B198" t="str">
            <v>INDIAN LAKE</v>
          </cell>
          <cell r="C198">
            <v>8</v>
          </cell>
          <cell r="D198">
            <v>0</v>
          </cell>
          <cell r="E198" t="str">
            <v>Different</v>
          </cell>
          <cell r="F198" t="str">
            <v>Greater Than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</row>
        <row r="199">
          <cell r="A199" t="str">
            <v>200601</v>
          </cell>
          <cell r="B199" t="str">
            <v>LAKE PLEASANT</v>
          </cell>
          <cell r="C199">
            <v>3</v>
          </cell>
          <cell r="D199">
            <v>0</v>
          </cell>
          <cell r="E199" t="str">
            <v>Different</v>
          </cell>
          <cell r="F199" t="str">
            <v>Greater Than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</row>
        <row r="200">
          <cell r="A200" t="str">
            <v>200701</v>
          </cell>
          <cell r="B200" t="str">
            <v>LONG LAKE</v>
          </cell>
          <cell r="C200">
            <v>3</v>
          </cell>
          <cell r="D200">
            <v>0</v>
          </cell>
          <cell r="E200" t="str">
            <v>Different</v>
          </cell>
          <cell r="F200" t="str">
            <v>Greater Than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</row>
        <row r="201">
          <cell r="A201" t="str">
            <v>200901</v>
          </cell>
          <cell r="B201" t="str">
            <v>WELLS</v>
          </cell>
          <cell r="C201">
            <v>3</v>
          </cell>
          <cell r="D201">
            <v>0</v>
          </cell>
          <cell r="E201" t="str">
            <v>Different</v>
          </cell>
          <cell r="F201" t="str">
            <v>Greater Than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</row>
        <row r="202">
          <cell r="A202" t="str">
            <v>210302</v>
          </cell>
          <cell r="B202" t="str">
            <v>WEST CANADA VALLEY</v>
          </cell>
          <cell r="C202">
            <v>17</v>
          </cell>
          <cell r="D202">
            <v>18</v>
          </cell>
          <cell r="E202" t="str">
            <v>Different</v>
          </cell>
          <cell r="F202" t="str">
            <v>Less Than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1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</row>
        <row r="203">
          <cell r="A203" t="str">
            <v>210402</v>
          </cell>
          <cell r="B203" t="str">
            <v>FRANKFORT-SCHUYLER</v>
          </cell>
          <cell r="C203">
            <v>17</v>
          </cell>
          <cell r="D203">
            <v>17</v>
          </cell>
          <cell r="E203" t="str">
            <v>Same</v>
          </cell>
          <cell r="F203" t="str">
            <v>Less Than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15</v>
          </cell>
          <cell r="O203">
            <v>0</v>
          </cell>
          <cell r="P203">
            <v>0</v>
          </cell>
          <cell r="Q203">
            <v>2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</row>
        <row r="204">
          <cell r="A204" t="str">
            <v>210601</v>
          </cell>
          <cell r="B204" t="str">
            <v>HERKIMER</v>
          </cell>
          <cell r="C204">
            <v>27</v>
          </cell>
          <cell r="D204">
            <v>18</v>
          </cell>
          <cell r="E204" t="str">
            <v>Different</v>
          </cell>
          <cell r="F204" t="str">
            <v>Greater Than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18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</row>
        <row r="205">
          <cell r="A205" t="str">
            <v>210800</v>
          </cell>
          <cell r="B205" t="str">
            <v>LITTLE FALLS</v>
          </cell>
          <cell r="C205">
            <v>34</v>
          </cell>
          <cell r="D205">
            <v>35</v>
          </cell>
          <cell r="E205" t="str">
            <v>Different</v>
          </cell>
          <cell r="F205" t="str">
            <v>Less Than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34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1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</row>
        <row r="206">
          <cell r="A206" t="str">
            <v>211003</v>
          </cell>
          <cell r="B206" t="str">
            <v>DOLGEVILLE</v>
          </cell>
          <cell r="C206">
            <v>0</v>
          </cell>
          <cell r="D206">
            <v>0</v>
          </cell>
          <cell r="E206" t="str">
            <v>Same</v>
          </cell>
          <cell r="F206" t="str">
            <v>Less Than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</row>
        <row r="207">
          <cell r="A207" t="str">
            <v>211103</v>
          </cell>
          <cell r="B207" t="str">
            <v>POLAND</v>
          </cell>
          <cell r="C207">
            <v>13</v>
          </cell>
          <cell r="D207">
            <v>13</v>
          </cell>
          <cell r="E207" t="str">
            <v>Same</v>
          </cell>
          <cell r="F207" t="str">
            <v>Less Than</v>
          </cell>
          <cell r="G207">
            <v>0</v>
          </cell>
          <cell r="H207">
            <v>13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</row>
        <row r="208">
          <cell r="A208" t="str">
            <v>211701</v>
          </cell>
          <cell r="B208" t="str">
            <v xml:space="preserve">VAN HORNSVILLE </v>
          </cell>
          <cell r="C208">
            <v>0</v>
          </cell>
          <cell r="D208">
            <v>0</v>
          </cell>
          <cell r="E208" t="str">
            <v>Same</v>
          </cell>
          <cell r="F208" t="str">
            <v>Less Than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</row>
        <row r="209">
          <cell r="A209" t="str">
            <v>211901</v>
          </cell>
          <cell r="B209" t="str">
            <v>TOWN OF WEBB</v>
          </cell>
          <cell r="C209">
            <v>12</v>
          </cell>
          <cell r="D209">
            <v>0</v>
          </cell>
          <cell r="E209" t="str">
            <v>Different</v>
          </cell>
          <cell r="F209" t="str">
            <v>Greater Than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</row>
        <row r="210">
          <cell r="A210" t="str">
            <v>212001</v>
          </cell>
          <cell r="B210" t="str">
            <v>MOUNT MARKHAM</v>
          </cell>
          <cell r="C210">
            <v>38</v>
          </cell>
          <cell r="D210">
            <v>39</v>
          </cell>
          <cell r="E210" t="str">
            <v>Different</v>
          </cell>
          <cell r="F210" t="str">
            <v>Less Than</v>
          </cell>
          <cell r="G210">
            <v>0</v>
          </cell>
          <cell r="H210">
            <v>38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1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</row>
        <row r="211">
          <cell r="A211" t="str">
            <v>212101</v>
          </cell>
          <cell r="B211" t="str">
            <v>C-V AT ILION-MOHAWK CSD</v>
          </cell>
          <cell r="C211">
            <v>57</v>
          </cell>
          <cell r="D211">
            <v>57</v>
          </cell>
          <cell r="E211" t="str">
            <v>Same</v>
          </cell>
          <cell r="F211" t="str">
            <v>Less Than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57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</row>
        <row r="212">
          <cell r="A212" t="str">
            <v>220101</v>
          </cell>
          <cell r="B212" t="str">
            <v>SOUTH JEFFERSON</v>
          </cell>
          <cell r="C212">
            <v>64</v>
          </cell>
          <cell r="D212">
            <v>64</v>
          </cell>
          <cell r="E212" t="str">
            <v>Same</v>
          </cell>
          <cell r="F212" t="str">
            <v>Less Than</v>
          </cell>
          <cell r="G212">
            <v>0</v>
          </cell>
          <cell r="H212">
            <v>64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</row>
        <row r="213">
          <cell r="A213" t="str">
            <v>220202</v>
          </cell>
          <cell r="B213" t="str">
            <v>ALEXANDRIA CSD</v>
          </cell>
          <cell r="C213">
            <v>16</v>
          </cell>
          <cell r="D213">
            <v>16</v>
          </cell>
          <cell r="E213" t="str">
            <v>Same</v>
          </cell>
          <cell r="F213" t="str">
            <v>Less Than</v>
          </cell>
          <cell r="G213">
            <v>0</v>
          </cell>
          <cell r="H213">
            <v>16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</row>
        <row r="214">
          <cell r="A214" t="str">
            <v>220301</v>
          </cell>
          <cell r="B214" t="str">
            <v>INDIAN RIVER</v>
          </cell>
          <cell r="C214">
            <v>130</v>
          </cell>
          <cell r="D214">
            <v>130</v>
          </cell>
          <cell r="E214" t="str">
            <v>Same</v>
          </cell>
          <cell r="F214" t="str">
            <v>Less Than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130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</row>
        <row r="215">
          <cell r="A215" t="str">
            <v>220401</v>
          </cell>
          <cell r="B215" t="str">
            <v>GENERAL BROWN</v>
          </cell>
          <cell r="C215">
            <v>34</v>
          </cell>
          <cell r="D215">
            <v>34</v>
          </cell>
          <cell r="E215" t="str">
            <v>Same</v>
          </cell>
          <cell r="F215" t="str">
            <v>Less Than</v>
          </cell>
          <cell r="G215">
            <v>0</v>
          </cell>
          <cell r="H215">
            <v>33</v>
          </cell>
          <cell r="I215">
            <v>1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</row>
        <row r="216">
          <cell r="A216" t="str">
            <v>220701</v>
          </cell>
          <cell r="B216" t="str">
            <v>THOUSAND ISLANDS</v>
          </cell>
          <cell r="C216">
            <v>0</v>
          </cell>
          <cell r="D216">
            <v>0</v>
          </cell>
          <cell r="E216" t="str">
            <v>Same</v>
          </cell>
          <cell r="F216" t="str">
            <v>Less Than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</row>
        <row r="217">
          <cell r="A217" t="str">
            <v>220909</v>
          </cell>
          <cell r="B217" t="str">
            <v>BELLEVILLE-HENDERS</v>
          </cell>
          <cell r="C217">
            <v>27</v>
          </cell>
          <cell r="D217">
            <v>27</v>
          </cell>
          <cell r="E217" t="str">
            <v>Same</v>
          </cell>
          <cell r="F217" t="str">
            <v>Less Than</v>
          </cell>
          <cell r="G217">
            <v>1</v>
          </cell>
          <cell r="H217">
            <v>26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</row>
        <row r="218">
          <cell r="A218" t="str">
            <v>221001</v>
          </cell>
          <cell r="B218" t="str">
            <v>SACKETS HARBOR</v>
          </cell>
          <cell r="C218">
            <v>17</v>
          </cell>
          <cell r="D218">
            <v>17</v>
          </cell>
          <cell r="E218" t="str">
            <v>Same</v>
          </cell>
          <cell r="F218" t="str">
            <v>Less Than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17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</row>
        <row r="219">
          <cell r="A219" t="str">
            <v>221301</v>
          </cell>
          <cell r="B219" t="str">
            <v>LYME</v>
          </cell>
          <cell r="C219">
            <v>0</v>
          </cell>
          <cell r="D219">
            <v>0</v>
          </cell>
          <cell r="E219" t="str">
            <v>Same</v>
          </cell>
          <cell r="F219" t="str">
            <v>Less Than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</row>
        <row r="220">
          <cell r="A220" t="str">
            <v>221401</v>
          </cell>
          <cell r="B220" t="str">
            <v>LA FARGEVILLE</v>
          </cell>
          <cell r="C220">
            <v>22</v>
          </cell>
          <cell r="D220">
            <v>22</v>
          </cell>
          <cell r="E220" t="str">
            <v>Same</v>
          </cell>
          <cell r="F220" t="str">
            <v>Less Than</v>
          </cell>
          <cell r="G220">
            <v>0</v>
          </cell>
          <cell r="H220">
            <v>22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</row>
        <row r="221">
          <cell r="A221" t="str">
            <v>222000</v>
          </cell>
          <cell r="B221" t="str">
            <v>WATERTOWN</v>
          </cell>
          <cell r="C221">
            <v>261</v>
          </cell>
          <cell r="D221">
            <v>261</v>
          </cell>
          <cell r="E221" t="str">
            <v>Same</v>
          </cell>
          <cell r="F221" t="str">
            <v>Less Than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18</v>
          </cell>
          <cell r="O221">
            <v>0</v>
          </cell>
          <cell r="P221">
            <v>103</v>
          </cell>
          <cell r="Q221">
            <v>140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</row>
        <row r="222">
          <cell r="A222" t="str">
            <v>222201</v>
          </cell>
          <cell r="B222" t="str">
            <v>CARTHAGE</v>
          </cell>
          <cell r="C222">
            <v>76</v>
          </cell>
          <cell r="D222">
            <v>74</v>
          </cell>
          <cell r="E222" t="str">
            <v>Different</v>
          </cell>
          <cell r="F222" t="str">
            <v>Greater Than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74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</row>
        <row r="223">
          <cell r="A223" t="str">
            <v>230201</v>
          </cell>
          <cell r="B223" t="str">
            <v>COPENHAGEN</v>
          </cell>
          <cell r="C223">
            <v>42</v>
          </cell>
          <cell r="D223">
            <v>43</v>
          </cell>
          <cell r="E223" t="str">
            <v>Different</v>
          </cell>
          <cell r="F223" t="str">
            <v>Less Than</v>
          </cell>
          <cell r="G223">
            <v>12</v>
          </cell>
          <cell r="H223">
            <v>0</v>
          </cell>
          <cell r="I223">
            <v>0</v>
          </cell>
          <cell r="J223">
            <v>0</v>
          </cell>
          <cell r="K223">
            <v>29</v>
          </cell>
          <cell r="L223">
            <v>1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1</v>
          </cell>
          <cell r="X223">
            <v>0</v>
          </cell>
        </row>
        <row r="224">
          <cell r="A224" t="str">
            <v>230301</v>
          </cell>
          <cell r="B224" t="str">
            <v>HARRISVILLE</v>
          </cell>
          <cell r="C224">
            <v>19</v>
          </cell>
          <cell r="D224">
            <v>20</v>
          </cell>
          <cell r="E224" t="str">
            <v>Different</v>
          </cell>
          <cell r="F224" t="str">
            <v>Less Than</v>
          </cell>
          <cell r="G224">
            <v>0</v>
          </cell>
          <cell r="H224">
            <v>19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1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</row>
        <row r="225">
          <cell r="A225" t="str">
            <v>230901</v>
          </cell>
          <cell r="B225" t="str">
            <v>LOWVILLE</v>
          </cell>
          <cell r="C225">
            <v>57</v>
          </cell>
          <cell r="D225">
            <v>37</v>
          </cell>
          <cell r="E225" t="str">
            <v>Different</v>
          </cell>
          <cell r="F225" t="str">
            <v>Greater Than</v>
          </cell>
          <cell r="G225">
            <v>0</v>
          </cell>
          <cell r="H225">
            <v>37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</row>
        <row r="226">
          <cell r="A226" t="str">
            <v>231101</v>
          </cell>
          <cell r="B226" t="str">
            <v>SOUTH LEWIS</v>
          </cell>
          <cell r="C226">
            <v>36</v>
          </cell>
          <cell r="D226">
            <v>36</v>
          </cell>
          <cell r="E226" t="str">
            <v>Same</v>
          </cell>
          <cell r="F226" t="str">
            <v>Less Than</v>
          </cell>
          <cell r="G226">
            <v>0</v>
          </cell>
          <cell r="H226">
            <v>36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</row>
        <row r="227">
          <cell r="A227" t="str">
            <v>231301</v>
          </cell>
          <cell r="B227" t="str">
            <v>BEAVER RIVER</v>
          </cell>
          <cell r="C227">
            <v>13</v>
          </cell>
          <cell r="D227">
            <v>0</v>
          </cell>
          <cell r="E227" t="str">
            <v>Different</v>
          </cell>
          <cell r="F227" t="str">
            <v>Greater Than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</row>
        <row r="228">
          <cell r="A228" t="str">
            <v>240101</v>
          </cell>
          <cell r="B228" t="str">
            <v>AVON</v>
          </cell>
          <cell r="C228">
            <v>0</v>
          </cell>
          <cell r="D228">
            <v>0</v>
          </cell>
          <cell r="E228" t="str">
            <v>Same</v>
          </cell>
          <cell r="F228" t="str">
            <v>Less Than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</row>
        <row r="229">
          <cell r="A229" t="str">
            <v>240201</v>
          </cell>
          <cell r="B229" t="str">
            <v>CALEDONIA MUMFORD</v>
          </cell>
          <cell r="C229">
            <v>37</v>
          </cell>
          <cell r="D229">
            <v>37</v>
          </cell>
          <cell r="E229" t="str">
            <v>Same</v>
          </cell>
          <cell r="F229" t="str">
            <v>Less Than</v>
          </cell>
          <cell r="G229">
            <v>0</v>
          </cell>
          <cell r="H229">
            <v>37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</row>
        <row r="230">
          <cell r="A230" t="str">
            <v>240401</v>
          </cell>
          <cell r="B230" t="str">
            <v>GENESEO</v>
          </cell>
          <cell r="C230">
            <v>17</v>
          </cell>
          <cell r="D230">
            <v>17</v>
          </cell>
          <cell r="E230" t="str">
            <v>Same</v>
          </cell>
          <cell r="F230" t="str">
            <v>Less Than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17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</row>
        <row r="231">
          <cell r="A231" t="str">
            <v>240801</v>
          </cell>
          <cell r="B231" t="str">
            <v>LIVONIA</v>
          </cell>
          <cell r="C231">
            <v>48</v>
          </cell>
          <cell r="D231">
            <v>49</v>
          </cell>
          <cell r="E231" t="str">
            <v>Different</v>
          </cell>
          <cell r="F231" t="str">
            <v>Less Than</v>
          </cell>
          <cell r="G231">
            <v>0</v>
          </cell>
          <cell r="H231">
            <v>42</v>
          </cell>
          <cell r="I231">
            <v>1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4</v>
          </cell>
          <cell r="O231">
            <v>1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</row>
        <row r="232">
          <cell r="A232" t="str">
            <v>240901</v>
          </cell>
          <cell r="B232" t="str">
            <v>MOUNT MORRIS</v>
          </cell>
          <cell r="C232">
            <v>20</v>
          </cell>
          <cell r="D232">
            <v>19</v>
          </cell>
          <cell r="E232" t="str">
            <v>Different</v>
          </cell>
          <cell r="F232" t="str">
            <v>Greater Than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19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</row>
        <row r="233">
          <cell r="A233" t="str">
            <v>241001</v>
          </cell>
          <cell r="B233" t="str">
            <v>DANSVILLE</v>
          </cell>
          <cell r="C233">
            <v>90</v>
          </cell>
          <cell r="D233">
            <v>91</v>
          </cell>
          <cell r="E233" t="str">
            <v>Different</v>
          </cell>
          <cell r="F233" t="str">
            <v>Less Than</v>
          </cell>
          <cell r="G233">
            <v>25</v>
          </cell>
          <cell r="H233">
            <v>0</v>
          </cell>
          <cell r="I233">
            <v>0</v>
          </cell>
          <cell r="J233">
            <v>0</v>
          </cell>
          <cell r="K233">
            <v>65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1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</row>
        <row r="234">
          <cell r="A234" t="str">
            <v>241101</v>
          </cell>
          <cell r="B234" t="str">
            <v>DALTON-NUNDA</v>
          </cell>
          <cell r="C234">
            <v>28</v>
          </cell>
          <cell r="D234">
            <v>28</v>
          </cell>
          <cell r="E234" t="str">
            <v>Same</v>
          </cell>
          <cell r="F234" t="str">
            <v>Less Than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28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</row>
        <row r="235">
          <cell r="A235" t="str">
            <v>241701</v>
          </cell>
          <cell r="B235" t="str">
            <v>YORK</v>
          </cell>
          <cell r="C235">
            <v>31</v>
          </cell>
          <cell r="D235">
            <v>31</v>
          </cell>
          <cell r="E235" t="str">
            <v>Same</v>
          </cell>
          <cell r="F235" t="str">
            <v>Less Than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31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</row>
        <row r="236">
          <cell r="A236" t="str">
            <v>250109</v>
          </cell>
          <cell r="B236" t="str">
            <v>BROOKFIELD</v>
          </cell>
          <cell r="C236">
            <v>0</v>
          </cell>
          <cell r="D236">
            <v>0</v>
          </cell>
          <cell r="E236" t="str">
            <v>Same</v>
          </cell>
          <cell r="F236" t="str">
            <v>Less Than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</row>
        <row r="237">
          <cell r="A237" t="str">
            <v>250201</v>
          </cell>
          <cell r="B237" t="str">
            <v>CAZENOVIA</v>
          </cell>
          <cell r="C237">
            <v>0</v>
          </cell>
          <cell r="D237">
            <v>0</v>
          </cell>
          <cell r="E237" t="str">
            <v>Same</v>
          </cell>
          <cell r="F237" t="str">
            <v>Less Than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</row>
        <row r="238">
          <cell r="A238" t="str">
            <v>250301</v>
          </cell>
          <cell r="B238" t="str">
            <v>DERUYTER</v>
          </cell>
          <cell r="C238">
            <v>19</v>
          </cell>
          <cell r="D238">
            <v>0</v>
          </cell>
          <cell r="E238" t="str">
            <v>Different</v>
          </cell>
          <cell r="F238" t="str">
            <v>Greater Than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</row>
        <row r="239">
          <cell r="A239" t="str">
            <v>250401</v>
          </cell>
          <cell r="B239" t="str">
            <v>MORRISVILLE EATON</v>
          </cell>
          <cell r="C239">
            <v>22</v>
          </cell>
          <cell r="D239">
            <v>23</v>
          </cell>
          <cell r="E239" t="str">
            <v>Different</v>
          </cell>
          <cell r="F239" t="str">
            <v>Less Than</v>
          </cell>
          <cell r="G239">
            <v>2</v>
          </cell>
          <cell r="H239">
            <v>20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</row>
        <row r="240">
          <cell r="A240" t="str">
            <v>250701</v>
          </cell>
          <cell r="B240" t="str">
            <v>HAMILTON</v>
          </cell>
          <cell r="C240">
            <v>20</v>
          </cell>
          <cell r="D240">
            <v>19</v>
          </cell>
          <cell r="E240" t="str">
            <v>Different</v>
          </cell>
          <cell r="F240" t="str">
            <v>Greater Than</v>
          </cell>
          <cell r="G240">
            <v>0</v>
          </cell>
          <cell r="H240">
            <v>19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</row>
        <row r="241">
          <cell r="A241" t="str">
            <v>250901</v>
          </cell>
          <cell r="B241" t="str">
            <v>CANASTOTA</v>
          </cell>
          <cell r="C241">
            <v>0</v>
          </cell>
          <cell r="D241">
            <v>0</v>
          </cell>
          <cell r="E241" t="str">
            <v>Same</v>
          </cell>
          <cell r="F241" t="str">
            <v>Less Than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</row>
        <row r="242">
          <cell r="A242" t="str">
            <v>251101</v>
          </cell>
          <cell r="B242" t="str">
            <v>MADISON</v>
          </cell>
          <cell r="C242">
            <v>29</v>
          </cell>
          <cell r="D242">
            <v>19</v>
          </cell>
          <cell r="E242" t="str">
            <v>Different</v>
          </cell>
          <cell r="F242" t="str">
            <v>Greater Than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19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</row>
        <row r="243">
          <cell r="A243" t="str">
            <v>251400</v>
          </cell>
          <cell r="B243" t="str">
            <v>ONEIDA</v>
          </cell>
          <cell r="C243">
            <v>39</v>
          </cell>
          <cell r="D243">
            <v>34</v>
          </cell>
          <cell r="E243" t="str">
            <v>Different</v>
          </cell>
          <cell r="F243" t="str">
            <v>Greater Than</v>
          </cell>
          <cell r="G243">
            <v>0</v>
          </cell>
          <cell r="H243">
            <v>34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</row>
        <row r="244">
          <cell r="A244" t="str">
            <v>251501</v>
          </cell>
          <cell r="B244" t="str">
            <v>STOCKBRIDGE VALLEY</v>
          </cell>
          <cell r="C244">
            <v>15</v>
          </cell>
          <cell r="D244">
            <v>15</v>
          </cell>
          <cell r="E244" t="str">
            <v>Same</v>
          </cell>
          <cell r="F244" t="str">
            <v>Less Than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1</v>
          </cell>
          <cell r="Q244">
            <v>14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</row>
        <row r="245">
          <cell r="A245" t="str">
            <v>251601</v>
          </cell>
          <cell r="B245" t="str">
            <v>CHITTENANGO</v>
          </cell>
          <cell r="C245">
            <v>53</v>
          </cell>
          <cell r="D245">
            <v>53</v>
          </cell>
          <cell r="E245" t="str">
            <v>Same</v>
          </cell>
          <cell r="F245" t="str">
            <v>Less Than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53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</row>
        <row r="246">
          <cell r="A246" t="str">
            <v>260101</v>
          </cell>
          <cell r="B246" t="str">
            <v>BRIGHTON</v>
          </cell>
          <cell r="C246">
            <v>0</v>
          </cell>
          <cell r="D246">
            <v>0</v>
          </cell>
          <cell r="E246" t="str">
            <v>Same</v>
          </cell>
          <cell r="F246" t="str">
            <v>Less Than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A247" t="str">
            <v>260401</v>
          </cell>
          <cell r="B247" t="str">
            <v>GATES CHILI</v>
          </cell>
          <cell r="C247">
            <v>1</v>
          </cell>
          <cell r="D247">
            <v>0</v>
          </cell>
          <cell r="E247" t="str">
            <v>Different</v>
          </cell>
          <cell r="F247" t="str">
            <v>Greater Than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</row>
        <row r="248">
          <cell r="A248" t="str">
            <v>260501</v>
          </cell>
          <cell r="B248" t="str">
            <v>GREECE</v>
          </cell>
          <cell r="C248">
            <v>316</v>
          </cell>
          <cell r="D248">
            <v>316</v>
          </cell>
          <cell r="E248" t="str">
            <v>Same</v>
          </cell>
          <cell r="F248" t="str">
            <v>Less Than</v>
          </cell>
          <cell r="G248">
            <v>0</v>
          </cell>
          <cell r="H248">
            <v>230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86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</row>
        <row r="249">
          <cell r="A249" t="str">
            <v>260801</v>
          </cell>
          <cell r="B249" t="str">
            <v>EAST IRONDEQUOIT</v>
          </cell>
          <cell r="C249">
            <v>54</v>
          </cell>
          <cell r="D249">
            <v>54</v>
          </cell>
          <cell r="E249" t="str">
            <v>Same</v>
          </cell>
          <cell r="F249" t="str">
            <v>Less Than</v>
          </cell>
          <cell r="G249">
            <v>0</v>
          </cell>
          <cell r="H249">
            <v>48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6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</row>
        <row r="250">
          <cell r="A250" t="str">
            <v>260803</v>
          </cell>
          <cell r="B250" t="str">
            <v>WEST IRONDEQUOIT</v>
          </cell>
          <cell r="C250">
            <v>0</v>
          </cell>
          <cell r="D250">
            <v>0</v>
          </cell>
          <cell r="E250" t="str">
            <v>Same</v>
          </cell>
          <cell r="F250" t="str">
            <v>Less Than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</row>
        <row r="251">
          <cell r="A251" t="str">
            <v>260901</v>
          </cell>
          <cell r="B251" t="str">
            <v>HONEOYE FALLS-LIMA</v>
          </cell>
          <cell r="C251">
            <v>27</v>
          </cell>
          <cell r="D251">
            <v>27</v>
          </cell>
          <cell r="E251" t="str">
            <v>Same</v>
          </cell>
          <cell r="F251" t="str">
            <v>Less Than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</row>
        <row r="252">
          <cell r="A252" t="str">
            <v>261001</v>
          </cell>
          <cell r="B252" t="str">
            <v>SPENCERPORT</v>
          </cell>
          <cell r="C252">
            <v>30</v>
          </cell>
          <cell r="D252">
            <v>0</v>
          </cell>
          <cell r="E252" t="str">
            <v>Different</v>
          </cell>
          <cell r="F252" t="str">
            <v>Greater Than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</row>
        <row r="253">
          <cell r="A253" t="str">
            <v>261101</v>
          </cell>
          <cell r="B253" t="str">
            <v>HILTON</v>
          </cell>
          <cell r="C253">
            <v>84</v>
          </cell>
          <cell r="D253">
            <v>84</v>
          </cell>
          <cell r="E253" t="str">
            <v>Same</v>
          </cell>
          <cell r="F253" t="str">
            <v>Less Than</v>
          </cell>
          <cell r="G253">
            <v>0</v>
          </cell>
          <cell r="H253">
            <v>69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15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</row>
        <row r="254">
          <cell r="A254" t="str">
            <v>261201</v>
          </cell>
          <cell r="B254" t="str">
            <v>PENFIELD</v>
          </cell>
          <cell r="C254">
            <v>0</v>
          </cell>
          <cell r="D254">
            <v>0</v>
          </cell>
          <cell r="E254" t="str">
            <v>Same</v>
          </cell>
          <cell r="F254" t="str">
            <v>Less Than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</row>
        <row r="255">
          <cell r="A255" t="str">
            <v>261301</v>
          </cell>
          <cell r="B255" t="str">
            <v>FAIRPORT</v>
          </cell>
          <cell r="C255">
            <v>36</v>
          </cell>
          <cell r="D255">
            <v>36</v>
          </cell>
          <cell r="E255" t="str">
            <v>Same</v>
          </cell>
          <cell r="F255" t="str">
            <v>Less Than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36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</row>
        <row r="256">
          <cell r="A256" t="str">
            <v>261313</v>
          </cell>
          <cell r="B256" t="str">
            <v>EAST ROCHESTER</v>
          </cell>
          <cell r="C256">
            <v>41</v>
          </cell>
          <cell r="D256">
            <v>41</v>
          </cell>
          <cell r="E256" t="str">
            <v>Same</v>
          </cell>
          <cell r="F256" t="str">
            <v>Less Than</v>
          </cell>
          <cell r="G256">
            <v>0</v>
          </cell>
          <cell r="H256">
            <v>39</v>
          </cell>
          <cell r="I256">
            <v>2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</row>
        <row r="257">
          <cell r="A257" t="str">
            <v>261401</v>
          </cell>
          <cell r="B257" t="str">
            <v>PITTSFORD</v>
          </cell>
          <cell r="C257">
            <v>0</v>
          </cell>
          <cell r="D257">
            <v>0</v>
          </cell>
          <cell r="E257" t="str">
            <v>Same</v>
          </cell>
          <cell r="F257" t="str">
            <v>Less Than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</row>
        <row r="258">
          <cell r="A258" t="str">
            <v>261501</v>
          </cell>
          <cell r="B258" t="str">
            <v>CHURCHVILLE CHILI</v>
          </cell>
          <cell r="C258">
            <v>0</v>
          </cell>
          <cell r="D258">
            <v>0</v>
          </cell>
          <cell r="E258" t="str">
            <v>Same</v>
          </cell>
          <cell r="F258" t="str">
            <v>Less Than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A259" t="str">
            <v>261600</v>
          </cell>
          <cell r="B259" t="str">
            <v>ROCHESTER</v>
          </cell>
          <cell r="C259">
            <v>2270</v>
          </cell>
          <cell r="D259">
            <v>2242</v>
          </cell>
          <cell r="E259" t="str">
            <v>Different</v>
          </cell>
          <cell r="F259" t="str">
            <v>Greater Than</v>
          </cell>
          <cell r="G259">
            <v>6</v>
          </cell>
          <cell r="H259">
            <v>17</v>
          </cell>
          <cell r="I259">
            <v>0</v>
          </cell>
          <cell r="J259">
            <v>293</v>
          </cell>
          <cell r="K259">
            <v>665</v>
          </cell>
          <cell r="L259">
            <v>0</v>
          </cell>
          <cell r="M259">
            <v>129</v>
          </cell>
          <cell r="N259">
            <v>279</v>
          </cell>
          <cell r="O259">
            <v>0</v>
          </cell>
          <cell r="P259">
            <v>285</v>
          </cell>
          <cell r="Q259">
            <v>568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</row>
        <row r="260">
          <cell r="A260" t="str">
            <v>261701</v>
          </cell>
          <cell r="B260" t="str">
            <v>RUSH HENRIETTA</v>
          </cell>
          <cell r="C260">
            <v>167</v>
          </cell>
          <cell r="D260">
            <v>167</v>
          </cell>
          <cell r="E260" t="str">
            <v>Same</v>
          </cell>
          <cell r="F260" t="str">
            <v>Less Than</v>
          </cell>
          <cell r="G260">
            <v>0</v>
          </cell>
          <cell r="H260">
            <v>61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106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</row>
        <row r="261">
          <cell r="A261" t="str">
            <v>261801</v>
          </cell>
          <cell r="B261" t="str">
            <v>BROCKPORT</v>
          </cell>
          <cell r="C261">
            <v>108</v>
          </cell>
          <cell r="D261">
            <v>108</v>
          </cell>
          <cell r="E261" t="str">
            <v>Same</v>
          </cell>
          <cell r="F261" t="str">
            <v>Less Than</v>
          </cell>
          <cell r="G261">
            <v>0</v>
          </cell>
          <cell r="H261">
            <v>100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8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</row>
        <row r="262">
          <cell r="A262" t="str">
            <v>261901</v>
          </cell>
          <cell r="B262" t="str">
            <v>WEBSTER</v>
          </cell>
          <cell r="C262">
            <v>155</v>
          </cell>
          <cell r="D262">
            <v>155</v>
          </cell>
          <cell r="E262" t="str">
            <v>Same</v>
          </cell>
          <cell r="F262" t="str">
            <v>Less Than</v>
          </cell>
          <cell r="G262">
            <v>0</v>
          </cell>
          <cell r="H262">
            <v>139</v>
          </cell>
          <cell r="I262">
            <v>1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15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</row>
        <row r="263">
          <cell r="A263" t="str">
            <v>262001</v>
          </cell>
          <cell r="B263" t="str">
            <v>WHEATLAND CHILI</v>
          </cell>
          <cell r="C263">
            <v>23</v>
          </cell>
          <cell r="D263">
            <v>0</v>
          </cell>
          <cell r="E263" t="str">
            <v>Different</v>
          </cell>
          <cell r="F263" t="str">
            <v>Greater Than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</row>
        <row r="264">
          <cell r="A264" t="str">
            <v>270100</v>
          </cell>
          <cell r="B264" t="str">
            <v>AMSTERDAM</v>
          </cell>
          <cell r="C264">
            <v>0</v>
          </cell>
          <cell r="D264">
            <v>0</v>
          </cell>
          <cell r="E264" t="str">
            <v>Same</v>
          </cell>
          <cell r="F264" t="str">
            <v>Less Than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</row>
        <row r="265">
          <cell r="A265" t="str">
            <v>270301</v>
          </cell>
          <cell r="B265" t="str">
            <v>CANAJOHARIE</v>
          </cell>
          <cell r="C265">
            <v>50</v>
          </cell>
          <cell r="D265">
            <v>51</v>
          </cell>
          <cell r="E265" t="str">
            <v>Different</v>
          </cell>
          <cell r="F265" t="str">
            <v>Less Than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27</v>
          </cell>
          <cell r="L265">
            <v>0</v>
          </cell>
          <cell r="M265">
            <v>18</v>
          </cell>
          <cell r="N265">
            <v>0</v>
          </cell>
          <cell r="O265">
            <v>0</v>
          </cell>
          <cell r="P265">
            <v>0</v>
          </cell>
          <cell r="Q265">
            <v>5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1</v>
          </cell>
          <cell r="X265">
            <v>0</v>
          </cell>
        </row>
        <row r="266">
          <cell r="A266" t="str">
            <v>270601</v>
          </cell>
          <cell r="B266" t="str">
            <v>FONDA FULTONVILLE</v>
          </cell>
          <cell r="C266">
            <v>49</v>
          </cell>
          <cell r="D266">
            <v>50</v>
          </cell>
          <cell r="E266" t="str">
            <v>Different</v>
          </cell>
          <cell r="F266" t="str">
            <v>Less Than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49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1</v>
          </cell>
          <cell r="X266">
            <v>0</v>
          </cell>
        </row>
        <row r="267">
          <cell r="A267" t="str">
            <v>270701</v>
          </cell>
          <cell r="B267" t="str">
            <v>FORT PLAIN</v>
          </cell>
          <cell r="C267">
            <v>21</v>
          </cell>
          <cell r="D267">
            <v>22</v>
          </cell>
          <cell r="E267" t="str">
            <v>Different</v>
          </cell>
          <cell r="F267" t="str">
            <v>Less Than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21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1</v>
          </cell>
          <cell r="X267">
            <v>0</v>
          </cell>
        </row>
        <row r="268">
          <cell r="A268" t="str">
            <v>271201</v>
          </cell>
          <cell r="B268" t="str">
            <v>OPPENHEIM-EPHRATAH-ST. JOHNSV</v>
          </cell>
          <cell r="C268">
            <v>25</v>
          </cell>
          <cell r="D268">
            <v>26</v>
          </cell>
          <cell r="E268" t="str">
            <v>Different</v>
          </cell>
          <cell r="F268" t="str">
            <v>Less Than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25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1</v>
          </cell>
          <cell r="X268">
            <v>0</v>
          </cell>
        </row>
        <row r="269">
          <cell r="A269" t="str">
            <v>280100</v>
          </cell>
          <cell r="B269" t="str">
            <v>GLEN COVE</v>
          </cell>
          <cell r="C269">
            <v>36</v>
          </cell>
          <cell r="D269">
            <v>36</v>
          </cell>
          <cell r="E269" t="str">
            <v>Same</v>
          </cell>
          <cell r="F269" t="str">
            <v>Less Than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36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</row>
        <row r="270">
          <cell r="A270" t="str">
            <v>280201</v>
          </cell>
          <cell r="B270" t="str">
            <v>HEMPSTEAD</v>
          </cell>
          <cell r="C270">
            <v>203</v>
          </cell>
          <cell r="D270">
            <v>203</v>
          </cell>
          <cell r="E270" t="str">
            <v>Same</v>
          </cell>
          <cell r="F270" t="str">
            <v>Less Than</v>
          </cell>
          <cell r="G270">
            <v>1</v>
          </cell>
          <cell r="H270">
            <v>201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</row>
        <row r="271">
          <cell r="A271" t="str">
            <v>280202</v>
          </cell>
          <cell r="B271" t="str">
            <v>UNIONDALE</v>
          </cell>
          <cell r="C271">
            <v>238</v>
          </cell>
          <cell r="D271">
            <v>238</v>
          </cell>
          <cell r="E271" t="str">
            <v>Same</v>
          </cell>
          <cell r="F271" t="str">
            <v>Less Than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193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45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</row>
        <row r="272">
          <cell r="A272" t="str">
            <v>280203</v>
          </cell>
          <cell r="B272" t="str">
            <v>EAST MEADOW</v>
          </cell>
          <cell r="C272">
            <v>0</v>
          </cell>
          <cell r="D272">
            <v>0</v>
          </cell>
          <cell r="E272" t="str">
            <v>Same</v>
          </cell>
          <cell r="F272" t="str">
            <v>Less Than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</row>
        <row r="273">
          <cell r="A273" t="str">
            <v>280204</v>
          </cell>
          <cell r="B273" t="str">
            <v>NORTH BELLMORE</v>
          </cell>
          <cell r="C273">
            <v>65</v>
          </cell>
          <cell r="D273">
            <v>65</v>
          </cell>
          <cell r="E273" t="str">
            <v>Same</v>
          </cell>
          <cell r="F273" t="str">
            <v>Less Than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65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</row>
        <row r="274">
          <cell r="A274" t="str">
            <v>280205</v>
          </cell>
          <cell r="B274" t="str">
            <v>LEVITTOWN</v>
          </cell>
          <cell r="C274">
            <v>119</v>
          </cell>
          <cell r="D274">
            <v>119</v>
          </cell>
          <cell r="E274" t="str">
            <v>Same</v>
          </cell>
          <cell r="F274" t="str">
            <v>Less Than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119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</row>
        <row r="275">
          <cell r="A275" t="str">
            <v>280206</v>
          </cell>
          <cell r="B275" t="str">
            <v>SEAFORD</v>
          </cell>
          <cell r="C275">
            <v>0</v>
          </cell>
          <cell r="D275">
            <v>0</v>
          </cell>
          <cell r="E275" t="str">
            <v>Same</v>
          </cell>
          <cell r="F275" t="str">
            <v>Less Than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</row>
        <row r="276">
          <cell r="A276" t="str">
            <v>280207</v>
          </cell>
          <cell r="B276" t="str">
            <v>BELLMORE</v>
          </cell>
          <cell r="C276">
            <v>71</v>
          </cell>
          <cell r="D276">
            <v>71</v>
          </cell>
          <cell r="E276" t="str">
            <v>Same</v>
          </cell>
          <cell r="F276" t="str">
            <v>Less Than</v>
          </cell>
          <cell r="G276">
            <v>0</v>
          </cell>
          <cell r="H276">
            <v>69</v>
          </cell>
          <cell r="I276">
            <v>2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</row>
        <row r="277">
          <cell r="A277" t="str">
            <v>280208</v>
          </cell>
          <cell r="B277" t="str">
            <v>ROOSEVELT</v>
          </cell>
          <cell r="C277">
            <v>142</v>
          </cell>
          <cell r="D277">
            <v>142</v>
          </cell>
          <cell r="E277" t="str">
            <v>Same</v>
          </cell>
          <cell r="F277" t="str">
            <v>Less Than</v>
          </cell>
          <cell r="G277">
            <v>0</v>
          </cell>
          <cell r="H277">
            <v>0</v>
          </cell>
          <cell r="I277">
            <v>0</v>
          </cell>
          <cell r="J277">
            <v>2</v>
          </cell>
          <cell r="K277">
            <v>125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15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</row>
        <row r="278">
          <cell r="A278" t="str">
            <v>280209</v>
          </cell>
          <cell r="B278" t="str">
            <v>FREEPORT</v>
          </cell>
          <cell r="C278">
            <v>277</v>
          </cell>
          <cell r="D278">
            <v>277</v>
          </cell>
          <cell r="E278" t="str">
            <v>Same</v>
          </cell>
          <cell r="F278" t="str">
            <v>Less Than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153</v>
          </cell>
          <cell r="O278">
            <v>0</v>
          </cell>
          <cell r="P278">
            <v>0</v>
          </cell>
          <cell r="Q278">
            <v>124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</row>
        <row r="279">
          <cell r="A279" t="str">
            <v>280210</v>
          </cell>
          <cell r="B279" t="str">
            <v>BALDWIN</v>
          </cell>
          <cell r="C279">
            <v>0</v>
          </cell>
          <cell r="D279">
            <v>0</v>
          </cell>
          <cell r="E279" t="str">
            <v>Same</v>
          </cell>
          <cell r="F279" t="str">
            <v>Less Than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</row>
        <row r="280">
          <cell r="A280" t="str">
            <v>280211</v>
          </cell>
          <cell r="B280" t="str">
            <v>OCEANSIDE</v>
          </cell>
          <cell r="C280">
            <v>0</v>
          </cell>
          <cell r="D280">
            <v>0</v>
          </cell>
          <cell r="E280" t="str">
            <v>Same</v>
          </cell>
          <cell r="F280" t="str">
            <v>Less Than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</row>
        <row r="281">
          <cell r="A281" t="str">
            <v>280212</v>
          </cell>
          <cell r="B281" t="str">
            <v>MALVERNE</v>
          </cell>
          <cell r="C281">
            <v>0</v>
          </cell>
          <cell r="D281">
            <v>0</v>
          </cell>
          <cell r="E281" t="str">
            <v>Same</v>
          </cell>
          <cell r="F281" t="str">
            <v>Less Than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</row>
        <row r="282">
          <cell r="A282" t="str">
            <v>280213</v>
          </cell>
          <cell r="B282" t="str">
            <v>VALLEY STR HEMP 13</v>
          </cell>
          <cell r="C282">
            <v>0</v>
          </cell>
          <cell r="D282">
            <v>0</v>
          </cell>
          <cell r="E282" t="str">
            <v>Same</v>
          </cell>
          <cell r="F282" t="str">
            <v>Less Than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</row>
        <row r="283">
          <cell r="A283" t="str">
            <v>280214</v>
          </cell>
          <cell r="B283" t="str">
            <v>HEWLETT WOODMERE</v>
          </cell>
          <cell r="C283">
            <v>114</v>
          </cell>
          <cell r="D283">
            <v>114</v>
          </cell>
          <cell r="E283" t="str">
            <v>Same</v>
          </cell>
          <cell r="F283" t="str">
            <v>Less Than</v>
          </cell>
          <cell r="G283">
            <v>0</v>
          </cell>
          <cell r="H283">
            <v>87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</row>
        <row r="284">
          <cell r="A284" t="str">
            <v>280215</v>
          </cell>
          <cell r="B284" t="str">
            <v>LAWRENCE</v>
          </cell>
          <cell r="C284">
            <v>39</v>
          </cell>
          <cell r="D284">
            <v>38</v>
          </cell>
          <cell r="E284" t="str">
            <v>Different</v>
          </cell>
          <cell r="F284" t="str">
            <v>Greater Than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38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</row>
        <row r="285">
          <cell r="A285" t="str">
            <v>280216</v>
          </cell>
          <cell r="B285" t="str">
            <v>ELMONT</v>
          </cell>
          <cell r="C285">
            <v>175</v>
          </cell>
          <cell r="D285">
            <v>175</v>
          </cell>
          <cell r="E285" t="str">
            <v>Same</v>
          </cell>
          <cell r="F285" t="str">
            <v>Less Than</v>
          </cell>
          <cell r="G285">
            <v>0</v>
          </cell>
          <cell r="H285">
            <v>171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4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</row>
        <row r="286">
          <cell r="A286" t="str">
            <v>280217</v>
          </cell>
          <cell r="B286" t="str">
            <v>FRANKLIN SQUARE</v>
          </cell>
          <cell r="C286">
            <v>140</v>
          </cell>
          <cell r="D286">
            <v>0</v>
          </cell>
          <cell r="E286" t="str">
            <v>Different</v>
          </cell>
          <cell r="F286" t="str">
            <v>Greater Than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</row>
        <row r="287">
          <cell r="A287" t="str">
            <v>280218</v>
          </cell>
          <cell r="B287" t="str">
            <v>GARDEN CITY</v>
          </cell>
          <cell r="C287">
            <v>0</v>
          </cell>
          <cell r="D287">
            <v>0</v>
          </cell>
          <cell r="E287" t="str">
            <v>Same</v>
          </cell>
          <cell r="F287" t="str">
            <v>Less Than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</row>
        <row r="288">
          <cell r="A288" t="str">
            <v>280219</v>
          </cell>
          <cell r="B288" t="str">
            <v>EAST ROCKAWAY</v>
          </cell>
          <cell r="C288">
            <v>0</v>
          </cell>
          <cell r="D288">
            <v>0</v>
          </cell>
          <cell r="E288" t="str">
            <v>Same</v>
          </cell>
          <cell r="F288" t="str">
            <v>Less Than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</row>
        <row r="289">
          <cell r="A289" t="str">
            <v>280220</v>
          </cell>
          <cell r="B289" t="str">
            <v>LYNBROOK</v>
          </cell>
          <cell r="C289">
            <v>0</v>
          </cell>
          <cell r="D289">
            <v>0</v>
          </cell>
          <cell r="E289" t="str">
            <v>Same</v>
          </cell>
          <cell r="F289" t="str">
            <v>Less Than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</row>
        <row r="290">
          <cell r="A290" t="str">
            <v>280221</v>
          </cell>
          <cell r="B290" t="str">
            <v>ROCKVILLE CENTRE</v>
          </cell>
          <cell r="C290">
            <v>0</v>
          </cell>
          <cell r="D290">
            <v>0</v>
          </cell>
          <cell r="E290" t="str">
            <v>Same</v>
          </cell>
          <cell r="F290" t="str">
            <v>Less Than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</row>
        <row r="291">
          <cell r="A291" t="str">
            <v>280222</v>
          </cell>
          <cell r="B291" t="str">
            <v>FLORAL PARK</v>
          </cell>
          <cell r="C291">
            <v>154</v>
          </cell>
          <cell r="D291">
            <v>0</v>
          </cell>
          <cell r="E291" t="str">
            <v>Different</v>
          </cell>
          <cell r="F291" t="str">
            <v>Greater Than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</row>
        <row r="292">
          <cell r="A292" t="str">
            <v>280223</v>
          </cell>
          <cell r="B292" t="str">
            <v>WANTAGH</v>
          </cell>
          <cell r="C292">
            <v>0</v>
          </cell>
          <cell r="D292">
            <v>0</v>
          </cell>
          <cell r="E292" t="str">
            <v>Same</v>
          </cell>
          <cell r="F292" t="str">
            <v>Less Than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</row>
        <row r="293">
          <cell r="A293" t="str">
            <v>280224</v>
          </cell>
          <cell r="B293" t="str">
            <v>VALLEY STR HEMP 24</v>
          </cell>
          <cell r="C293">
            <v>0</v>
          </cell>
          <cell r="D293">
            <v>0</v>
          </cell>
          <cell r="E293" t="str">
            <v>Same</v>
          </cell>
          <cell r="F293" t="str">
            <v>Less Than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</row>
        <row r="294">
          <cell r="A294" t="str">
            <v>280225</v>
          </cell>
          <cell r="B294" t="str">
            <v>MERRICK</v>
          </cell>
          <cell r="C294">
            <v>0</v>
          </cell>
          <cell r="D294">
            <v>0</v>
          </cell>
          <cell r="E294" t="str">
            <v>Same</v>
          </cell>
          <cell r="F294" t="str">
            <v>Less Than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</row>
        <row r="295">
          <cell r="A295" t="str">
            <v>280226</v>
          </cell>
          <cell r="B295" t="str">
            <v>ISLAND TREES</v>
          </cell>
          <cell r="C295">
            <v>0</v>
          </cell>
          <cell r="D295">
            <v>0</v>
          </cell>
          <cell r="E295" t="str">
            <v>Same</v>
          </cell>
          <cell r="F295" t="str">
            <v>Less Than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</row>
        <row r="296">
          <cell r="A296" t="str">
            <v>280227</v>
          </cell>
          <cell r="B296" t="str">
            <v>WEST HEMPSTEAD</v>
          </cell>
          <cell r="C296">
            <v>0</v>
          </cell>
          <cell r="D296">
            <v>0</v>
          </cell>
          <cell r="E296" t="str">
            <v>Same</v>
          </cell>
          <cell r="F296" t="str">
            <v>Less Than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</row>
        <row r="297">
          <cell r="A297" t="str">
            <v>280229</v>
          </cell>
          <cell r="B297" t="str">
            <v>NORTH MERRICK</v>
          </cell>
          <cell r="C297">
            <v>0</v>
          </cell>
          <cell r="D297">
            <v>0</v>
          </cell>
          <cell r="E297" t="str">
            <v>Same</v>
          </cell>
          <cell r="F297" t="str">
            <v>Less Than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</row>
        <row r="298">
          <cell r="A298" t="str">
            <v>280230</v>
          </cell>
          <cell r="B298" t="str">
            <v>VALLEY STR HEMP 30</v>
          </cell>
          <cell r="C298">
            <v>0</v>
          </cell>
          <cell r="D298">
            <v>0</v>
          </cell>
          <cell r="E298" t="str">
            <v>Same</v>
          </cell>
          <cell r="F298" t="str">
            <v>Less Than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</row>
        <row r="299">
          <cell r="A299" t="str">
            <v>280231</v>
          </cell>
          <cell r="B299" t="str">
            <v>ISLAND PARK</v>
          </cell>
          <cell r="C299">
            <v>60</v>
          </cell>
          <cell r="D299">
            <v>0</v>
          </cell>
          <cell r="E299" t="str">
            <v>Different</v>
          </cell>
          <cell r="F299" t="str">
            <v>Greater Than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</row>
        <row r="300">
          <cell r="A300" t="str">
            <v>280251</v>
          </cell>
          <cell r="B300" t="str">
            <v>VALLEY STREAM CHS</v>
          </cell>
          <cell r="C300">
            <v>0</v>
          </cell>
          <cell r="D300">
            <v>0</v>
          </cell>
          <cell r="E300" t="str">
            <v>Same</v>
          </cell>
          <cell r="F300" t="str">
            <v>Less Than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</row>
        <row r="301">
          <cell r="A301" t="str">
            <v>280252</v>
          </cell>
          <cell r="B301" t="str">
            <v>SEWANHAKA</v>
          </cell>
          <cell r="C301">
            <v>0</v>
          </cell>
          <cell r="D301">
            <v>0</v>
          </cell>
          <cell r="E301" t="str">
            <v>Same</v>
          </cell>
          <cell r="F301" t="str">
            <v>Less Than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</row>
        <row r="302">
          <cell r="A302" t="str">
            <v>280253</v>
          </cell>
          <cell r="B302" t="str">
            <v>BELLMORE-MERRICK</v>
          </cell>
          <cell r="C302">
            <v>0</v>
          </cell>
          <cell r="D302">
            <v>0</v>
          </cell>
          <cell r="E302" t="str">
            <v>Same</v>
          </cell>
          <cell r="F302" t="str">
            <v>Less Than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</row>
        <row r="303">
          <cell r="A303" t="str">
            <v>280300</v>
          </cell>
          <cell r="B303" t="str">
            <v>LONG BEACH</v>
          </cell>
          <cell r="C303">
            <v>132</v>
          </cell>
          <cell r="D303">
            <v>132</v>
          </cell>
          <cell r="E303" t="str">
            <v>Same</v>
          </cell>
          <cell r="F303" t="str">
            <v>Less Than</v>
          </cell>
          <cell r="G303">
            <v>0</v>
          </cell>
          <cell r="H303">
            <v>107</v>
          </cell>
          <cell r="I303">
            <v>2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23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</row>
        <row r="304">
          <cell r="A304" t="str">
            <v>280401</v>
          </cell>
          <cell r="B304" t="str">
            <v>WESTBURY</v>
          </cell>
          <cell r="C304">
            <v>179</v>
          </cell>
          <cell r="D304">
            <v>177</v>
          </cell>
          <cell r="E304" t="str">
            <v>Different</v>
          </cell>
          <cell r="F304" t="str">
            <v>Greater Than</v>
          </cell>
          <cell r="G304">
            <v>0</v>
          </cell>
          <cell r="H304">
            <v>170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7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</row>
        <row r="305">
          <cell r="A305" t="str">
            <v>280402</v>
          </cell>
          <cell r="B305" t="str">
            <v>EAST WILLISTON</v>
          </cell>
          <cell r="C305">
            <v>0</v>
          </cell>
          <cell r="D305">
            <v>0</v>
          </cell>
          <cell r="E305" t="str">
            <v>Same</v>
          </cell>
          <cell r="F305" t="str">
            <v>Less Than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</row>
        <row r="306">
          <cell r="A306" t="str">
            <v>280403</v>
          </cell>
          <cell r="B306" t="str">
            <v>ROSLYN</v>
          </cell>
          <cell r="C306">
            <v>17</v>
          </cell>
          <cell r="D306">
            <v>17</v>
          </cell>
          <cell r="E306" t="str">
            <v>Same</v>
          </cell>
          <cell r="F306" t="str">
            <v>Less Than</v>
          </cell>
          <cell r="G306">
            <v>0</v>
          </cell>
          <cell r="H306">
            <v>17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</row>
        <row r="307">
          <cell r="A307" t="str">
            <v>280404</v>
          </cell>
          <cell r="B307" t="str">
            <v>PORT WASHINGTON</v>
          </cell>
          <cell r="C307">
            <v>166</v>
          </cell>
          <cell r="D307">
            <v>166</v>
          </cell>
          <cell r="E307" t="str">
            <v>Same</v>
          </cell>
          <cell r="F307" t="str">
            <v>Less Than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63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102</v>
          </cell>
          <cell r="R307">
            <v>1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</row>
        <row r="308">
          <cell r="A308" t="str">
            <v>280405</v>
          </cell>
          <cell r="B308" t="str">
            <v>NEW HYDE PARK</v>
          </cell>
          <cell r="C308">
            <v>68</v>
          </cell>
          <cell r="D308">
            <v>68</v>
          </cell>
          <cell r="E308" t="str">
            <v>Same</v>
          </cell>
          <cell r="F308" t="str">
            <v>Less Than</v>
          </cell>
          <cell r="G308">
            <v>0</v>
          </cell>
          <cell r="H308">
            <v>68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</row>
        <row r="309">
          <cell r="A309" t="str">
            <v>280406</v>
          </cell>
          <cell r="B309" t="str">
            <v>MANHASSET</v>
          </cell>
          <cell r="C309">
            <v>0</v>
          </cell>
          <cell r="D309">
            <v>0</v>
          </cell>
          <cell r="E309" t="str">
            <v>Same</v>
          </cell>
          <cell r="F309" t="str">
            <v>Less Than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</row>
        <row r="310">
          <cell r="A310" t="str">
            <v>280407</v>
          </cell>
          <cell r="B310" t="str">
            <v>GREAT NECK</v>
          </cell>
          <cell r="C310">
            <v>261</v>
          </cell>
          <cell r="D310">
            <v>261</v>
          </cell>
          <cell r="E310" t="str">
            <v>Same</v>
          </cell>
          <cell r="F310" t="str">
            <v>Less Than</v>
          </cell>
          <cell r="G310">
            <v>0</v>
          </cell>
          <cell r="H310">
            <v>246</v>
          </cell>
          <cell r="I310">
            <v>0</v>
          </cell>
          <cell r="J310">
            <v>0</v>
          </cell>
          <cell r="K310">
            <v>1</v>
          </cell>
          <cell r="L310">
            <v>0</v>
          </cell>
          <cell r="M310">
            <v>0</v>
          </cell>
          <cell r="N310">
            <v>14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</row>
        <row r="311">
          <cell r="A311" t="str">
            <v>280409</v>
          </cell>
          <cell r="B311" t="str">
            <v>HERRICKS</v>
          </cell>
          <cell r="C311">
            <v>55</v>
          </cell>
          <cell r="D311">
            <v>55</v>
          </cell>
          <cell r="E311" t="str">
            <v>Same</v>
          </cell>
          <cell r="F311" t="str">
            <v>Less Than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55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</row>
        <row r="312">
          <cell r="A312" t="str">
            <v>280410</v>
          </cell>
          <cell r="B312" t="str">
            <v>MINEOLA</v>
          </cell>
          <cell r="C312">
            <v>155</v>
          </cell>
          <cell r="D312">
            <v>54</v>
          </cell>
          <cell r="E312" t="str">
            <v>Different</v>
          </cell>
          <cell r="F312" t="str">
            <v>Greater Than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6</v>
          </cell>
          <cell r="Q312">
            <v>48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</row>
        <row r="313">
          <cell r="A313" t="str">
            <v>280411</v>
          </cell>
          <cell r="B313" t="str">
            <v>CARLE PLACE</v>
          </cell>
          <cell r="C313">
            <v>0</v>
          </cell>
          <cell r="D313">
            <v>0</v>
          </cell>
          <cell r="E313" t="str">
            <v>Same</v>
          </cell>
          <cell r="F313" t="str">
            <v>Less Than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</row>
        <row r="314">
          <cell r="A314" t="str">
            <v>280501</v>
          </cell>
          <cell r="B314" t="str">
            <v>NORTH SHORE</v>
          </cell>
          <cell r="C314">
            <v>0</v>
          </cell>
          <cell r="D314">
            <v>0</v>
          </cell>
          <cell r="E314" t="str">
            <v>Same</v>
          </cell>
          <cell r="F314" t="str">
            <v>Less Than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</row>
        <row r="315">
          <cell r="A315" t="str">
            <v>280502</v>
          </cell>
          <cell r="B315" t="str">
            <v>SYOSSET</v>
          </cell>
          <cell r="C315">
            <v>0</v>
          </cell>
          <cell r="D315">
            <v>0</v>
          </cell>
          <cell r="E315" t="str">
            <v>Same</v>
          </cell>
          <cell r="F315" t="str">
            <v>Less Than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</row>
        <row r="316">
          <cell r="A316" t="str">
            <v>280503</v>
          </cell>
          <cell r="B316" t="str">
            <v>LOCUST VALLEY</v>
          </cell>
          <cell r="C316">
            <v>0</v>
          </cell>
          <cell r="D316">
            <v>0</v>
          </cell>
          <cell r="E316" t="str">
            <v>Same</v>
          </cell>
          <cell r="F316" t="str">
            <v>Less Than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</row>
        <row r="317">
          <cell r="A317" t="str">
            <v>280504</v>
          </cell>
          <cell r="B317" t="str">
            <v>PLAINVIEW</v>
          </cell>
          <cell r="C317">
            <v>0</v>
          </cell>
          <cell r="D317">
            <v>0</v>
          </cell>
          <cell r="E317" t="str">
            <v>Same</v>
          </cell>
          <cell r="F317" t="str">
            <v>Less Than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A318" t="str">
            <v>280506</v>
          </cell>
          <cell r="B318" t="str">
            <v>OYSTER BAY</v>
          </cell>
          <cell r="C318">
            <v>32</v>
          </cell>
          <cell r="D318">
            <v>32</v>
          </cell>
          <cell r="E318" t="str">
            <v>Same</v>
          </cell>
          <cell r="F318" t="str">
            <v>Less Than</v>
          </cell>
          <cell r="G318">
            <v>0</v>
          </cell>
          <cell r="H318">
            <v>32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A319" t="str">
            <v>280515</v>
          </cell>
          <cell r="B319" t="str">
            <v>JERICHO</v>
          </cell>
          <cell r="C319">
            <v>0</v>
          </cell>
          <cell r="D319">
            <v>0</v>
          </cell>
          <cell r="E319" t="str">
            <v>Same</v>
          </cell>
          <cell r="F319" t="str">
            <v>Less Than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A320" t="str">
            <v>280517</v>
          </cell>
          <cell r="B320" t="str">
            <v>HICKSVILLE</v>
          </cell>
          <cell r="C320">
            <v>0</v>
          </cell>
          <cell r="D320">
            <v>0</v>
          </cell>
          <cell r="E320" t="str">
            <v>Same</v>
          </cell>
          <cell r="F320" t="str">
            <v>Less Than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</row>
        <row r="321">
          <cell r="A321" t="str">
            <v>280518</v>
          </cell>
          <cell r="B321" t="str">
            <v>PLAINEDGE</v>
          </cell>
          <cell r="C321">
            <v>0</v>
          </cell>
          <cell r="D321">
            <v>0</v>
          </cell>
          <cell r="E321" t="str">
            <v>Same</v>
          </cell>
          <cell r="F321" t="str">
            <v>Less Than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</row>
        <row r="322">
          <cell r="A322" t="str">
            <v>280521</v>
          </cell>
          <cell r="B322" t="str">
            <v>BETHPAGE</v>
          </cell>
          <cell r="C322">
            <v>0</v>
          </cell>
          <cell r="D322">
            <v>0</v>
          </cell>
          <cell r="E322" t="str">
            <v>Same</v>
          </cell>
          <cell r="F322" t="str">
            <v>Less Than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</row>
        <row r="323">
          <cell r="A323" t="str">
            <v>280522</v>
          </cell>
          <cell r="B323" t="str">
            <v>FARMINGDALE</v>
          </cell>
          <cell r="C323">
            <v>146</v>
          </cell>
          <cell r="D323">
            <v>146</v>
          </cell>
          <cell r="E323" t="str">
            <v>Same</v>
          </cell>
          <cell r="F323" t="str">
            <v>Less Than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146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</row>
        <row r="324">
          <cell r="A324" t="str">
            <v>280523</v>
          </cell>
          <cell r="B324" t="str">
            <v>MASSAPEQUA</v>
          </cell>
          <cell r="C324">
            <v>0</v>
          </cell>
          <cell r="D324">
            <v>0</v>
          </cell>
          <cell r="E324" t="str">
            <v>Same</v>
          </cell>
          <cell r="F324" t="str">
            <v>Less Than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</row>
        <row r="325">
          <cell r="A325" t="str">
            <v>300000</v>
          </cell>
          <cell r="B325" t="str">
            <v>NYC CITY-WIDE PUBLIC</v>
          </cell>
          <cell r="C325">
            <v>72372</v>
          </cell>
          <cell r="D325">
            <v>60316</v>
          </cell>
          <cell r="E325" t="str">
            <v>Different</v>
          </cell>
          <cell r="F325" t="str">
            <v>Greater Than</v>
          </cell>
          <cell r="G325">
            <v>0</v>
          </cell>
          <cell r="H325">
            <v>57</v>
          </cell>
          <cell r="I325">
            <v>0</v>
          </cell>
          <cell r="J325">
            <v>1694</v>
          </cell>
          <cell r="K325">
            <v>17651</v>
          </cell>
          <cell r="L325">
            <v>0</v>
          </cell>
          <cell r="M325">
            <v>0</v>
          </cell>
          <cell r="N325">
            <v>1552</v>
          </cell>
          <cell r="O325">
            <v>0</v>
          </cell>
          <cell r="P325">
            <v>9645</v>
          </cell>
          <cell r="Q325">
            <v>29717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</row>
        <row r="326">
          <cell r="A326" t="str">
            <v>400301</v>
          </cell>
          <cell r="B326" t="str">
            <v>LEWISTON PORTER</v>
          </cell>
          <cell r="C326">
            <v>62</v>
          </cell>
          <cell r="D326">
            <v>62</v>
          </cell>
          <cell r="E326" t="str">
            <v>Same</v>
          </cell>
          <cell r="F326" t="str">
            <v>Less Than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59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</row>
        <row r="327">
          <cell r="A327" t="str">
            <v>400400</v>
          </cell>
          <cell r="B327" t="str">
            <v>LOCKPORT</v>
          </cell>
          <cell r="C327">
            <v>133</v>
          </cell>
          <cell r="D327">
            <v>133</v>
          </cell>
          <cell r="E327" t="str">
            <v>Same</v>
          </cell>
          <cell r="F327" t="str">
            <v>Less Than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95</v>
          </cell>
          <cell r="O327">
            <v>0</v>
          </cell>
          <cell r="P327">
            <v>0</v>
          </cell>
          <cell r="Q327">
            <v>37</v>
          </cell>
          <cell r="R327">
            <v>1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</row>
        <row r="328">
          <cell r="A328" t="str">
            <v>400601</v>
          </cell>
          <cell r="B328" t="str">
            <v>NEWFANE</v>
          </cell>
          <cell r="C328">
            <v>60</v>
          </cell>
          <cell r="D328">
            <v>60</v>
          </cell>
          <cell r="E328" t="str">
            <v>Same</v>
          </cell>
          <cell r="F328" t="str">
            <v>Less Than</v>
          </cell>
          <cell r="G328">
            <v>0</v>
          </cell>
          <cell r="H328">
            <v>48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12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</row>
        <row r="329">
          <cell r="A329" t="str">
            <v>400701</v>
          </cell>
          <cell r="B329" t="str">
            <v>NIAGARA WHEATFIELD</v>
          </cell>
          <cell r="C329">
            <v>116</v>
          </cell>
          <cell r="D329">
            <v>110</v>
          </cell>
          <cell r="E329" t="str">
            <v>Different</v>
          </cell>
          <cell r="F329" t="str">
            <v>Greater Than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109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1</v>
          </cell>
          <cell r="X329">
            <v>0</v>
          </cell>
        </row>
        <row r="330">
          <cell r="A330" t="str">
            <v>400800</v>
          </cell>
          <cell r="B330" t="str">
            <v>NIAGARA FALLS</v>
          </cell>
          <cell r="C330">
            <v>656</v>
          </cell>
          <cell r="D330">
            <v>654</v>
          </cell>
          <cell r="E330" t="str">
            <v>Different</v>
          </cell>
          <cell r="F330" t="str">
            <v>Greater Than</v>
          </cell>
          <cell r="G330">
            <v>0</v>
          </cell>
          <cell r="H330">
            <v>0</v>
          </cell>
          <cell r="I330">
            <v>0</v>
          </cell>
          <cell r="J330">
            <v>90</v>
          </cell>
          <cell r="K330">
            <v>263</v>
          </cell>
          <cell r="L330">
            <v>282</v>
          </cell>
          <cell r="M330">
            <v>0</v>
          </cell>
          <cell r="N330">
            <v>0</v>
          </cell>
          <cell r="O330">
            <v>0</v>
          </cell>
          <cell r="P330">
            <v>6</v>
          </cell>
          <cell r="Q330">
            <v>7</v>
          </cell>
          <cell r="R330">
            <v>6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</row>
        <row r="331">
          <cell r="A331" t="str">
            <v>400900</v>
          </cell>
          <cell r="B331" t="str">
            <v>NORTH TONAWANDA</v>
          </cell>
          <cell r="C331">
            <v>120</v>
          </cell>
          <cell r="D331">
            <v>120</v>
          </cell>
          <cell r="E331" t="str">
            <v>Same</v>
          </cell>
          <cell r="F331" t="str">
            <v>Less Than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84</v>
          </cell>
          <cell r="O331">
            <v>0</v>
          </cell>
          <cell r="P331">
            <v>0</v>
          </cell>
          <cell r="Q331">
            <v>36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</row>
        <row r="332">
          <cell r="A332" t="str">
            <v>401001</v>
          </cell>
          <cell r="B332" t="str">
            <v>STARPOINT</v>
          </cell>
          <cell r="C332">
            <v>35</v>
          </cell>
          <cell r="D332">
            <v>35</v>
          </cell>
          <cell r="E332" t="str">
            <v>Same</v>
          </cell>
          <cell r="F332" t="str">
            <v>Less Than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35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A333" t="str">
            <v>401201</v>
          </cell>
          <cell r="B333" t="str">
            <v>ROYALTON HARTLAND</v>
          </cell>
          <cell r="C333">
            <v>46</v>
          </cell>
          <cell r="D333">
            <v>46</v>
          </cell>
          <cell r="E333" t="str">
            <v>Same</v>
          </cell>
          <cell r="F333" t="str">
            <v>Less Than</v>
          </cell>
          <cell r="G333">
            <v>0</v>
          </cell>
          <cell r="H333">
            <v>46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</row>
        <row r="334">
          <cell r="A334" t="str">
            <v>401301</v>
          </cell>
          <cell r="B334" t="str">
            <v>BARKER</v>
          </cell>
          <cell r="C334">
            <v>21</v>
          </cell>
          <cell r="D334">
            <v>21</v>
          </cell>
          <cell r="E334" t="str">
            <v>Same</v>
          </cell>
          <cell r="F334" t="str">
            <v>Less Than</v>
          </cell>
          <cell r="G334">
            <v>0</v>
          </cell>
          <cell r="H334">
            <v>21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</row>
        <row r="335">
          <cell r="A335" t="str">
            <v>401501</v>
          </cell>
          <cell r="B335" t="str">
            <v>WILSON</v>
          </cell>
          <cell r="C335">
            <v>33</v>
          </cell>
          <cell r="D335">
            <v>33</v>
          </cell>
          <cell r="E335" t="str">
            <v>Same</v>
          </cell>
          <cell r="F335" t="str">
            <v>Less Than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17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16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A336" t="str">
            <v>410401</v>
          </cell>
          <cell r="B336" t="str">
            <v>ADIRONDACK</v>
          </cell>
          <cell r="C336">
            <v>46</v>
          </cell>
          <cell r="D336">
            <v>0</v>
          </cell>
          <cell r="E336" t="str">
            <v>Different</v>
          </cell>
          <cell r="F336" t="str">
            <v>Greater Than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</row>
        <row r="337">
          <cell r="A337" t="str">
            <v>410601</v>
          </cell>
          <cell r="B337" t="str">
            <v>CAMDEN</v>
          </cell>
          <cell r="C337">
            <v>66</v>
          </cell>
          <cell r="D337">
            <v>67</v>
          </cell>
          <cell r="E337" t="str">
            <v>Different</v>
          </cell>
          <cell r="F337" t="str">
            <v>Less Than</v>
          </cell>
          <cell r="G337">
            <v>0</v>
          </cell>
          <cell r="H337">
            <v>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1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</row>
        <row r="338">
          <cell r="A338" t="str">
            <v>411101</v>
          </cell>
          <cell r="B338" t="str">
            <v>CLINTON</v>
          </cell>
          <cell r="C338">
            <v>0</v>
          </cell>
          <cell r="D338">
            <v>0</v>
          </cell>
          <cell r="E338" t="str">
            <v>Same</v>
          </cell>
          <cell r="F338" t="str">
            <v>Less Than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</row>
        <row r="339">
          <cell r="A339" t="str">
            <v>411501</v>
          </cell>
          <cell r="B339" t="str">
            <v>NEW HARTFORD</v>
          </cell>
          <cell r="C339">
            <v>0</v>
          </cell>
          <cell r="D339">
            <v>0</v>
          </cell>
          <cell r="E339" t="str">
            <v>Same</v>
          </cell>
          <cell r="F339" t="str">
            <v>Less Than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A340" t="str">
            <v>411504</v>
          </cell>
          <cell r="B340" t="str">
            <v>NEW YORK MILLS</v>
          </cell>
          <cell r="C340">
            <v>0</v>
          </cell>
          <cell r="D340">
            <v>0</v>
          </cell>
          <cell r="E340" t="str">
            <v>Same</v>
          </cell>
          <cell r="F340" t="str">
            <v>Less Than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</row>
        <row r="341">
          <cell r="A341" t="str">
            <v>411603</v>
          </cell>
          <cell r="B341" t="str">
            <v>SAUQUOIT VALLEY</v>
          </cell>
          <cell r="C341">
            <v>20</v>
          </cell>
          <cell r="D341">
            <v>20</v>
          </cell>
          <cell r="E341" t="str">
            <v>Same</v>
          </cell>
          <cell r="F341" t="str">
            <v>Less Than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20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</row>
        <row r="342">
          <cell r="A342" t="str">
            <v>411701</v>
          </cell>
          <cell r="B342" t="str">
            <v>REMSEN</v>
          </cell>
          <cell r="C342">
            <v>20</v>
          </cell>
          <cell r="D342">
            <v>21</v>
          </cell>
          <cell r="E342" t="str">
            <v>Different</v>
          </cell>
          <cell r="F342" t="str">
            <v>Less Than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20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1</v>
          </cell>
          <cell r="X342">
            <v>0</v>
          </cell>
        </row>
        <row r="343">
          <cell r="A343" t="str">
            <v>411800</v>
          </cell>
          <cell r="B343" t="str">
            <v>ROME</v>
          </cell>
          <cell r="C343">
            <v>279</v>
          </cell>
          <cell r="D343">
            <v>279</v>
          </cell>
          <cell r="E343" t="str">
            <v>Same</v>
          </cell>
          <cell r="F343" t="str">
            <v>Less Than</v>
          </cell>
          <cell r="G343">
            <v>0</v>
          </cell>
          <cell r="H343">
            <v>0</v>
          </cell>
          <cell r="I343">
            <v>0</v>
          </cell>
          <cell r="J343">
            <v>53</v>
          </cell>
          <cell r="K343">
            <v>64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43</v>
          </cell>
          <cell r="Q343">
            <v>119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</row>
        <row r="344">
          <cell r="A344" t="str">
            <v>411902</v>
          </cell>
          <cell r="B344" t="str">
            <v>WATERVILLE</v>
          </cell>
          <cell r="C344">
            <v>0</v>
          </cell>
          <cell r="D344">
            <v>0</v>
          </cell>
          <cell r="E344" t="str">
            <v>Same</v>
          </cell>
          <cell r="F344" t="str">
            <v>Less Than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</row>
        <row r="345">
          <cell r="A345" t="str">
            <v>412000</v>
          </cell>
          <cell r="B345" t="str">
            <v>SHERRILL</v>
          </cell>
          <cell r="C345">
            <v>67</v>
          </cell>
          <cell r="D345">
            <v>67</v>
          </cell>
          <cell r="E345" t="str">
            <v>Same</v>
          </cell>
          <cell r="F345" t="str">
            <v>Less Than</v>
          </cell>
          <cell r="G345">
            <v>0</v>
          </cell>
          <cell r="H345">
            <v>67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</row>
        <row r="346">
          <cell r="A346" t="str">
            <v>412201</v>
          </cell>
          <cell r="B346" t="str">
            <v>HOLLAND PATENT</v>
          </cell>
          <cell r="C346">
            <v>18</v>
          </cell>
          <cell r="D346">
            <v>18</v>
          </cell>
          <cell r="E346" t="str">
            <v>Same</v>
          </cell>
          <cell r="F346" t="str">
            <v>Less Than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18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</row>
        <row r="347">
          <cell r="A347" t="str">
            <v>412300</v>
          </cell>
          <cell r="B347" t="str">
            <v>UTICA</v>
          </cell>
          <cell r="C347">
            <v>345</v>
          </cell>
          <cell r="D347">
            <v>345</v>
          </cell>
          <cell r="E347" t="str">
            <v>Same</v>
          </cell>
          <cell r="F347" t="str">
            <v>Less Than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345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</row>
        <row r="348">
          <cell r="A348" t="str">
            <v>412801</v>
          </cell>
          <cell r="B348" t="str">
            <v>WESTMORELAND</v>
          </cell>
          <cell r="C348">
            <v>15</v>
          </cell>
          <cell r="D348">
            <v>15</v>
          </cell>
          <cell r="E348" t="str">
            <v>Same</v>
          </cell>
          <cell r="F348" t="str">
            <v>Less Than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15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</row>
        <row r="349">
          <cell r="A349" t="str">
            <v>412901</v>
          </cell>
          <cell r="B349" t="str">
            <v>ORISKANY</v>
          </cell>
          <cell r="C349">
            <v>22</v>
          </cell>
          <cell r="D349">
            <v>18</v>
          </cell>
          <cell r="E349" t="str">
            <v>Different</v>
          </cell>
          <cell r="F349" t="str">
            <v>Greater Than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18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</row>
        <row r="350">
          <cell r="A350" t="str">
            <v>412902</v>
          </cell>
          <cell r="B350" t="str">
            <v>WHITESBORO</v>
          </cell>
          <cell r="C350">
            <v>0</v>
          </cell>
          <cell r="D350">
            <v>0</v>
          </cell>
          <cell r="E350" t="str">
            <v>Same</v>
          </cell>
          <cell r="F350" t="str">
            <v>Less Than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</row>
        <row r="351">
          <cell r="A351" t="str">
            <v>420101</v>
          </cell>
          <cell r="B351" t="str">
            <v>WEST GENESEE</v>
          </cell>
          <cell r="C351">
            <v>0</v>
          </cell>
          <cell r="D351">
            <v>0</v>
          </cell>
          <cell r="E351" t="str">
            <v>Same</v>
          </cell>
          <cell r="F351" t="str">
            <v>Less Than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</row>
        <row r="352">
          <cell r="A352" t="str">
            <v>420303</v>
          </cell>
          <cell r="B352" t="str">
            <v>NORTH SYRACUSE</v>
          </cell>
          <cell r="C352">
            <v>319</v>
          </cell>
          <cell r="D352">
            <v>185</v>
          </cell>
          <cell r="E352" t="str">
            <v>Different</v>
          </cell>
          <cell r="F352" t="str">
            <v>Greater Than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181</v>
          </cell>
          <cell r="O352">
            <v>0</v>
          </cell>
          <cell r="P352">
            <v>0</v>
          </cell>
          <cell r="Q352">
            <v>4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</row>
        <row r="353">
          <cell r="A353" t="str">
            <v>420401</v>
          </cell>
          <cell r="B353" t="str">
            <v>EAST SYRACUSE MINOA</v>
          </cell>
          <cell r="C353">
            <v>211</v>
          </cell>
          <cell r="D353">
            <v>155</v>
          </cell>
          <cell r="E353" t="str">
            <v>Different</v>
          </cell>
          <cell r="F353" t="str">
            <v>Greater Than</v>
          </cell>
          <cell r="G353">
            <v>1</v>
          </cell>
          <cell r="H353">
            <v>152</v>
          </cell>
          <cell r="I353">
            <v>1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1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</row>
        <row r="354">
          <cell r="A354" t="str">
            <v>420411</v>
          </cell>
          <cell r="B354" t="str">
            <v>JAMESVILLE-DEWITT</v>
          </cell>
          <cell r="C354">
            <v>0</v>
          </cell>
          <cell r="D354">
            <v>0</v>
          </cell>
          <cell r="E354" t="str">
            <v>Same</v>
          </cell>
          <cell r="F354" t="str">
            <v>Less Than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</row>
        <row r="355">
          <cell r="A355" t="str">
            <v>420501</v>
          </cell>
          <cell r="B355" t="str">
            <v>JORDAN ELBRIDGE</v>
          </cell>
          <cell r="C355">
            <v>104</v>
          </cell>
          <cell r="D355">
            <v>106</v>
          </cell>
          <cell r="E355" t="str">
            <v>Different</v>
          </cell>
          <cell r="F355" t="str">
            <v>Less Than</v>
          </cell>
          <cell r="G355">
            <v>0</v>
          </cell>
          <cell r="H355">
            <v>0</v>
          </cell>
          <cell r="I355">
            <v>0</v>
          </cell>
          <cell r="J355">
            <v>24</v>
          </cell>
          <cell r="K355">
            <v>80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1</v>
          </cell>
          <cell r="W355">
            <v>1</v>
          </cell>
          <cell r="X355">
            <v>0</v>
          </cell>
        </row>
        <row r="356">
          <cell r="A356" t="str">
            <v>420601</v>
          </cell>
          <cell r="B356" t="str">
            <v>FABIUS-POMPEY</v>
          </cell>
          <cell r="C356">
            <v>0</v>
          </cell>
          <cell r="D356">
            <v>0</v>
          </cell>
          <cell r="E356" t="str">
            <v>Same</v>
          </cell>
          <cell r="F356" t="str">
            <v>Less Than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</row>
        <row r="357">
          <cell r="A357" t="str">
            <v>420701</v>
          </cell>
          <cell r="B357" t="str">
            <v>WESTHILL</v>
          </cell>
          <cell r="C357">
            <v>0</v>
          </cell>
          <cell r="D357">
            <v>0</v>
          </cell>
          <cell r="E357" t="str">
            <v>Same</v>
          </cell>
          <cell r="F357" t="str">
            <v>Less Than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</row>
        <row r="358">
          <cell r="A358" t="str">
            <v>420702</v>
          </cell>
          <cell r="B358" t="str">
            <v>SOLVAY</v>
          </cell>
          <cell r="C358">
            <v>35</v>
          </cell>
          <cell r="D358">
            <v>35</v>
          </cell>
          <cell r="E358" t="str">
            <v>Same</v>
          </cell>
          <cell r="F358" t="str">
            <v>Less Than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35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</row>
        <row r="359">
          <cell r="A359" t="str">
            <v>420807</v>
          </cell>
          <cell r="B359" t="str">
            <v>LAFAYETTE</v>
          </cell>
          <cell r="C359">
            <v>30</v>
          </cell>
          <cell r="D359">
            <v>19</v>
          </cell>
          <cell r="E359" t="str">
            <v>Different</v>
          </cell>
          <cell r="F359" t="str">
            <v>Greater Than</v>
          </cell>
          <cell r="G359">
            <v>0</v>
          </cell>
          <cell r="H359">
            <v>19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</row>
        <row r="360">
          <cell r="A360" t="str">
            <v>420901</v>
          </cell>
          <cell r="B360" t="str">
            <v>BALDWINSVILLE</v>
          </cell>
          <cell r="C360">
            <v>0</v>
          </cell>
          <cell r="D360">
            <v>0</v>
          </cell>
          <cell r="E360" t="str">
            <v>Same</v>
          </cell>
          <cell r="F360" t="str">
            <v>Less Than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</row>
        <row r="361">
          <cell r="A361" t="str">
            <v>421001</v>
          </cell>
          <cell r="B361" t="str">
            <v>FAYETTVLLE-MANLIUS</v>
          </cell>
          <cell r="C361">
            <v>0</v>
          </cell>
          <cell r="D361">
            <v>0</v>
          </cell>
          <cell r="E361" t="str">
            <v>Same</v>
          </cell>
          <cell r="F361" t="str">
            <v>Less Than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</row>
        <row r="362">
          <cell r="A362" t="str">
            <v>421101</v>
          </cell>
          <cell r="B362" t="str">
            <v>MARCELLUS</v>
          </cell>
          <cell r="C362">
            <v>0</v>
          </cell>
          <cell r="D362">
            <v>0</v>
          </cell>
          <cell r="E362" t="str">
            <v>Same</v>
          </cell>
          <cell r="F362" t="str">
            <v>Less Than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</row>
        <row r="363">
          <cell r="A363" t="str">
            <v>421201</v>
          </cell>
          <cell r="B363" t="str">
            <v>ONONDAGA</v>
          </cell>
          <cell r="C363">
            <v>44</v>
          </cell>
          <cell r="D363">
            <v>27</v>
          </cell>
          <cell r="E363" t="str">
            <v>Different</v>
          </cell>
          <cell r="F363" t="str">
            <v>Greater Than</v>
          </cell>
          <cell r="G363">
            <v>0</v>
          </cell>
          <cell r="H363">
            <v>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1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</row>
        <row r="364">
          <cell r="A364" t="str">
            <v>421501</v>
          </cell>
          <cell r="B364" t="str">
            <v>LIVERPOOL</v>
          </cell>
          <cell r="C364">
            <v>149</v>
          </cell>
          <cell r="D364">
            <v>149</v>
          </cell>
          <cell r="E364" t="str">
            <v>Same</v>
          </cell>
          <cell r="F364" t="str">
            <v>Less Than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1</v>
          </cell>
          <cell r="N364">
            <v>148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</row>
        <row r="365">
          <cell r="A365" t="str">
            <v>421504</v>
          </cell>
          <cell r="B365" t="str">
            <v>LYNCOURT</v>
          </cell>
          <cell r="C365">
            <v>18</v>
          </cell>
          <cell r="D365">
            <v>18</v>
          </cell>
          <cell r="E365" t="str">
            <v>Same</v>
          </cell>
          <cell r="F365" t="str">
            <v>Less Than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18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</row>
        <row r="366">
          <cell r="A366" t="str">
            <v>421601</v>
          </cell>
          <cell r="B366" t="str">
            <v>SKANEATELES</v>
          </cell>
          <cell r="C366">
            <v>0</v>
          </cell>
          <cell r="D366">
            <v>0</v>
          </cell>
          <cell r="E366" t="str">
            <v>Same</v>
          </cell>
          <cell r="F366" t="str">
            <v>Less Than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</row>
        <row r="367">
          <cell r="A367" t="str">
            <v>421800</v>
          </cell>
          <cell r="B367" t="str">
            <v>SYRACUSE</v>
          </cell>
          <cell r="C367">
            <v>1410</v>
          </cell>
          <cell r="D367">
            <v>1316</v>
          </cell>
          <cell r="E367" t="str">
            <v>Different</v>
          </cell>
          <cell r="F367" t="str">
            <v>Greater Than</v>
          </cell>
          <cell r="G367">
            <v>159</v>
          </cell>
          <cell r="H367">
            <v>31</v>
          </cell>
          <cell r="I367">
            <v>1</v>
          </cell>
          <cell r="J367">
            <v>71</v>
          </cell>
          <cell r="K367">
            <v>421</v>
          </cell>
          <cell r="L367">
            <v>0</v>
          </cell>
          <cell r="M367">
            <v>53</v>
          </cell>
          <cell r="N367">
            <v>65</v>
          </cell>
          <cell r="O367">
            <v>0</v>
          </cell>
          <cell r="P367">
            <v>170</v>
          </cell>
          <cell r="Q367">
            <v>344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1</v>
          </cell>
          <cell r="X367">
            <v>0</v>
          </cell>
        </row>
        <row r="368">
          <cell r="A368" t="str">
            <v>421902</v>
          </cell>
          <cell r="B368" t="str">
            <v>TULLY</v>
          </cell>
          <cell r="C368">
            <v>26</v>
          </cell>
          <cell r="D368">
            <v>0</v>
          </cell>
          <cell r="E368" t="str">
            <v>Different</v>
          </cell>
          <cell r="F368" t="str">
            <v>Greater Than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</row>
        <row r="369">
          <cell r="A369" t="str">
            <v>430300</v>
          </cell>
          <cell r="B369" t="str">
            <v>CANANDAIGUA</v>
          </cell>
          <cell r="C369">
            <v>111</v>
          </cell>
          <cell r="D369">
            <v>111</v>
          </cell>
          <cell r="E369" t="str">
            <v>Same</v>
          </cell>
          <cell r="F369" t="str">
            <v>Less Than</v>
          </cell>
          <cell r="G369">
            <v>0</v>
          </cell>
          <cell r="H369">
            <v>74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37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</row>
        <row r="370">
          <cell r="A370" t="str">
            <v>430501</v>
          </cell>
          <cell r="B370" t="str">
            <v>EAST BLOOMFIELD</v>
          </cell>
          <cell r="C370">
            <v>12</v>
          </cell>
          <cell r="D370">
            <v>12</v>
          </cell>
          <cell r="E370" t="str">
            <v>Same</v>
          </cell>
          <cell r="F370" t="str">
            <v>Less Than</v>
          </cell>
          <cell r="G370">
            <v>0</v>
          </cell>
          <cell r="H370">
            <v>12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</row>
        <row r="371">
          <cell r="A371" t="str">
            <v>430700</v>
          </cell>
          <cell r="B371" t="str">
            <v>GENEVA</v>
          </cell>
          <cell r="C371">
            <v>163</v>
          </cell>
          <cell r="D371">
            <v>138</v>
          </cell>
          <cell r="E371" t="str">
            <v>Different</v>
          </cell>
          <cell r="F371" t="str">
            <v>Greater Than</v>
          </cell>
          <cell r="G371">
            <v>0</v>
          </cell>
          <cell r="H371">
            <v>61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44</v>
          </cell>
          <cell r="N371">
            <v>33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</row>
        <row r="372">
          <cell r="A372" t="str">
            <v>430901</v>
          </cell>
          <cell r="B372" t="str">
            <v>GORHAM-MIDDLESEX</v>
          </cell>
          <cell r="C372">
            <v>46</v>
          </cell>
          <cell r="D372">
            <v>44</v>
          </cell>
          <cell r="E372" t="str">
            <v>Different</v>
          </cell>
          <cell r="F372" t="str">
            <v>Greater Than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44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</row>
        <row r="373">
          <cell r="A373" t="str">
            <v>431101</v>
          </cell>
          <cell r="B373" t="str">
            <v>MANCHSTR-SHRTSVLLE</v>
          </cell>
          <cell r="C373">
            <v>25</v>
          </cell>
          <cell r="D373">
            <v>18</v>
          </cell>
          <cell r="E373" t="str">
            <v>Different</v>
          </cell>
          <cell r="F373" t="str">
            <v>Greater Than</v>
          </cell>
          <cell r="G373">
            <v>0</v>
          </cell>
          <cell r="H373">
            <v>18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</row>
        <row r="374">
          <cell r="A374" t="str">
            <v>431201</v>
          </cell>
          <cell r="B374" t="str">
            <v>NAPLES</v>
          </cell>
          <cell r="C374">
            <v>30</v>
          </cell>
          <cell r="D374">
            <v>31</v>
          </cell>
          <cell r="E374" t="str">
            <v>Different</v>
          </cell>
          <cell r="F374" t="str">
            <v>Less Than</v>
          </cell>
          <cell r="G374">
            <v>0</v>
          </cell>
          <cell r="H374">
            <v>30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1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</row>
        <row r="375">
          <cell r="A375" t="str">
            <v>431301</v>
          </cell>
          <cell r="B375" t="str">
            <v>PHELPS-CLIFTON SPR</v>
          </cell>
          <cell r="C375">
            <v>65</v>
          </cell>
          <cell r="D375">
            <v>0</v>
          </cell>
          <cell r="E375" t="str">
            <v>Different</v>
          </cell>
          <cell r="F375" t="str">
            <v>Greater Than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</row>
        <row r="376">
          <cell r="A376" t="str">
            <v>431401</v>
          </cell>
          <cell r="B376" t="str">
            <v>HONEOYE</v>
          </cell>
          <cell r="C376">
            <v>27</v>
          </cell>
          <cell r="D376">
            <v>27</v>
          </cell>
          <cell r="E376" t="str">
            <v>Same</v>
          </cell>
          <cell r="F376" t="str">
            <v>Less Than</v>
          </cell>
          <cell r="G376">
            <v>0</v>
          </cell>
          <cell r="H376">
            <v>27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</row>
        <row r="377">
          <cell r="A377" t="str">
            <v>431701</v>
          </cell>
          <cell r="B377" t="str">
            <v>VICTOR</v>
          </cell>
          <cell r="C377">
            <v>133</v>
          </cell>
          <cell r="D377">
            <v>87</v>
          </cell>
          <cell r="E377" t="str">
            <v>Different</v>
          </cell>
          <cell r="F377" t="str">
            <v>Greater Than</v>
          </cell>
          <cell r="G377">
            <v>0</v>
          </cell>
          <cell r="H377">
            <v>77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10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</row>
        <row r="378">
          <cell r="A378" t="str">
            <v>440102</v>
          </cell>
          <cell r="B378" t="str">
            <v>WASHINGTONVILLE</v>
          </cell>
          <cell r="C378">
            <v>0</v>
          </cell>
          <cell r="D378">
            <v>0</v>
          </cell>
          <cell r="E378" t="str">
            <v>Same</v>
          </cell>
          <cell r="F378" t="str">
            <v>Less Than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</row>
        <row r="379">
          <cell r="A379" t="str">
            <v>440201</v>
          </cell>
          <cell r="B379" t="str">
            <v>CHESTER</v>
          </cell>
          <cell r="C379">
            <v>0</v>
          </cell>
          <cell r="D379">
            <v>0</v>
          </cell>
          <cell r="E379" t="str">
            <v>Same</v>
          </cell>
          <cell r="F379" t="str">
            <v>Less Than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</row>
        <row r="380">
          <cell r="A380" t="str">
            <v>440301</v>
          </cell>
          <cell r="B380" t="str">
            <v>CORNWALL</v>
          </cell>
          <cell r="C380">
            <v>0</v>
          </cell>
          <cell r="D380">
            <v>0</v>
          </cell>
          <cell r="E380" t="str">
            <v>Same</v>
          </cell>
          <cell r="F380" t="str">
            <v>Less Than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A381" t="str">
            <v>440401</v>
          </cell>
          <cell r="B381" t="str">
            <v>PINE BUSH</v>
          </cell>
          <cell r="C381">
            <v>102</v>
          </cell>
          <cell r="D381">
            <v>102</v>
          </cell>
          <cell r="E381" t="str">
            <v>Same</v>
          </cell>
          <cell r="F381" t="str">
            <v>Less Than</v>
          </cell>
          <cell r="G381">
            <v>0</v>
          </cell>
          <cell r="H381">
            <v>102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</row>
        <row r="382">
          <cell r="A382" t="str">
            <v>440601</v>
          </cell>
          <cell r="B382" t="str">
            <v>GOSHEN</v>
          </cell>
          <cell r="C382">
            <v>0</v>
          </cell>
          <cell r="D382">
            <v>0</v>
          </cell>
          <cell r="E382" t="str">
            <v>Same</v>
          </cell>
          <cell r="F382" t="str">
            <v>Less Than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</row>
        <row r="383">
          <cell r="A383" t="str">
            <v>440901</v>
          </cell>
          <cell r="B383" t="str">
            <v>HIGHLAND FALLS</v>
          </cell>
          <cell r="C383">
            <v>0</v>
          </cell>
          <cell r="D383">
            <v>0</v>
          </cell>
          <cell r="E383" t="str">
            <v>Same</v>
          </cell>
          <cell r="F383" t="str">
            <v>Less Than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</row>
        <row r="384">
          <cell r="A384" t="str">
            <v>441000</v>
          </cell>
          <cell r="B384" t="str">
            <v>MIDDLETOWN</v>
          </cell>
          <cell r="C384">
            <v>189</v>
          </cell>
          <cell r="D384">
            <v>189</v>
          </cell>
          <cell r="E384" t="str">
            <v>Same</v>
          </cell>
          <cell r="F384" t="str">
            <v>Less Than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177</v>
          </cell>
          <cell r="O384">
            <v>0</v>
          </cell>
          <cell r="P384">
            <v>0</v>
          </cell>
          <cell r="Q384">
            <v>12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</row>
        <row r="385">
          <cell r="A385" t="str">
            <v>441101</v>
          </cell>
          <cell r="B385" t="str">
            <v>MINISINK VALLEY</v>
          </cell>
          <cell r="C385">
            <v>103</v>
          </cell>
          <cell r="D385">
            <v>103</v>
          </cell>
          <cell r="E385" t="str">
            <v>Same</v>
          </cell>
          <cell r="F385" t="str">
            <v>Less Than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103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</row>
        <row r="386">
          <cell r="A386" t="str">
            <v>441201</v>
          </cell>
          <cell r="B386" t="str">
            <v>MONROE WOODBURY</v>
          </cell>
          <cell r="C386">
            <v>0</v>
          </cell>
          <cell r="D386">
            <v>0</v>
          </cell>
          <cell r="E386" t="str">
            <v>Same</v>
          </cell>
          <cell r="F386" t="str">
            <v>Less Than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</row>
        <row r="387">
          <cell r="A387" t="str">
            <v>441202</v>
          </cell>
          <cell r="B387" t="str">
            <v>KIRYAS JOEL</v>
          </cell>
          <cell r="C387">
            <v>469</v>
          </cell>
          <cell r="D387">
            <v>469</v>
          </cell>
          <cell r="E387" t="str">
            <v>Same</v>
          </cell>
          <cell r="F387" t="str">
            <v>Less Than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469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</row>
        <row r="388">
          <cell r="A388" t="str">
            <v>441301</v>
          </cell>
          <cell r="B388" t="str">
            <v>VALLEY-MONTGMRY</v>
          </cell>
          <cell r="C388">
            <v>110</v>
          </cell>
          <cell r="D388">
            <v>85</v>
          </cell>
          <cell r="E388" t="str">
            <v>Different</v>
          </cell>
          <cell r="F388" t="str">
            <v>Greater Than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15</v>
          </cell>
          <cell r="O388">
            <v>0</v>
          </cell>
          <cell r="P388">
            <v>0</v>
          </cell>
          <cell r="Q388">
            <v>70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</row>
        <row r="389">
          <cell r="A389" t="str">
            <v>441600</v>
          </cell>
          <cell r="B389" t="str">
            <v>NEWBURGH</v>
          </cell>
          <cell r="C389">
            <v>438</v>
          </cell>
          <cell r="D389">
            <v>392</v>
          </cell>
          <cell r="E389" t="str">
            <v>Different</v>
          </cell>
          <cell r="F389" t="str">
            <v>Greater Than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292</v>
          </cell>
          <cell r="L389">
            <v>1</v>
          </cell>
          <cell r="M389">
            <v>0</v>
          </cell>
          <cell r="N389">
            <v>71</v>
          </cell>
          <cell r="O389">
            <v>0</v>
          </cell>
          <cell r="P389">
            <v>0</v>
          </cell>
          <cell r="Q389">
            <v>28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</row>
        <row r="390">
          <cell r="A390" t="str">
            <v>441800</v>
          </cell>
          <cell r="B390" t="str">
            <v>PORT JERVIS</v>
          </cell>
          <cell r="C390">
            <v>25</v>
          </cell>
          <cell r="D390">
            <v>25</v>
          </cell>
          <cell r="E390" t="str">
            <v>Same</v>
          </cell>
          <cell r="F390" t="str">
            <v>Less Than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17</v>
          </cell>
          <cell r="O390">
            <v>0</v>
          </cell>
          <cell r="P390">
            <v>0</v>
          </cell>
          <cell r="Q390">
            <v>7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</row>
        <row r="391">
          <cell r="A391" t="str">
            <v>441903</v>
          </cell>
          <cell r="B391" t="str">
            <v>TUXEDO</v>
          </cell>
          <cell r="C391">
            <v>12</v>
          </cell>
          <cell r="D391">
            <v>0</v>
          </cell>
          <cell r="E391" t="str">
            <v>Different</v>
          </cell>
          <cell r="F391" t="str">
            <v>Greater Than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</row>
        <row r="392">
          <cell r="A392" t="str">
            <v>442101</v>
          </cell>
          <cell r="B392" t="str">
            <v>WARWICK VALLEY</v>
          </cell>
          <cell r="C392">
            <v>0</v>
          </cell>
          <cell r="D392">
            <v>0</v>
          </cell>
          <cell r="E392" t="str">
            <v>Same</v>
          </cell>
          <cell r="F392" t="str">
            <v>Less Than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</row>
        <row r="393">
          <cell r="A393" t="str">
            <v>442111</v>
          </cell>
          <cell r="B393" t="str">
            <v>GREENWOOD LAKE</v>
          </cell>
          <cell r="C393">
            <v>0</v>
          </cell>
          <cell r="D393">
            <v>0</v>
          </cell>
          <cell r="E393" t="str">
            <v>Same</v>
          </cell>
          <cell r="F393" t="str">
            <v>Less Than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</row>
        <row r="394">
          <cell r="A394" t="str">
            <v>442115</v>
          </cell>
          <cell r="B394" t="str">
            <v>FLORIDA</v>
          </cell>
          <cell r="C394">
            <v>16</v>
          </cell>
          <cell r="D394">
            <v>0</v>
          </cell>
          <cell r="E394" t="str">
            <v>Different</v>
          </cell>
          <cell r="F394" t="str">
            <v>Greater Than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</row>
        <row r="395">
          <cell r="A395" t="str">
            <v>450101</v>
          </cell>
          <cell r="B395" t="str">
            <v>ALBION</v>
          </cell>
          <cell r="C395">
            <v>73</v>
          </cell>
          <cell r="D395">
            <v>72</v>
          </cell>
          <cell r="E395" t="str">
            <v>Different</v>
          </cell>
          <cell r="F395" t="str">
            <v>Greater Than</v>
          </cell>
          <cell r="G395">
            <v>0</v>
          </cell>
          <cell r="H395">
            <v>70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</row>
        <row r="396">
          <cell r="A396" t="str">
            <v>450607</v>
          </cell>
          <cell r="B396" t="str">
            <v>KENDALL</v>
          </cell>
          <cell r="C396">
            <v>27</v>
          </cell>
          <cell r="D396">
            <v>27</v>
          </cell>
          <cell r="E396" t="str">
            <v>Same</v>
          </cell>
          <cell r="F396" t="str">
            <v>Less Than</v>
          </cell>
          <cell r="G396">
            <v>0</v>
          </cell>
          <cell r="H396">
            <v>23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4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</row>
        <row r="397">
          <cell r="A397" t="str">
            <v>450704</v>
          </cell>
          <cell r="B397" t="str">
            <v>HOLLEY</v>
          </cell>
          <cell r="C397">
            <v>51</v>
          </cell>
          <cell r="D397">
            <v>51</v>
          </cell>
          <cell r="E397" t="str">
            <v>Same</v>
          </cell>
          <cell r="F397" t="str">
            <v>Less Than</v>
          </cell>
          <cell r="G397">
            <v>0</v>
          </cell>
          <cell r="H397">
            <v>51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</row>
        <row r="398">
          <cell r="A398" t="str">
            <v>450801</v>
          </cell>
          <cell r="B398" t="str">
            <v>MEDINA</v>
          </cell>
          <cell r="C398">
            <v>48</v>
          </cell>
          <cell r="D398">
            <v>48</v>
          </cell>
          <cell r="E398" t="str">
            <v>Same</v>
          </cell>
          <cell r="F398" t="str">
            <v>Less Than</v>
          </cell>
          <cell r="G398">
            <v>0</v>
          </cell>
          <cell r="H398">
            <v>48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</row>
        <row r="399">
          <cell r="A399" t="str">
            <v>451001</v>
          </cell>
          <cell r="B399" t="str">
            <v>LYNDONVILLE</v>
          </cell>
          <cell r="C399">
            <v>53</v>
          </cell>
          <cell r="D399">
            <v>0</v>
          </cell>
          <cell r="E399" t="str">
            <v>Different</v>
          </cell>
          <cell r="F399" t="str">
            <v>Greater Than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</row>
        <row r="400">
          <cell r="A400" t="str">
            <v>460102</v>
          </cell>
          <cell r="B400" t="str">
            <v>ALTMAR-PARISH</v>
          </cell>
          <cell r="C400">
            <v>40</v>
          </cell>
          <cell r="D400">
            <v>0</v>
          </cell>
          <cell r="E400" t="str">
            <v>Different</v>
          </cell>
          <cell r="F400" t="str">
            <v>Greater Than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</row>
        <row r="401">
          <cell r="A401" t="str">
            <v>460500</v>
          </cell>
          <cell r="B401" t="str">
            <v>FULTON</v>
          </cell>
          <cell r="C401">
            <v>105</v>
          </cell>
          <cell r="D401">
            <v>105</v>
          </cell>
          <cell r="E401" t="str">
            <v>Same</v>
          </cell>
          <cell r="F401" t="str">
            <v>Less Than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105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</row>
        <row r="402">
          <cell r="A402" t="str">
            <v>460701</v>
          </cell>
          <cell r="B402" t="str">
            <v>HANNIBAL</v>
          </cell>
          <cell r="C402">
            <v>43</v>
          </cell>
          <cell r="D402">
            <v>43</v>
          </cell>
          <cell r="E402" t="str">
            <v>Same</v>
          </cell>
          <cell r="F402" t="str">
            <v>Less Than</v>
          </cell>
          <cell r="G402">
            <v>0</v>
          </cell>
          <cell r="H402">
            <v>43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</row>
        <row r="403">
          <cell r="A403" t="str">
            <v>460801</v>
          </cell>
          <cell r="B403" t="str">
            <v>CENTRAL SQUARE</v>
          </cell>
          <cell r="C403">
            <v>103</v>
          </cell>
          <cell r="D403">
            <v>88</v>
          </cell>
          <cell r="E403" t="str">
            <v>Different</v>
          </cell>
          <cell r="F403" t="str">
            <v>Greater Than</v>
          </cell>
          <cell r="G403">
            <v>0</v>
          </cell>
          <cell r="H403">
            <v>88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</row>
        <row r="404">
          <cell r="A404" t="str">
            <v>460901</v>
          </cell>
          <cell r="B404" t="str">
            <v>MEXICO</v>
          </cell>
          <cell r="C404">
            <v>91</v>
          </cell>
          <cell r="D404">
            <v>92</v>
          </cell>
          <cell r="E404" t="str">
            <v>Different</v>
          </cell>
          <cell r="F404" t="str">
            <v>Less Than</v>
          </cell>
          <cell r="G404">
            <v>0</v>
          </cell>
          <cell r="H404">
            <v>91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1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</row>
        <row r="405">
          <cell r="A405" t="str">
            <v>461300</v>
          </cell>
          <cell r="B405" t="str">
            <v>OSWEGO</v>
          </cell>
          <cell r="C405">
            <v>89</v>
          </cell>
          <cell r="D405">
            <v>89</v>
          </cell>
          <cell r="E405" t="str">
            <v>Same</v>
          </cell>
          <cell r="F405" t="str">
            <v>Less Than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79</v>
          </cell>
          <cell r="O405">
            <v>0</v>
          </cell>
          <cell r="P405">
            <v>0</v>
          </cell>
          <cell r="Q405">
            <v>10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</row>
        <row r="406">
          <cell r="A406" t="str">
            <v>461801</v>
          </cell>
          <cell r="B406" t="str">
            <v>PULASKI</v>
          </cell>
          <cell r="C406">
            <v>45</v>
          </cell>
          <cell r="D406">
            <v>46</v>
          </cell>
          <cell r="E406" t="str">
            <v>Different</v>
          </cell>
          <cell r="F406" t="str">
            <v>Less Than</v>
          </cell>
          <cell r="G406">
            <v>0</v>
          </cell>
          <cell r="H406">
            <v>45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1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</row>
        <row r="407">
          <cell r="A407" t="str">
            <v>461901</v>
          </cell>
          <cell r="B407" t="str">
            <v>SANDY CREEK</v>
          </cell>
          <cell r="C407">
            <v>0</v>
          </cell>
          <cell r="D407">
            <v>0</v>
          </cell>
          <cell r="E407" t="str">
            <v>Same</v>
          </cell>
          <cell r="F407" t="str">
            <v>Less Than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</row>
        <row r="408">
          <cell r="A408" t="str">
            <v>462001</v>
          </cell>
          <cell r="B408" t="str">
            <v>PHOENIX</v>
          </cell>
          <cell r="C408">
            <v>48</v>
          </cell>
          <cell r="D408">
            <v>48</v>
          </cell>
          <cell r="E408" t="str">
            <v>Same</v>
          </cell>
          <cell r="F408" t="str">
            <v>Less Than</v>
          </cell>
          <cell r="G408">
            <v>0</v>
          </cell>
          <cell r="H408">
            <v>38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10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</row>
        <row r="409">
          <cell r="A409" t="str">
            <v>470202</v>
          </cell>
          <cell r="B409" t="str">
            <v>GLBTSVLLE-MT UPTON</v>
          </cell>
          <cell r="C409">
            <v>0</v>
          </cell>
          <cell r="D409">
            <v>0</v>
          </cell>
          <cell r="E409" t="str">
            <v>Same</v>
          </cell>
          <cell r="F409" t="str">
            <v>Less Than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</row>
        <row r="410">
          <cell r="A410" t="str">
            <v>470501</v>
          </cell>
          <cell r="B410" t="str">
            <v>EDMESTON</v>
          </cell>
          <cell r="C410">
            <v>15</v>
          </cell>
          <cell r="D410">
            <v>15</v>
          </cell>
          <cell r="E410" t="str">
            <v>Same</v>
          </cell>
          <cell r="F410" t="str">
            <v>Less Than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15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</row>
        <row r="411">
          <cell r="A411" t="str">
            <v>470801</v>
          </cell>
          <cell r="B411" t="str">
            <v>LAURENS</v>
          </cell>
          <cell r="C411">
            <v>0</v>
          </cell>
          <cell r="D411">
            <v>0</v>
          </cell>
          <cell r="E411" t="str">
            <v>Same</v>
          </cell>
          <cell r="F411" t="str">
            <v>Less Than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</row>
        <row r="412">
          <cell r="A412" t="str">
            <v>470901</v>
          </cell>
          <cell r="B412" t="str">
            <v>SCHENEVUS</v>
          </cell>
          <cell r="C412">
            <v>11</v>
          </cell>
          <cell r="D412">
            <v>11</v>
          </cell>
          <cell r="E412" t="str">
            <v>Same</v>
          </cell>
          <cell r="F412" t="str">
            <v>Less Than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11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</row>
        <row r="413">
          <cell r="A413" t="str">
            <v>471101</v>
          </cell>
          <cell r="B413" t="str">
            <v>MILFORD</v>
          </cell>
          <cell r="C413">
            <v>15</v>
          </cell>
          <cell r="D413">
            <v>15</v>
          </cell>
          <cell r="E413" t="str">
            <v>Same</v>
          </cell>
          <cell r="F413" t="str">
            <v>Less Than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15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</row>
        <row r="414">
          <cell r="A414" t="str">
            <v>471201</v>
          </cell>
          <cell r="B414" t="str">
            <v>MORRIS</v>
          </cell>
          <cell r="C414">
            <v>16</v>
          </cell>
          <cell r="D414">
            <v>17</v>
          </cell>
          <cell r="E414" t="str">
            <v>Different</v>
          </cell>
          <cell r="F414" t="str">
            <v>Less Than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16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1</v>
          </cell>
          <cell r="X414">
            <v>0</v>
          </cell>
        </row>
        <row r="415">
          <cell r="A415" t="str">
            <v>471400</v>
          </cell>
          <cell r="B415" t="str">
            <v>ONEONTA</v>
          </cell>
          <cell r="C415">
            <v>79</v>
          </cell>
          <cell r="D415">
            <v>79</v>
          </cell>
          <cell r="E415" t="str">
            <v>Same</v>
          </cell>
          <cell r="F415" t="str">
            <v>Less Than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79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</row>
        <row r="416">
          <cell r="A416" t="str">
            <v>471601</v>
          </cell>
          <cell r="B416" t="str">
            <v>OTEGO-UNADILLA</v>
          </cell>
          <cell r="C416">
            <v>0</v>
          </cell>
          <cell r="D416">
            <v>0</v>
          </cell>
          <cell r="E416" t="str">
            <v>Same</v>
          </cell>
          <cell r="F416" t="str">
            <v>Less Than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</row>
        <row r="417">
          <cell r="A417" t="str">
            <v>471701</v>
          </cell>
          <cell r="B417" t="str">
            <v>COOPERSTOWN</v>
          </cell>
          <cell r="C417">
            <v>0</v>
          </cell>
          <cell r="D417">
            <v>0</v>
          </cell>
          <cell r="E417" t="str">
            <v>Same</v>
          </cell>
          <cell r="F417" t="str">
            <v>Less Than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</row>
        <row r="418">
          <cell r="A418" t="str">
            <v>472001</v>
          </cell>
          <cell r="B418" t="str">
            <v>RICHFIELD SPRINGS CSD</v>
          </cell>
          <cell r="C418">
            <v>15</v>
          </cell>
          <cell r="D418">
            <v>15</v>
          </cell>
          <cell r="E418" t="str">
            <v>Same</v>
          </cell>
          <cell r="F418" t="str">
            <v>Less Than</v>
          </cell>
          <cell r="G418">
            <v>0</v>
          </cell>
          <cell r="H418">
            <v>15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</row>
        <row r="419">
          <cell r="A419" t="str">
            <v>472202</v>
          </cell>
          <cell r="B419" t="str">
            <v>CHERRY VLY-SPRGFLD</v>
          </cell>
          <cell r="C419">
            <v>14</v>
          </cell>
          <cell r="D419">
            <v>14</v>
          </cell>
          <cell r="E419" t="str">
            <v>Same</v>
          </cell>
          <cell r="F419" t="str">
            <v>Less Than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14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</row>
        <row r="420">
          <cell r="A420" t="str">
            <v>472506</v>
          </cell>
          <cell r="B420" t="str">
            <v>WORCESTER</v>
          </cell>
          <cell r="C420">
            <v>13</v>
          </cell>
          <cell r="D420">
            <v>13</v>
          </cell>
          <cell r="E420" t="str">
            <v>Same</v>
          </cell>
          <cell r="F420" t="str">
            <v>Less Than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13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</row>
        <row r="421">
          <cell r="A421" t="str">
            <v>480101</v>
          </cell>
          <cell r="B421" t="str">
            <v>MAHOPAC</v>
          </cell>
          <cell r="C421">
            <v>0</v>
          </cell>
          <cell r="D421">
            <v>0</v>
          </cell>
          <cell r="E421" t="str">
            <v>Same</v>
          </cell>
          <cell r="F421" t="str">
            <v>Less Than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</row>
        <row r="422">
          <cell r="A422" t="str">
            <v>480102</v>
          </cell>
          <cell r="B422" t="str">
            <v>CARMEL</v>
          </cell>
          <cell r="C422">
            <v>0</v>
          </cell>
          <cell r="D422">
            <v>0</v>
          </cell>
          <cell r="E422" t="str">
            <v>Same</v>
          </cell>
          <cell r="F422" t="str">
            <v>Less Than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</row>
        <row r="423">
          <cell r="A423" t="str">
            <v>480401</v>
          </cell>
          <cell r="B423" t="str">
            <v>HALDANE</v>
          </cell>
          <cell r="C423">
            <v>0</v>
          </cell>
          <cell r="D423">
            <v>0</v>
          </cell>
          <cell r="E423" t="str">
            <v>Same</v>
          </cell>
          <cell r="F423" t="str">
            <v>Less Than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</row>
        <row r="424">
          <cell r="A424" t="str">
            <v>480404</v>
          </cell>
          <cell r="B424" t="str">
            <v>GARRISON</v>
          </cell>
          <cell r="C424">
            <v>0</v>
          </cell>
          <cell r="D424">
            <v>0</v>
          </cell>
          <cell r="E424" t="str">
            <v>Same</v>
          </cell>
          <cell r="F424" t="str">
            <v>Less Than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</row>
        <row r="425">
          <cell r="A425" t="str">
            <v>480503</v>
          </cell>
          <cell r="B425" t="str">
            <v>PUTNAM VALLEY</v>
          </cell>
          <cell r="C425">
            <v>34</v>
          </cell>
          <cell r="D425">
            <v>0</v>
          </cell>
          <cell r="E425" t="str">
            <v>Different</v>
          </cell>
          <cell r="F425" t="str">
            <v>Greater Than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</row>
        <row r="426">
          <cell r="A426" t="str">
            <v>480601</v>
          </cell>
          <cell r="B426" t="str">
            <v>BREWSTER</v>
          </cell>
          <cell r="C426">
            <v>0</v>
          </cell>
          <cell r="D426">
            <v>0</v>
          </cell>
          <cell r="E426" t="str">
            <v>Same</v>
          </cell>
          <cell r="F426" t="str">
            <v>Less Than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</row>
        <row r="427">
          <cell r="A427" t="str">
            <v>490101</v>
          </cell>
          <cell r="B427" t="str">
            <v>BERLIN</v>
          </cell>
          <cell r="C427">
            <v>20</v>
          </cell>
          <cell r="D427">
            <v>20</v>
          </cell>
          <cell r="E427" t="str">
            <v>Same</v>
          </cell>
          <cell r="F427" t="str">
            <v>Less Than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20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</row>
        <row r="428">
          <cell r="A428" t="str">
            <v>490202</v>
          </cell>
          <cell r="B428" t="str">
            <v>BRUNSWICK CENTRAL</v>
          </cell>
          <cell r="C428">
            <v>0</v>
          </cell>
          <cell r="D428">
            <v>0</v>
          </cell>
          <cell r="E428" t="str">
            <v>Same</v>
          </cell>
          <cell r="F428" t="str">
            <v>Less Than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</row>
        <row r="429">
          <cell r="A429" t="str">
            <v>490301</v>
          </cell>
          <cell r="B429" t="str">
            <v>EAST GREENBUSH</v>
          </cell>
          <cell r="C429">
            <v>0</v>
          </cell>
          <cell r="D429">
            <v>0</v>
          </cell>
          <cell r="E429" t="str">
            <v>Same</v>
          </cell>
          <cell r="F429" t="str">
            <v>Less Than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</row>
        <row r="430">
          <cell r="A430" t="str">
            <v>490501</v>
          </cell>
          <cell r="B430" t="str">
            <v>HOOSICK FALLS</v>
          </cell>
          <cell r="C430">
            <v>25</v>
          </cell>
          <cell r="D430">
            <v>25</v>
          </cell>
          <cell r="E430" t="str">
            <v>Same</v>
          </cell>
          <cell r="F430" t="str">
            <v>Less Than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12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</row>
        <row r="431">
          <cell r="A431" t="str">
            <v>490601</v>
          </cell>
          <cell r="B431" t="str">
            <v>LANSINGBURGH</v>
          </cell>
          <cell r="C431">
            <v>102</v>
          </cell>
          <cell r="D431">
            <v>65</v>
          </cell>
          <cell r="E431" t="str">
            <v>Different</v>
          </cell>
          <cell r="F431" t="str">
            <v>Greater Than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51</v>
          </cell>
          <cell r="L431">
            <v>1</v>
          </cell>
          <cell r="M431">
            <v>0</v>
          </cell>
          <cell r="N431">
            <v>0</v>
          </cell>
          <cell r="O431">
            <v>0</v>
          </cell>
          <cell r="P431">
            <v>12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1</v>
          </cell>
          <cell r="X431">
            <v>0</v>
          </cell>
        </row>
        <row r="432">
          <cell r="A432" t="str">
            <v>490801</v>
          </cell>
          <cell r="B432" t="str">
            <v>NO GREENBUSH COM</v>
          </cell>
          <cell r="C432">
            <v>0</v>
          </cell>
          <cell r="D432">
            <v>0</v>
          </cell>
          <cell r="E432" t="str">
            <v>Same</v>
          </cell>
          <cell r="F432" t="str">
            <v>Less Than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</row>
        <row r="433">
          <cell r="A433" t="str">
            <v>490804</v>
          </cell>
          <cell r="B433" t="str">
            <v>WYNANTSKILL</v>
          </cell>
          <cell r="C433">
            <v>13</v>
          </cell>
          <cell r="D433">
            <v>13</v>
          </cell>
          <cell r="E433" t="str">
            <v>Same</v>
          </cell>
          <cell r="F433" t="str">
            <v>Less Than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13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</row>
        <row r="434">
          <cell r="A434" t="str">
            <v>491200</v>
          </cell>
          <cell r="B434" t="str">
            <v>RENSSELAER</v>
          </cell>
          <cell r="C434">
            <v>47</v>
          </cell>
          <cell r="D434">
            <v>34</v>
          </cell>
          <cell r="E434" t="str">
            <v>Different</v>
          </cell>
          <cell r="F434" t="str">
            <v>Greater Than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25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</row>
        <row r="435">
          <cell r="A435" t="str">
            <v>491302</v>
          </cell>
          <cell r="B435" t="str">
            <v>AVERILL PARK</v>
          </cell>
          <cell r="C435">
            <v>0</v>
          </cell>
          <cell r="D435">
            <v>0</v>
          </cell>
          <cell r="E435" t="str">
            <v>Same</v>
          </cell>
          <cell r="F435" t="str">
            <v>Less Than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</row>
        <row r="436">
          <cell r="A436" t="str">
            <v>491401</v>
          </cell>
          <cell r="B436" t="str">
            <v>HOOSIC VALLEY</v>
          </cell>
          <cell r="C436">
            <v>27</v>
          </cell>
          <cell r="D436">
            <v>27</v>
          </cell>
          <cell r="E436" t="str">
            <v>Same</v>
          </cell>
          <cell r="F436" t="str">
            <v>Less Than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27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</row>
        <row r="437">
          <cell r="A437" t="str">
            <v>491501</v>
          </cell>
          <cell r="B437" t="str">
            <v>SCHODACK</v>
          </cell>
          <cell r="C437">
            <v>0</v>
          </cell>
          <cell r="D437">
            <v>0</v>
          </cell>
          <cell r="E437" t="str">
            <v>Same</v>
          </cell>
          <cell r="F437" t="str">
            <v>Less Than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</row>
        <row r="438">
          <cell r="A438" t="str">
            <v>491700</v>
          </cell>
          <cell r="B438" t="str">
            <v>TROY</v>
          </cell>
          <cell r="C438">
            <v>191</v>
          </cell>
          <cell r="D438">
            <v>192</v>
          </cell>
          <cell r="E438" t="str">
            <v>Different</v>
          </cell>
          <cell r="F438" t="str">
            <v>Less Than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29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61</v>
          </cell>
          <cell r="Q438">
            <v>101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1</v>
          </cell>
          <cell r="X438">
            <v>0</v>
          </cell>
        </row>
        <row r="439">
          <cell r="A439" t="str">
            <v>500101</v>
          </cell>
          <cell r="B439" t="str">
            <v>CLARKSTOWN</v>
          </cell>
          <cell r="C439">
            <v>119</v>
          </cell>
          <cell r="D439">
            <v>119</v>
          </cell>
          <cell r="E439" t="str">
            <v>Same</v>
          </cell>
          <cell r="F439" t="str">
            <v>Less Than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119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</row>
        <row r="440">
          <cell r="A440" t="str">
            <v>500108</v>
          </cell>
          <cell r="B440" t="str">
            <v>NANUET</v>
          </cell>
          <cell r="C440">
            <v>39</v>
          </cell>
          <cell r="D440">
            <v>38</v>
          </cell>
          <cell r="E440" t="str">
            <v>Different</v>
          </cell>
          <cell r="F440" t="str">
            <v>Greater Than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37</v>
          </cell>
          <cell r="O440">
            <v>1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</row>
        <row r="441">
          <cell r="A441" t="str">
            <v>500201</v>
          </cell>
          <cell r="B441" t="str">
            <v>HAVERSTRAW-STONY POINT</v>
          </cell>
          <cell r="C441">
            <v>223</v>
          </cell>
          <cell r="D441">
            <v>214</v>
          </cell>
          <cell r="E441" t="str">
            <v>Different</v>
          </cell>
          <cell r="F441" t="str">
            <v>Greater Than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206</v>
          </cell>
          <cell r="O441">
            <v>3</v>
          </cell>
          <cell r="P441">
            <v>0</v>
          </cell>
          <cell r="Q441">
            <v>5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</row>
        <row r="442">
          <cell r="A442" t="str">
            <v>500301</v>
          </cell>
          <cell r="B442" t="str">
            <v>SOUTH ORANGETOWN</v>
          </cell>
          <cell r="C442">
            <v>59</v>
          </cell>
          <cell r="D442">
            <v>38</v>
          </cell>
          <cell r="E442" t="str">
            <v>Different</v>
          </cell>
          <cell r="F442" t="str">
            <v>Greater Than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38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</row>
        <row r="443">
          <cell r="A443" t="str">
            <v>500304</v>
          </cell>
          <cell r="B443" t="str">
            <v>NYACK</v>
          </cell>
          <cell r="C443">
            <v>54</v>
          </cell>
          <cell r="D443">
            <v>54</v>
          </cell>
          <cell r="E443" t="str">
            <v>Same</v>
          </cell>
          <cell r="F443" t="str">
            <v>Less Than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45</v>
          </cell>
          <cell r="O443">
            <v>9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</row>
        <row r="444">
          <cell r="A444" t="str">
            <v>500308</v>
          </cell>
          <cell r="B444" t="str">
            <v>PEARL RIVER</v>
          </cell>
          <cell r="C444">
            <v>16</v>
          </cell>
          <cell r="D444">
            <v>16</v>
          </cell>
          <cell r="E444" t="str">
            <v>Same</v>
          </cell>
          <cell r="F444" t="str">
            <v>Less Than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16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</row>
        <row r="445">
          <cell r="A445" t="str">
            <v>500401</v>
          </cell>
          <cell r="B445" t="str">
            <v>SUFFERN</v>
          </cell>
          <cell r="C445">
            <v>68</v>
          </cell>
          <cell r="D445">
            <v>0</v>
          </cell>
          <cell r="E445" t="str">
            <v>Different</v>
          </cell>
          <cell r="F445" t="str">
            <v>Greater Than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</row>
        <row r="446">
          <cell r="A446" t="str">
            <v>500402</v>
          </cell>
          <cell r="B446" t="str">
            <v>EAST RAMAPO</v>
          </cell>
          <cell r="C446">
            <v>1826</v>
          </cell>
          <cell r="D446">
            <v>1826</v>
          </cell>
          <cell r="E446" t="str">
            <v>Same</v>
          </cell>
          <cell r="F446" t="str">
            <v>Less Than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1683</v>
          </cell>
          <cell r="O446">
            <v>1</v>
          </cell>
          <cell r="P446">
            <v>0</v>
          </cell>
          <cell r="Q446">
            <v>142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</row>
        <row r="447">
          <cell r="A447" t="str">
            <v>510101</v>
          </cell>
          <cell r="B447" t="str">
            <v>BRASHER FALLS</v>
          </cell>
          <cell r="C447">
            <v>32</v>
          </cell>
          <cell r="D447">
            <v>33</v>
          </cell>
          <cell r="E447" t="str">
            <v>Different</v>
          </cell>
          <cell r="F447" t="str">
            <v>Less Than</v>
          </cell>
          <cell r="G447">
            <v>0</v>
          </cell>
          <cell r="H447">
            <v>32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1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</row>
        <row r="448">
          <cell r="A448" t="str">
            <v>510201</v>
          </cell>
          <cell r="B448" t="str">
            <v>CANTON</v>
          </cell>
          <cell r="C448">
            <v>59</v>
          </cell>
          <cell r="D448">
            <v>59</v>
          </cell>
          <cell r="E448" t="str">
            <v>Same</v>
          </cell>
          <cell r="F448" t="str">
            <v>Less Than</v>
          </cell>
          <cell r="G448">
            <v>0</v>
          </cell>
          <cell r="H448">
            <v>59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</row>
        <row r="449">
          <cell r="A449" t="str">
            <v>510401</v>
          </cell>
          <cell r="B449" t="str">
            <v>CLIFTON FINE</v>
          </cell>
          <cell r="C449">
            <v>14</v>
          </cell>
          <cell r="D449">
            <v>14</v>
          </cell>
          <cell r="E449" t="str">
            <v>Same</v>
          </cell>
          <cell r="F449" t="str">
            <v>Less Than</v>
          </cell>
          <cell r="G449">
            <v>0</v>
          </cell>
          <cell r="H449">
            <v>14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</row>
        <row r="450">
          <cell r="A450" t="str">
            <v>510501</v>
          </cell>
          <cell r="B450" t="str">
            <v>COLTON PIERREPONT</v>
          </cell>
          <cell r="C450">
            <v>16</v>
          </cell>
          <cell r="D450">
            <v>17</v>
          </cell>
          <cell r="E450" t="str">
            <v>Different</v>
          </cell>
          <cell r="F450" t="str">
            <v>Less Than</v>
          </cell>
          <cell r="G450">
            <v>0</v>
          </cell>
          <cell r="H450">
            <v>16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1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</row>
        <row r="451">
          <cell r="A451" t="str">
            <v>511101</v>
          </cell>
          <cell r="B451" t="str">
            <v>GOUVERNEUR</v>
          </cell>
          <cell r="C451">
            <v>58</v>
          </cell>
          <cell r="D451">
            <v>58</v>
          </cell>
          <cell r="E451" t="str">
            <v>Same</v>
          </cell>
          <cell r="F451" t="str">
            <v>Less Than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48</v>
          </cell>
          <cell r="L451">
            <v>0</v>
          </cell>
          <cell r="M451">
            <v>0</v>
          </cell>
          <cell r="N451">
            <v>10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</row>
        <row r="452">
          <cell r="A452" t="str">
            <v>511201</v>
          </cell>
          <cell r="B452" t="str">
            <v>HAMMOND</v>
          </cell>
          <cell r="C452">
            <v>0</v>
          </cell>
          <cell r="D452">
            <v>0</v>
          </cell>
          <cell r="E452" t="str">
            <v>Same</v>
          </cell>
          <cell r="F452" t="str">
            <v>Less Than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</row>
        <row r="453">
          <cell r="A453" t="str">
            <v>511301</v>
          </cell>
          <cell r="B453" t="str">
            <v>HERMON-DEKALB</v>
          </cell>
          <cell r="C453">
            <v>20</v>
          </cell>
          <cell r="D453">
            <v>20</v>
          </cell>
          <cell r="E453" t="str">
            <v>Same</v>
          </cell>
          <cell r="F453" t="str">
            <v>Less Than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20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</row>
        <row r="454">
          <cell r="A454" t="str">
            <v>511602</v>
          </cell>
          <cell r="B454" t="str">
            <v>LISBON</v>
          </cell>
          <cell r="C454">
            <v>28</v>
          </cell>
          <cell r="D454">
            <v>28</v>
          </cell>
          <cell r="E454" t="str">
            <v>Same</v>
          </cell>
          <cell r="F454" t="str">
            <v>Less Than</v>
          </cell>
          <cell r="G454">
            <v>0</v>
          </cell>
          <cell r="H454">
            <v>28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</row>
        <row r="455">
          <cell r="A455" t="str">
            <v>511901</v>
          </cell>
          <cell r="B455" t="str">
            <v>MADRID WADDINGTON</v>
          </cell>
          <cell r="C455">
            <v>35</v>
          </cell>
          <cell r="D455">
            <v>35</v>
          </cell>
          <cell r="E455" t="str">
            <v>Same</v>
          </cell>
          <cell r="F455" t="str">
            <v>Less Than</v>
          </cell>
          <cell r="G455">
            <v>0</v>
          </cell>
          <cell r="H455">
            <v>35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</row>
        <row r="456">
          <cell r="A456" t="str">
            <v>512001</v>
          </cell>
          <cell r="B456" t="str">
            <v>MASSENA</v>
          </cell>
          <cell r="C456">
            <v>44</v>
          </cell>
          <cell r="D456">
            <v>44</v>
          </cell>
          <cell r="E456" t="str">
            <v>Same</v>
          </cell>
          <cell r="F456" t="str">
            <v>Less Than</v>
          </cell>
          <cell r="G456">
            <v>0</v>
          </cell>
          <cell r="H456">
            <v>39</v>
          </cell>
          <cell r="I456">
            <v>0</v>
          </cell>
          <cell r="J456">
            <v>0</v>
          </cell>
          <cell r="K456">
            <v>5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</row>
        <row r="457">
          <cell r="A457" t="str">
            <v>512101</v>
          </cell>
          <cell r="B457" t="str">
            <v>MORRISTOWN</v>
          </cell>
          <cell r="C457">
            <v>16</v>
          </cell>
          <cell r="D457">
            <v>16</v>
          </cell>
          <cell r="E457" t="str">
            <v>Same</v>
          </cell>
          <cell r="F457" t="str">
            <v>Less Than</v>
          </cell>
          <cell r="G457">
            <v>0</v>
          </cell>
          <cell r="H457">
            <v>16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</row>
        <row r="458">
          <cell r="A458" t="str">
            <v>512201</v>
          </cell>
          <cell r="B458" t="str">
            <v>NORWOOD NORFOLK</v>
          </cell>
          <cell r="C458">
            <v>33</v>
          </cell>
          <cell r="D458">
            <v>34</v>
          </cell>
          <cell r="E458" t="str">
            <v>Different</v>
          </cell>
          <cell r="F458" t="str">
            <v>Less Than</v>
          </cell>
          <cell r="G458">
            <v>0</v>
          </cell>
          <cell r="H458">
            <v>15</v>
          </cell>
          <cell r="I458">
            <v>0</v>
          </cell>
          <cell r="J458">
            <v>0</v>
          </cell>
          <cell r="K458">
            <v>18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1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</row>
        <row r="459">
          <cell r="A459" t="str">
            <v>512300</v>
          </cell>
          <cell r="B459" t="str">
            <v>OGDENSBURG</v>
          </cell>
          <cell r="C459">
            <v>36</v>
          </cell>
          <cell r="D459">
            <v>36</v>
          </cell>
          <cell r="E459" t="str">
            <v>Same</v>
          </cell>
          <cell r="F459" t="str">
            <v>Less Than</v>
          </cell>
          <cell r="G459">
            <v>0</v>
          </cell>
          <cell r="H459">
            <v>36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</row>
        <row r="460">
          <cell r="A460" t="str">
            <v>512404</v>
          </cell>
          <cell r="B460" t="str">
            <v>HEUVELTON</v>
          </cell>
          <cell r="C460">
            <v>25</v>
          </cell>
          <cell r="D460">
            <v>25</v>
          </cell>
          <cell r="E460" t="str">
            <v>Same</v>
          </cell>
          <cell r="F460" t="str">
            <v>Less Than</v>
          </cell>
          <cell r="G460">
            <v>0</v>
          </cell>
          <cell r="H460">
            <v>25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</row>
        <row r="461">
          <cell r="A461" t="str">
            <v>512501</v>
          </cell>
          <cell r="B461" t="str">
            <v>PARISHVL HOPKINTON</v>
          </cell>
          <cell r="C461">
            <v>11</v>
          </cell>
          <cell r="D461">
            <v>11</v>
          </cell>
          <cell r="E461" t="str">
            <v>Same</v>
          </cell>
          <cell r="F461" t="str">
            <v>Less Than</v>
          </cell>
          <cell r="G461">
            <v>0</v>
          </cell>
          <cell r="H461">
            <v>11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</row>
        <row r="462">
          <cell r="A462" t="str">
            <v>512902</v>
          </cell>
          <cell r="B462" t="str">
            <v>POTSDAM</v>
          </cell>
          <cell r="C462">
            <v>66</v>
          </cell>
          <cell r="D462">
            <v>59</v>
          </cell>
          <cell r="E462" t="str">
            <v>Different</v>
          </cell>
          <cell r="F462" t="str">
            <v>Greater Than</v>
          </cell>
          <cell r="G462">
            <v>1</v>
          </cell>
          <cell r="H462">
            <v>58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</row>
        <row r="463">
          <cell r="A463" t="str">
            <v>513102</v>
          </cell>
          <cell r="B463" t="str">
            <v>EDWARDS-KNOX</v>
          </cell>
          <cell r="C463">
            <v>24</v>
          </cell>
          <cell r="D463">
            <v>24</v>
          </cell>
          <cell r="E463" t="str">
            <v>Same</v>
          </cell>
          <cell r="F463" t="str">
            <v>Less Than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24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</row>
        <row r="464">
          <cell r="A464" t="str">
            <v>520101</v>
          </cell>
          <cell r="B464" t="str">
            <v>BURNT HILLS</v>
          </cell>
          <cell r="C464">
            <v>0</v>
          </cell>
          <cell r="D464">
            <v>0</v>
          </cell>
          <cell r="E464" t="str">
            <v>Same</v>
          </cell>
          <cell r="F464" t="str">
            <v>Less Than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</row>
        <row r="465">
          <cell r="A465" t="str">
            <v>520302</v>
          </cell>
          <cell r="B465" t="str">
            <v>SHENENDEHOWA</v>
          </cell>
          <cell r="C465">
            <v>0</v>
          </cell>
          <cell r="D465">
            <v>0</v>
          </cell>
          <cell r="E465" t="str">
            <v>Same</v>
          </cell>
          <cell r="F465" t="str">
            <v>Less Than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</row>
        <row r="466">
          <cell r="A466" t="str">
            <v>520401</v>
          </cell>
          <cell r="B466" t="str">
            <v>CORINTH</v>
          </cell>
          <cell r="C466">
            <v>0</v>
          </cell>
          <cell r="D466">
            <v>0</v>
          </cell>
          <cell r="E466" t="str">
            <v>Same</v>
          </cell>
          <cell r="F466" t="str">
            <v>Less Than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</row>
        <row r="467">
          <cell r="A467" t="str">
            <v>520601</v>
          </cell>
          <cell r="B467" t="str">
            <v>EDINBURG COMMON SD</v>
          </cell>
          <cell r="C467">
            <v>6</v>
          </cell>
          <cell r="D467">
            <v>0</v>
          </cell>
          <cell r="E467" t="str">
            <v>Different</v>
          </cell>
          <cell r="F467" t="str">
            <v>Greater Than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</row>
        <row r="468">
          <cell r="A468" t="str">
            <v>520701</v>
          </cell>
          <cell r="B468" t="str">
            <v>GALWAY</v>
          </cell>
          <cell r="C468">
            <v>16</v>
          </cell>
          <cell r="D468">
            <v>0</v>
          </cell>
          <cell r="E468" t="str">
            <v>Different</v>
          </cell>
          <cell r="F468" t="str">
            <v>Greater Than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</row>
        <row r="469">
          <cell r="A469" t="str">
            <v>521200</v>
          </cell>
          <cell r="B469" t="str">
            <v>MECHANICVILLE</v>
          </cell>
          <cell r="C469">
            <v>0</v>
          </cell>
          <cell r="D469">
            <v>0</v>
          </cell>
          <cell r="E469" t="str">
            <v>Same</v>
          </cell>
          <cell r="F469" t="str">
            <v>Less Than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</row>
        <row r="470">
          <cell r="A470" t="str">
            <v>521301</v>
          </cell>
          <cell r="B470" t="str">
            <v>BALLSTON SPA</v>
          </cell>
          <cell r="C470">
            <v>86</v>
          </cell>
          <cell r="D470">
            <v>86</v>
          </cell>
          <cell r="E470" t="str">
            <v>Same</v>
          </cell>
          <cell r="F470" t="str">
            <v>Less Than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42</v>
          </cell>
          <cell r="O470">
            <v>0</v>
          </cell>
          <cell r="P470">
            <v>0</v>
          </cell>
          <cell r="Q470">
            <v>44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</row>
        <row r="471">
          <cell r="A471" t="str">
            <v>521401</v>
          </cell>
          <cell r="B471" t="str">
            <v>SOUTH GLENS FALLS</v>
          </cell>
          <cell r="C471">
            <v>107</v>
          </cell>
          <cell r="D471">
            <v>107</v>
          </cell>
          <cell r="E471" t="str">
            <v>Same</v>
          </cell>
          <cell r="F471" t="str">
            <v>Less Than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107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</row>
        <row r="472">
          <cell r="A472" t="str">
            <v>521701</v>
          </cell>
          <cell r="B472" t="str">
            <v>SCHUYLERVILLE</v>
          </cell>
          <cell r="C472">
            <v>0</v>
          </cell>
          <cell r="D472">
            <v>0</v>
          </cell>
          <cell r="E472" t="str">
            <v>Same</v>
          </cell>
          <cell r="F472" t="str">
            <v>Less Than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</row>
        <row r="473">
          <cell r="A473" t="str">
            <v>521800</v>
          </cell>
          <cell r="B473" t="str">
            <v>SARATOGA SPRINGS</v>
          </cell>
          <cell r="C473">
            <v>80</v>
          </cell>
          <cell r="D473">
            <v>80</v>
          </cell>
          <cell r="E473" t="str">
            <v>Same</v>
          </cell>
          <cell r="F473" t="str">
            <v>Less Than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45</v>
          </cell>
          <cell r="O473">
            <v>0</v>
          </cell>
          <cell r="P473">
            <v>0</v>
          </cell>
          <cell r="Q473">
            <v>35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</row>
        <row r="474">
          <cell r="A474" t="str">
            <v>522001</v>
          </cell>
          <cell r="B474" t="str">
            <v>STILLWATER</v>
          </cell>
          <cell r="C474">
            <v>23</v>
          </cell>
          <cell r="D474">
            <v>23</v>
          </cell>
          <cell r="E474" t="str">
            <v>Same</v>
          </cell>
          <cell r="F474" t="str">
            <v>Less Than</v>
          </cell>
          <cell r="G474">
            <v>0</v>
          </cell>
          <cell r="H474">
            <v>23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</row>
        <row r="475">
          <cell r="A475" t="str">
            <v>522101</v>
          </cell>
          <cell r="B475" t="str">
            <v>WATERFORD</v>
          </cell>
          <cell r="C475">
            <v>0</v>
          </cell>
          <cell r="D475">
            <v>0</v>
          </cell>
          <cell r="E475" t="str">
            <v>Same</v>
          </cell>
          <cell r="F475" t="str">
            <v>Less Than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</row>
        <row r="476">
          <cell r="A476" t="str">
            <v>530101</v>
          </cell>
          <cell r="B476" t="str">
            <v>DUANESBURG</v>
          </cell>
          <cell r="C476">
            <v>22</v>
          </cell>
          <cell r="D476">
            <v>22</v>
          </cell>
          <cell r="E476" t="str">
            <v>Same</v>
          </cell>
          <cell r="F476" t="str">
            <v>Less Than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15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7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</row>
        <row r="477">
          <cell r="A477" t="str">
            <v>530202</v>
          </cell>
          <cell r="B477" t="str">
            <v>SCOTIA GLENVILLE</v>
          </cell>
          <cell r="C477">
            <v>0</v>
          </cell>
          <cell r="D477">
            <v>0</v>
          </cell>
          <cell r="E477" t="str">
            <v>Same</v>
          </cell>
          <cell r="F477" t="str">
            <v>Less Than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</row>
        <row r="478">
          <cell r="A478" t="str">
            <v>530301</v>
          </cell>
          <cell r="B478" t="str">
            <v>NISKAYUNA</v>
          </cell>
          <cell r="C478">
            <v>0</v>
          </cell>
          <cell r="D478">
            <v>0</v>
          </cell>
          <cell r="E478" t="str">
            <v>Same</v>
          </cell>
          <cell r="F478" t="str">
            <v>Less Than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</row>
        <row r="479">
          <cell r="A479" t="str">
            <v>530501</v>
          </cell>
          <cell r="B479" t="str">
            <v>SCHALMONT</v>
          </cell>
          <cell r="C479">
            <v>0</v>
          </cell>
          <cell r="D479">
            <v>0</v>
          </cell>
          <cell r="E479" t="str">
            <v>Same</v>
          </cell>
          <cell r="F479" t="str">
            <v>Less Than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</row>
        <row r="480">
          <cell r="A480" t="str">
            <v>530515</v>
          </cell>
          <cell r="B480" t="str">
            <v>MOHONASEN</v>
          </cell>
          <cell r="C480">
            <v>0</v>
          </cell>
          <cell r="D480">
            <v>0</v>
          </cell>
          <cell r="E480" t="str">
            <v>Same</v>
          </cell>
          <cell r="F480" t="str">
            <v>Less Than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</row>
        <row r="481">
          <cell r="A481" t="str">
            <v>530600</v>
          </cell>
          <cell r="B481" t="str">
            <v>SCHENECTADY</v>
          </cell>
          <cell r="C481">
            <v>5</v>
          </cell>
          <cell r="D481">
            <v>0</v>
          </cell>
          <cell r="E481" t="str">
            <v>Different</v>
          </cell>
          <cell r="F481" t="str">
            <v>Greater Than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</row>
        <row r="482">
          <cell r="A482" t="str">
            <v>540801</v>
          </cell>
          <cell r="B482" t="str">
            <v>GILBOA CONESVILLE</v>
          </cell>
          <cell r="C482">
            <v>27</v>
          </cell>
          <cell r="D482">
            <v>0</v>
          </cell>
          <cell r="E482" t="str">
            <v>Different</v>
          </cell>
          <cell r="F482" t="str">
            <v>Greater Than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</row>
        <row r="483">
          <cell r="A483" t="str">
            <v>540901</v>
          </cell>
          <cell r="B483" t="str">
            <v>JEFFERSON</v>
          </cell>
          <cell r="C483">
            <v>2</v>
          </cell>
          <cell r="D483">
            <v>2</v>
          </cell>
          <cell r="E483" t="str">
            <v>Same</v>
          </cell>
          <cell r="F483" t="str">
            <v>Less Than</v>
          </cell>
          <cell r="G483">
            <v>0</v>
          </cell>
          <cell r="H483">
            <v>2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</row>
        <row r="484">
          <cell r="A484" t="str">
            <v>541001</v>
          </cell>
          <cell r="B484" t="str">
            <v>MIDDLEBURGH</v>
          </cell>
          <cell r="C484">
            <v>29</v>
          </cell>
          <cell r="D484">
            <v>29</v>
          </cell>
          <cell r="E484" t="str">
            <v>Same</v>
          </cell>
          <cell r="F484" t="str">
            <v>Less Than</v>
          </cell>
          <cell r="G484">
            <v>0</v>
          </cell>
          <cell r="H484">
            <v>22</v>
          </cell>
          <cell r="I484">
            <v>1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6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</row>
        <row r="485">
          <cell r="A485" t="str">
            <v>541102</v>
          </cell>
          <cell r="B485" t="str">
            <v>COBLSKL-RCHMDVL</v>
          </cell>
          <cell r="C485">
            <v>65</v>
          </cell>
          <cell r="D485">
            <v>65</v>
          </cell>
          <cell r="E485" t="str">
            <v>Same</v>
          </cell>
          <cell r="F485" t="str">
            <v>Less Than</v>
          </cell>
          <cell r="G485">
            <v>0</v>
          </cell>
          <cell r="H485">
            <v>0</v>
          </cell>
          <cell r="I485">
            <v>0</v>
          </cell>
          <cell r="J485">
            <v>5</v>
          </cell>
          <cell r="K485">
            <v>24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7</v>
          </cell>
          <cell r="Q485">
            <v>29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</row>
        <row r="486">
          <cell r="A486" t="str">
            <v>541201</v>
          </cell>
          <cell r="B486" t="str">
            <v>SCHOHARIE</v>
          </cell>
          <cell r="C486">
            <v>22</v>
          </cell>
          <cell r="D486">
            <v>22</v>
          </cell>
          <cell r="E486" t="str">
            <v>Same</v>
          </cell>
          <cell r="F486" t="str">
            <v>Less Than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22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</row>
        <row r="487">
          <cell r="A487" t="str">
            <v>541401</v>
          </cell>
          <cell r="B487" t="str">
            <v>SHARON SPRINGS</v>
          </cell>
          <cell r="C487">
            <v>8</v>
          </cell>
          <cell r="D487">
            <v>9</v>
          </cell>
          <cell r="E487" t="str">
            <v>Different</v>
          </cell>
          <cell r="F487" t="str">
            <v>Less Than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8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1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</row>
        <row r="488">
          <cell r="A488" t="str">
            <v>550101</v>
          </cell>
          <cell r="B488" t="str">
            <v>ODESSA MONTOUR</v>
          </cell>
          <cell r="C488">
            <v>65</v>
          </cell>
          <cell r="D488">
            <v>65</v>
          </cell>
          <cell r="E488" t="str">
            <v>Same</v>
          </cell>
          <cell r="F488" t="str">
            <v>Less Than</v>
          </cell>
          <cell r="G488">
            <v>0</v>
          </cell>
          <cell r="H488">
            <v>0</v>
          </cell>
          <cell r="I488">
            <v>0</v>
          </cell>
          <cell r="J488">
            <v>13</v>
          </cell>
          <cell r="K488">
            <v>32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7</v>
          </cell>
          <cell r="Q488">
            <v>13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</row>
        <row r="489">
          <cell r="A489" t="str">
            <v>550301</v>
          </cell>
          <cell r="B489" t="str">
            <v>WATKINS GLEN</v>
          </cell>
          <cell r="C489">
            <v>46</v>
          </cell>
          <cell r="D489">
            <v>46</v>
          </cell>
          <cell r="E489" t="str">
            <v>Same</v>
          </cell>
          <cell r="F489" t="str">
            <v>Less Than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30</v>
          </cell>
          <cell r="L489">
            <v>0</v>
          </cell>
          <cell r="M489">
            <v>0</v>
          </cell>
          <cell r="N489">
            <v>16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</row>
        <row r="490">
          <cell r="A490" t="str">
            <v>560501</v>
          </cell>
          <cell r="B490" t="str">
            <v>SOUTH SENECA</v>
          </cell>
          <cell r="C490">
            <v>45</v>
          </cell>
          <cell r="D490">
            <v>46</v>
          </cell>
          <cell r="E490" t="str">
            <v>Different</v>
          </cell>
          <cell r="F490" t="str">
            <v>Less Than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45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1</v>
          </cell>
          <cell r="X490">
            <v>0</v>
          </cell>
        </row>
        <row r="491">
          <cell r="A491" t="str">
            <v>560603</v>
          </cell>
          <cell r="B491" t="str">
            <v>ROMULUS</v>
          </cell>
          <cell r="C491">
            <v>27</v>
          </cell>
          <cell r="D491">
            <v>0</v>
          </cell>
          <cell r="E491" t="str">
            <v>Different</v>
          </cell>
          <cell r="F491" t="str">
            <v>Greater Than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</row>
        <row r="492">
          <cell r="A492" t="str">
            <v>560701</v>
          </cell>
          <cell r="B492" t="str">
            <v>SENECA FALLS</v>
          </cell>
          <cell r="C492">
            <v>30</v>
          </cell>
          <cell r="D492">
            <v>30</v>
          </cell>
          <cell r="E492" t="str">
            <v>Same</v>
          </cell>
          <cell r="F492" t="str">
            <v>Less Than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7</v>
          </cell>
          <cell r="N492">
            <v>0</v>
          </cell>
          <cell r="O492">
            <v>0</v>
          </cell>
          <cell r="P492">
            <v>0</v>
          </cell>
          <cell r="Q492">
            <v>23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</row>
        <row r="493">
          <cell r="A493" t="str">
            <v>561006</v>
          </cell>
          <cell r="B493" t="str">
            <v>WATERLOO</v>
          </cell>
          <cell r="C493">
            <v>33</v>
          </cell>
          <cell r="D493">
            <v>33</v>
          </cell>
          <cell r="E493" t="str">
            <v>Same</v>
          </cell>
          <cell r="F493" t="str">
            <v>Less Than</v>
          </cell>
          <cell r="G493">
            <v>0</v>
          </cell>
          <cell r="H493">
            <v>33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</row>
        <row r="494">
          <cell r="A494" t="str">
            <v>570101</v>
          </cell>
          <cell r="B494" t="str">
            <v>ADDISON</v>
          </cell>
          <cell r="C494">
            <v>79</v>
          </cell>
          <cell r="D494">
            <v>67</v>
          </cell>
          <cell r="E494" t="str">
            <v>Different</v>
          </cell>
          <cell r="F494" t="str">
            <v>Greater Than</v>
          </cell>
          <cell r="G494">
            <v>0</v>
          </cell>
          <cell r="H494">
            <v>0</v>
          </cell>
          <cell r="I494">
            <v>0</v>
          </cell>
          <cell r="J494">
            <v>15</v>
          </cell>
          <cell r="K494">
            <v>28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10</v>
          </cell>
          <cell r="Q494">
            <v>14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</row>
        <row r="495">
          <cell r="A495" t="str">
            <v>570201</v>
          </cell>
          <cell r="B495" t="str">
            <v>AVOCA</v>
          </cell>
          <cell r="C495">
            <v>17</v>
          </cell>
          <cell r="D495">
            <v>17</v>
          </cell>
          <cell r="E495" t="str">
            <v>Same</v>
          </cell>
          <cell r="F495" t="str">
            <v>Less Than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17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</row>
        <row r="496">
          <cell r="A496" t="str">
            <v>570302</v>
          </cell>
          <cell r="B496" t="str">
            <v>BATH</v>
          </cell>
          <cell r="C496">
            <v>98</v>
          </cell>
          <cell r="D496">
            <v>99</v>
          </cell>
          <cell r="E496" t="str">
            <v>Different</v>
          </cell>
          <cell r="F496" t="str">
            <v>Less Than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55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29</v>
          </cell>
          <cell r="Q496">
            <v>12</v>
          </cell>
          <cell r="R496">
            <v>1</v>
          </cell>
          <cell r="S496">
            <v>0</v>
          </cell>
          <cell r="T496">
            <v>0</v>
          </cell>
          <cell r="U496">
            <v>0</v>
          </cell>
          <cell r="V496">
            <v>1</v>
          </cell>
          <cell r="W496">
            <v>1</v>
          </cell>
          <cell r="X496">
            <v>0</v>
          </cell>
        </row>
        <row r="497">
          <cell r="A497" t="str">
            <v>570401</v>
          </cell>
          <cell r="B497" t="str">
            <v>BRADFORD</v>
          </cell>
          <cell r="C497">
            <v>16</v>
          </cell>
          <cell r="D497">
            <v>17</v>
          </cell>
          <cell r="E497" t="str">
            <v>Different</v>
          </cell>
          <cell r="F497" t="str">
            <v>Less Than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16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1</v>
          </cell>
          <cell r="X497">
            <v>0</v>
          </cell>
        </row>
        <row r="498">
          <cell r="A498" t="str">
            <v>570603</v>
          </cell>
          <cell r="B498" t="str">
            <v>CAMPBELL-SAVONA</v>
          </cell>
          <cell r="C498">
            <v>44</v>
          </cell>
          <cell r="D498">
            <v>45</v>
          </cell>
          <cell r="E498" t="str">
            <v>Different</v>
          </cell>
          <cell r="F498" t="str">
            <v>Less Than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30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14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1</v>
          </cell>
          <cell r="X498">
            <v>0</v>
          </cell>
        </row>
        <row r="499">
          <cell r="A499" t="str">
            <v>571000</v>
          </cell>
          <cell r="B499" t="str">
            <v>CORNING</v>
          </cell>
          <cell r="C499">
            <v>47</v>
          </cell>
          <cell r="D499">
            <v>47</v>
          </cell>
          <cell r="E499" t="str">
            <v>Same</v>
          </cell>
          <cell r="F499" t="str">
            <v>Less Than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47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</row>
        <row r="500">
          <cell r="A500" t="str">
            <v>571502</v>
          </cell>
          <cell r="B500" t="str">
            <v>CANISTEO-GREENWOOD CSD</v>
          </cell>
          <cell r="C500">
            <v>45</v>
          </cell>
          <cell r="D500">
            <v>46</v>
          </cell>
          <cell r="E500" t="str">
            <v>Different</v>
          </cell>
          <cell r="F500" t="str">
            <v>Less Than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15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1</v>
          </cell>
          <cell r="X500">
            <v>0</v>
          </cell>
        </row>
        <row r="501">
          <cell r="A501" t="str">
            <v>571800</v>
          </cell>
          <cell r="B501" t="str">
            <v>HORNELL</v>
          </cell>
          <cell r="C501">
            <v>94</v>
          </cell>
          <cell r="D501">
            <v>95</v>
          </cell>
          <cell r="E501" t="str">
            <v>Different</v>
          </cell>
          <cell r="F501" t="str">
            <v>Less Than</v>
          </cell>
          <cell r="G501">
            <v>0</v>
          </cell>
          <cell r="H501">
            <v>0</v>
          </cell>
          <cell r="I501">
            <v>0</v>
          </cell>
          <cell r="J501">
            <v>33</v>
          </cell>
          <cell r="K501">
            <v>61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1</v>
          </cell>
          <cell r="W501">
            <v>0</v>
          </cell>
          <cell r="X501">
            <v>0</v>
          </cell>
        </row>
        <row r="502">
          <cell r="A502" t="str">
            <v>571901</v>
          </cell>
          <cell r="B502" t="str">
            <v>ARKPORT</v>
          </cell>
          <cell r="C502">
            <v>18</v>
          </cell>
          <cell r="D502">
            <v>18</v>
          </cell>
          <cell r="E502" t="str">
            <v>Same</v>
          </cell>
          <cell r="F502" t="str">
            <v>Less Than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18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</row>
        <row r="503">
          <cell r="A503" t="str">
            <v>572301</v>
          </cell>
          <cell r="B503" t="str">
            <v>PRATTSBURGH</v>
          </cell>
          <cell r="C503">
            <v>27</v>
          </cell>
          <cell r="D503">
            <v>27</v>
          </cell>
          <cell r="E503" t="str">
            <v>Same</v>
          </cell>
          <cell r="F503" t="str">
            <v>Less Than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27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</row>
        <row r="504">
          <cell r="A504" t="str">
            <v>572702</v>
          </cell>
          <cell r="B504" t="str">
            <v>JASPER-TRPSBRG</v>
          </cell>
          <cell r="C504">
            <v>18</v>
          </cell>
          <cell r="D504">
            <v>18</v>
          </cell>
          <cell r="E504" t="str">
            <v>Same</v>
          </cell>
          <cell r="F504" t="str">
            <v>Less Than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18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</row>
        <row r="505">
          <cell r="A505" t="str">
            <v>572901</v>
          </cell>
          <cell r="B505" t="str">
            <v>HAMMONDSPORT</v>
          </cell>
          <cell r="C505">
            <v>0</v>
          </cell>
          <cell r="D505">
            <v>0</v>
          </cell>
          <cell r="E505" t="str">
            <v>Same</v>
          </cell>
          <cell r="F505" t="str">
            <v>Less Than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</row>
        <row r="506">
          <cell r="A506" t="str">
            <v>573002</v>
          </cell>
          <cell r="B506" t="str">
            <v>WAYLAND-COHOCTON</v>
          </cell>
          <cell r="C506">
            <v>62</v>
          </cell>
          <cell r="D506">
            <v>62</v>
          </cell>
          <cell r="E506" t="str">
            <v>Same</v>
          </cell>
          <cell r="F506" t="str">
            <v>Less Than</v>
          </cell>
          <cell r="G506">
            <v>0</v>
          </cell>
          <cell r="H506">
            <v>27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1</v>
          </cell>
          <cell r="O506">
            <v>0</v>
          </cell>
          <cell r="P506">
            <v>0</v>
          </cell>
          <cell r="Q506">
            <v>34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</row>
        <row r="507">
          <cell r="A507" t="str">
            <v>580101</v>
          </cell>
          <cell r="B507" t="str">
            <v>BABYLON</v>
          </cell>
          <cell r="C507">
            <v>0</v>
          </cell>
          <cell r="D507">
            <v>0</v>
          </cell>
          <cell r="E507" t="str">
            <v>Same</v>
          </cell>
          <cell r="F507" t="str">
            <v>Less Than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</row>
        <row r="508">
          <cell r="A508" t="str">
            <v>580102</v>
          </cell>
          <cell r="B508" t="str">
            <v>WEST BABYLON</v>
          </cell>
          <cell r="C508">
            <v>0</v>
          </cell>
          <cell r="D508">
            <v>0</v>
          </cell>
          <cell r="E508" t="str">
            <v>Same</v>
          </cell>
          <cell r="F508" t="str">
            <v>Less Than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</row>
        <row r="509">
          <cell r="A509" t="str">
            <v>580103</v>
          </cell>
          <cell r="B509" t="str">
            <v>NORTH BABYLON</v>
          </cell>
          <cell r="C509">
            <v>0</v>
          </cell>
          <cell r="D509">
            <v>0</v>
          </cell>
          <cell r="E509" t="str">
            <v>Same</v>
          </cell>
          <cell r="F509" t="str">
            <v>Less Than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</row>
        <row r="510">
          <cell r="A510" t="str">
            <v>580104</v>
          </cell>
          <cell r="B510" t="str">
            <v>LINDENHURST</v>
          </cell>
          <cell r="C510">
            <v>0</v>
          </cell>
          <cell r="D510">
            <v>0</v>
          </cell>
          <cell r="E510" t="str">
            <v>Same</v>
          </cell>
          <cell r="F510" t="str">
            <v>Less Than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</row>
        <row r="511">
          <cell r="A511" t="str">
            <v>580105</v>
          </cell>
          <cell r="B511" t="str">
            <v>COPIAGUE</v>
          </cell>
          <cell r="C511">
            <v>148</v>
          </cell>
          <cell r="D511">
            <v>148</v>
          </cell>
          <cell r="E511" t="str">
            <v>Same</v>
          </cell>
          <cell r="F511" t="str">
            <v>Less Than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1</v>
          </cell>
          <cell r="Q511">
            <v>147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</row>
        <row r="512">
          <cell r="A512" t="str">
            <v>580106</v>
          </cell>
          <cell r="B512" t="str">
            <v>AMITYVILLE</v>
          </cell>
          <cell r="C512">
            <v>126</v>
          </cell>
          <cell r="D512">
            <v>126</v>
          </cell>
          <cell r="E512" t="str">
            <v>Same</v>
          </cell>
          <cell r="F512" t="str">
            <v>Less Than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126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</row>
        <row r="513">
          <cell r="A513" t="str">
            <v>580107</v>
          </cell>
          <cell r="B513" t="str">
            <v>DEER PARK</v>
          </cell>
          <cell r="C513">
            <v>105</v>
          </cell>
          <cell r="D513">
            <v>105</v>
          </cell>
          <cell r="E513" t="str">
            <v>Same</v>
          </cell>
          <cell r="F513" t="str">
            <v>Less Than</v>
          </cell>
          <cell r="G513">
            <v>0</v>
          </cell>
          <cell r="H513">
            <v>105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</row>
        <row r="514">
          <cell r="A514" t="str">
            <v>580109</v>
          </cell>
          <cell r="B514" t="str">
            <v>WYANDANCH</v>
          </cell>
          <cell r="C514">
            <v>87</v>
          </cell>
          <cell r="D514">
            <v>87</v>
          </cell>
          <cell r="E514" t="str">
            <v>Same</v>
          </cell>
          <cell r="F514" t="str">
            <v>Less Than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87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</row>
        <row r="515">
          <cell r="A515" t="str">
            <v>580201</v>
          </cell>
          <cell r="B515" t="str">
            <v>THREE VILLAGE</v>
          </cell>
          <cell r="C515">
            <v>0</v>
          </cell>
          <cell r="D515">
            <v>0</v>
          </cell>
          <cell r="E515" t="str">
            <v>Same</v>
          </cell>
          <cell r="F515" t="str">
            <v>Less Than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</row>
        <row r="516">
          <cell r="A516" t="str">
            <v>580203</v>
          </cell>
          <cell r="B516" t="str">
            <v>BROOKHAVEN-COMSEWOGUE UFSD</v>
          </cell>
          <cell r="C516">
            <v>95</v>
          </cell>
          <cell r="D516">
            <v>95</v>
          </cell>
          <cell r="E516" t="str">
            <v>Same</v>
          </cell>
          <cell r="F516" t="str">
            <v>Less Than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95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</row>
        <row r="517">
          <cell r="A517" t="str">
            <v>580205</v>
          </cell>
          <cell r="B517" t="str">
            <v>SACHEM</v>
          </cell>
          <cell r="C517">
            <v>240</v>
          </cell>
          <cell r="D517">
            <v>240</v>
          </cell>
          <cell r="E517" t="str">
            <v>Same</v>
          </cell>
          <cell r="F517" t="str">
            <v>Less Than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240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</row>
        <row r="518">
          <cell r="A518" t="str">
            <v>580206</v>
          </cell>
          <cell r="B518" t="str">
            <v>PORT JEFFERSON</v>
          </cell>
          <cell r="C518">
            <v>0</v>
          </cell>
          <cell r="D518">
            <v>0</v>
          </cell>
          <cell r="E518" t="str">
            <v>Same</v>
          </cell>
          <cell r="F518" t="str">
            <v>Less Than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</row>
        <row r="519">
          <cell r="A519" t="str">
            <v>580207</v>
          </cell>
          <cell r="B519" t="str">
            <v>MOUNT SINAI</v>
          </cell>
          <cell r="C519">
            <v>0</v>
          </cell>
          <cell r="D519">
            <v>0</v>
          </cell>
          <cell r="E519" t="str">
            <v>Same</v>
          </cell>
          <cell r="F519" t="str">
            <v>Less Than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</row>
        <row r="520">
          <cell r="A520" t="str">
            <v>580208</v>
          </cell>
          <cell r="B520" t="str">
            <v>MILLER PLACE</v>
          </cell>
          <cell r="C520">
            <v>0</v>
          </cell>
          <cell r="D520">
            <v>0</v>
          </cell>
          <cell r="E520" t="str">
            <v>Same</v>
          </cell>
          <cell r="F520" t="str">
            <v>Less Than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</row>
        <row r="521">
          <cell r="A521" t="str">
            <v>580209</v>
          </cell>
          <cell r="B521" t="str">
            <v>ROCKY POINT</v>
          </cell>
          <cell r="C521">
            <v>70</v>
          </cell>
          <cell r="D521">
            <v>70</v>
          </cell>
          <cell r="E521" t="str">
            <v>Same</v>
          </cell>
          <cell r="F521" t="str">
            <v>Less Than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70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</row>
        <row r="522">
          <cell r="A522" t="str">
            <v>580211</v>
          </cell>
          <cell r="B522" t="str">
            <v>MIDDLE COUNTRY</v>
          </cell>
          <cell r="C522">
            <v>470</v>
          </cell>
          <cell r="D522">
            <v>470</v>
          </cell>
          <cell r="E522" t="str">
            <v>Same</v>
          </cell>
          <cell r="F522" t="str">
            <v>Less Than</v>
          </cell>
          <cell r="G522">
            <v>0</v>
          </cell>
          <cell r="H522">
            <v>29</v>
          </cell>
          <cell r="I522">
            <v>0</v>
          </cell>
          <cell r="J522">
            <v>0</v>
          </cell>
          <cell r="K522">
            <v>345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96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</row>
        <row r="523">
          <cell r="A523" t="str">
            <v>580212</v>
          </cell>
          <cell r="B523" t="str">
            <v>LONGWOOD</v>
          </cell>
          <cell r="C523">
            <v>164</v>
          </cell>
          <cell r="D523">
            <v>164</v>
          </cell>
          <cell r="E523" t="str">
            <v>Same</v>
          </cell>
          <cell r="F523" t="str">
            <v>Less Than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163</v>
          </cell>
          <cell r="O523">
            <v>1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</row>
        <row r="524">
          <cell r="A524" t="str">
            <v>580224</v>
          </cell>
          <cell r="B524" t="str">
            <v>PATCHOGUE-MEDFORD</v>
          </cell>
          <cell r="C524">
            <v>142</v>
          </cell>
          <cell r="D524">
            <v>142</v>
          </cell>
          <cell r="E524" t="str">
            <v>Same</v>
          </cell>
          <cell r="F524" t="str">
            <v>Less Than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142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</row>
        <row r="525">
          <cell r="A525" t="str">
            <v>580232</v>
          </cell>
          <cell r="B525" t="str">
            <v>WILLIAM FLOYD</v>
          </cell>
          <cell r="C525">
            <v>250</v>
          </cell>
          <cell r="D525">
            <v>250</v>
          </cell>
          <cell r="E525" t="str">
            <v>Same</v>
          </cell>
          <cell r="F525" t="str">
            <v>Less Than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250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</row>
        <row r="526">
          <cell r="A526" t="str">
            <v>580233</v>
          </cell>
          <cell r="B526" t="str">
            <v>CENTER MORICHES</v>
          </cell>
          <cell r="C526">
            <v>45</v>
          </cell>
          <cell r="D526">
            <v>45</v>
          </cell>
          <cell r="E526" t="str">
            <v>Same</v>
          </cell>
          <cell r="F526" t="str">
            <v>Less Than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45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</row>
        <row r="527">
          <cell r="A527" t="str">
            <v>580234</v>
          </cell>
          <cell r="B527" t="str">
            <v>EAST MORICHES</v>
          </cell>
          <cell r="C527">
            <v>27</v>
          </cell>
          <cell r="D527">
            <v>27</v>
          </cell>
          <cell r="E527" t="str">
            <v>Same</v>
          </cell>
          <cell r="F527" t="str">
            <v>Less Than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27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</row>
        <row r="528">
          <cell r="A528" t="str">
            <v>580235</v>
          </cell>
          <cell r="B528" t="str">
            <v>SOUTH COUNTRY</v>
          </cell>
          <cell r="C528">
            <v>109</v>
          </cell>
          <cell r="D528">
            <v>109</v>
          </cell>
          <cell r="E528" t="str">
            <v>Same</v>
          </cell>
          <cell r="F528" t="str">
            <v>Less Than</v>
          </cell>
          <cell r="G528">
            <v>0</v>
          </cell>
          <cell r="H528">
            <v>33</v>
          </cell>
          <cell r="I528">
            <v>0</v>
          </cell>
          <cell r="J528">
            <v>0</v>
          </cell>
          <cell r="K528">
            <v>15</v>
          </cell>
          <cell r="L528">
            <v>0</v>
          </cell>
          <cell r="M528">
            <v>0</v>
          </cell>
          <cell r="N528">
            <v>13</v>
          </cell>
          <cell r="O528">
            <v>1</v>
          </cell>
          <cell r="P528">
            <v>0</v>
          </cell>
          <cell r="Q528">
            <v>47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</row>
        <row r="529">
          <cell r="A529" t="str">
            <v>580301</v>
          </cell>
          <cell r="B529" t="str">
            <v>EAST HAMPTON</v>
          </cell>
          <cell r="C529">
            <v>57</v>
          </cell>
          <cell r="D529">
            <v>57</v>
          </cell>
          <cell r="E529" t="str">
            <v>Same</v>
          </cell>
          <cell r="F529" t="str">
            <v>Less Than</v>
          </cell>
          <cell r="G529">
            <v>0</v>
          </cell>
          <cell r="H529">
            <v>55</v>
          </cell>
          <cell r="I529">
            <v>2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</row>
        <row r="530">
          <cell r="A530" t="str">
            <v>580302</v>
          </cell>
          <cell r="B530" t="str">
            <v>WAINSCOTT</v>
          </cell>
          <cell r="C530">
            <v>0</v>
          </cell>
          <cell r="D530">
            <v>0</v>
          </cell>
          <cell r="E530" t="str">
            <v>Same</v>
          </cell>
          <cell r="F530" t="str">
            <v>Less Than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</row>
        <row r="531">
          <cell r="A531" t="str">
            <v>580303</v>
          </cell>
          <cell r="B531" t="str">
            <v>AMAGANSETT</v>
          </cell>
          <cell r="C531">
            <v>32</v>
          </cell>
          <cell r="D531">
            <v>18</v>
          </cell>
          <cell r="E531" t="str">
            <v>Different</v>
          </cell>
          <cell r="F531" t="str">
            <v>Greater Than</v>
          </cell>
          <cell r="G531">
            <v>0</v>
          </cell>
          <cell r="H531">
            <v>18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</row>
        <row r="532">
          <cell r="A532" t="str">
            <v>580304</v>
          </cell>
          <cell r="B532" t="str">
            <v>SPRINGS</v>
          </cell>
          <cell r="C532">
            <v>24</v>
          </cell>
          <cell r="D532">
            <v>24</v>
          </cell>
          <cell r="E532" t="str">
            <v>Same</v>
          </cell>
          <cell r="F532" t="str">
            <v>Less Than</v>
          </cell>
          <cell r="G532">
            <v>0</v>
          </cell>
          <cell r="H532">
            <v>24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</row>
        <row r="533">
          <cell r="A533" t="str">
            <v>580305</v>
          </cell>
          <cell r="B533" t="str">
            <v>SAG HARBOR</v>
          </cell>
          <cell r="C533">
            <v>45</v>
          </cell>
          <cell r="D533">
            <v>0</v>
          </cell>
          <cell r="E533" t="str">
            <v>Different</v>
          </cell>
          <cell r="F533" t="str">
            <v>Greater Than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</row>
        <row r="534">
          <cell r="A534" t="str">
            <v>580306</v>
          </cell>
          <cell r="B534" t="str">
            <v>MONTAUK</v>
          </cell>
          <cell r="C534">
            <v>35</v>
          </cell>
          <cell r="D534">
            <v>0</v>
          </cell>
          <cell r="E534" t="str">
            <v>Different</v>
          </cell>
          <cell r="F534" t="str">
            <v>Greater Than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</row>
        <row r="535">
          <cell r="A535" t="str">
            <v>580401</v>
          </cell>
          <cell r="B535" t="str">
            <v>ELWOOD</v>
          </cell>
          <cell r="C535">
            <v>0</v>
          </cell>
          <cell r="D535">
            <v>0</v>
          </cell>
          <cell r="E535" t="str">
            <v>Same</v>
          </cell>
          <cell r="F535" t="str">
            <v>Less Than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</row>
        <row r="536">
          <cell r="A536" t="str">
            <v>580402</v>
          </cell>
          <cell r="B536" t="str">
            <v>COLD SPRING HARBOR</v>
          </cell>
          <cell r="C536">
            <v>0</v>
          </cell>
          <cell r="D536">
            <v>0</v>
          </cell>
          <cell r="E536" t="str">
            <v>Same</v>
          </cell>
          <cell r="F536" t="str">
            <v>Less Than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</row>
        <row r="537">
          <cell r="A537" t="str">
            <v>580403</v>
          </cell>
          <cell r="B537" t="str">
            <v>HUNTINGTON</v>
          </cell>
          <cell r="C537">
            <v>84</v>
          </cell>
          <cell r="D537">
            <v>84</v>
          </cell>
          <cell r="E537" t="str">
            <v>Same</v>
          </cell>
          <cell r="F537" t="str">
            <v>Less Than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84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</row>
        <row r="538">
          <cell r="A538" t="str">
            <v>580404</v>
          </cell>
          <cell r="B538" t="str">
            <v>NORTHPORT</v>
          </cell>
          <cell r="C538">
            <v>17</v>
          </cell>
          <cell r="D538">
            <v>17</v>
          </cell>
          <cell r="E538" t="str">
            <v>Same</v>
          </cell>
          <cell r="F538" t="str">
            <v>Less Than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1</v>
          </cell>
          <cell r="N538">
            <v>16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</row>
        <row r="539">
          <cell r="A539" t="str">
            <v>580405</v>
          </cell>
          <cell r="B539" t="str">
            <v>HALF HOLLOW HILLS</v>
          </cell>
          <cell r="C539">
            <v>150</v>
          </cell>
          <cell r="D539">
            <v>150</v>
          </cell>
          <cell r="E539" t="str">
            <v>Same</v>
          </cell>
          <cell r="F539" t="str">
            <v>Less Than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6</v>
          </cell>
          <cell r="N539">
            <v>144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</row>
        <row r="540">
          <cell r="A540" t="str">
            <v>580406</v>
          </cell>
          <cell r="B540" t="str">
            <v>HARBORFIELDS</v>
          </cell>
          <cell r="C540">
            <v>52</v>
          </cell>
          <cell r="D540">
            <v>52</v>
          </cell>
          <cell r="E540" t="str">
            <v>Same</v>
          </cell>
          <cell r="F540" t="str">
            <v>Less Than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52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</row>
        <row r="541">
          <cell r="A541" t="str">
            <v>580410</v>
          </cell>
          <cell r="B541" t="str">
            <v>COMMACK</v>
          </cell>
          <cell r="C541">
            <v>112</v>
          </cell>
          <cell r="D541">
            <v>112</v>
          </cell>
          <cell r="E541" t="str">
            <v>Same</v>
          </cell>
          <cell r="F541" t="str">
            <v>Less Than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112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</row>
        <row r="542">
          <cell r="A542" t="str">
            <v>580413</v>
          </cell>
          <cell r="B542" t="str">
            <v>SOUTH HUNTINGTON</v>
          </cell>
          <cell r="C542">
            <v>78</v>
          </cell>
          <cell r="D542">
            <v>78</v>
          </cell>
          <cell r="E542" t="str">
            <v>Same</v>
          </cell>
          <cell r="F542" t="str">
            <v>Less Than</v>
          </cell>
          <cell r="G542">
            <v>0</v>
          </cell>
          <cell r="H542">
            <v>30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48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</row>
        <row r="543">
          <cell r="A543" t="str">
            <v>580501</v>
          </cell>
          <cell r="B543" t="str">
            <v>BAY SHORE</v>
          </cell>
          <cell r="C543">
            <v>258</v>
          </cell>
          <cell r="D543">
            <v>148</v>
          </cell>
          <cell r="E543" t="str">
            <v>Different</v>
          </cell>
          <cell r="F543" t="str">
            <v>Greater Than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148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</row>
        <row r="544">
          <cell r="A544" t="str">
            <v>580502</v>
          </cell>
          <cell r="B544" t="str">
            <v>ISLIP</v>
          </cell>
          <cell r="C544">
            <v>0</v>
          </cell>
          <cell r="D544">
            <v>0</v>
          </cell>
          <cell r="E544" t="str">
            <v>Same</v>
          </cell>
          <cell r="F544" t="str">
            <v>Less Than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</row>
        <row r="545">
          <cell r="A545" t="str">
            <v>580503</v>
          </cell>
          <cell r="B545" t="str">
            <v>EAST ISLIP</v>
          </cell>
          <cell r="C545">
            <v>81</v>
          </cell>
          <cell r="D545">
            <v>81</v>
          </cell>
          <cell r="E545" t="str">
            <v>Same</v>
          </cell>
          <cell r="F545" t="str">
            <v>Less Than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81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</row>
        <row r="546">
          <cell r="A546" t="str">
            <v>580504</v>
          </cell>
          <cell r="B546" t="str">
            <v>SAYVILLE</v>
          </cell>
          <cell r="C546">
            <v>0</v>
          </cell>
          <cell r="D546">
            <v>0</v>
          </cell>
          <cell r="E546" t="str">
            <v>Same</v>
          </cell>
          <cell r="F546" t="str">
            <v>Less Than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47">
          <cell r="A547" t="str">
            <v>580505</v>
          </cell>
          <cell r="B547" t="str">
            <v>BAYPORT BLUE POINT</v>
          </cell>
          <cell r="C547">
            <v>0</v>
          </cell>
          <cell r="D547">
            <v>0</v>
          </cell>
          <cell r="E547" t="str">
            <v>Same</v>
          </cell>
          <cell r="F547" t="str">
            <v>Less Than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</row>
        <row r="548">
          <cell r="A548" t="str">
            <v>580506</v>
          </cell>
          <cell r="B548" t="str">
            <v>HAUPPAUGE</v>
          </cell>
          <cell r="C548">
            <v>0</v>
          </cell>
          <cell r="D548">
            <v>0</v>
          </cell>
          <cell r="E548" t="str">
            <v>Same</v>
          </cell>
          <cell r="F548" t="str">
            <v>Less Than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</row>
        <row r="549">
          <cell r="A549" t="str">
            <v>580507</v>
          </cell>
          <cell r="B549" t="str">
            <v>CONNETQUOT</v>
          </cell>
          <cell r="C549">
            <v>130</v>
          </cell>
          <cell r="D549">
            <v>129</v>
          </cell>
          <cell r="E549" t="str">
            <v>Different</v>
          </cell>
          <cell r="F549" t="str">
            <v>Greater Than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129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</row>
        <row r="550">
          <cell r="A550" t="str">
            <v>580509</v>
          </cell>
          <cell r="B550" t="str">
            <v>WEST ISLIP</v>
          </cell>
          <cell r="C550">
            <v>128</v>
          </cell>
          <cell r="D550">
            <v>0</v>
          </cell>
          <cell r="E550" t="str">
            <v>Different</v>
          </cell>
          <cell r="F550" t="str">
            <v>Greater Than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</row>
        <row r="551">
          <cell r="A551" t="str">
            <v>580512</v>
          </cell>
          <cell r="B551" t="str">
            <v>BRENTWOOD</v>
          </cell>
          <cell r="C551">
            <v>388</v>
          </cell>
          <cell r="D551">
            <v>388</v>
          </cell>
          <cell r="E551" t="str">
            <v>Same</v>
          </cell>
          <cell r="F551" t="str">
            <v>Less Than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91</v>
          </cell>
          <cell r="O551">
            <v>0</v>
          </cell>
          <cell r="P551">
            <v>1</v>
          </cell>
          <cell r="Q551">
            <v>296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</row>
        <row r="552">
          <cell r="A552" t="str">
            <v>580513</v>
          </cell>
          <cell r="B552" t="str">
            <v>CENTRAL ISLIP</v>
          </cell>
          <cell r="C552">
            <v>218</v>
          </cell>
          <cell r="D552">
            <v>213</v>
          </cell>
          <cell r="E552" t="str">
            <v>Different</v>
          </cell>
          <cell r="F552" t="str">
            <v>Greater Than</v>
          </cell>
          <cell r="G552">
            <v>0</v>
          </cell>
          <cell r="H552">
            <v>134</v>
          </cell>
          <cell r="I552">
            <v>0</v>
          </cell>
          <cell r="J552">
            <v>0</v>
          </cell>
          <cell r="K552">
            <v>36</v>
          </cell>
          <cell r="L552">
            <v>0</v>
          </cell>
          <cell r="M552">
            <v>0</v>
          </cell>
          <cell r="N552">
            <v>43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</row>
        <row r="553">
          <cell r="A553" t="str">
            <v>580514</v>
          </cell>
          <cell r="B553" t="str">
            <v>FIRE ISLAND</v>
          </cell>
          <cell r="C553">
            <v>0</v>
          </cell>
          <cell r="D553">
            <v>0</v>
          </cell>
          <cell r="E553" t="str">
            <v>Same</v>
          </cell>
          <cell r="F553" t="str">
            <v>Less Than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</row>
        <row r="554">
          <cell r="A554" t="str">
            <v>580601</v>
          </cell>
          <cell r="B554" t="str">
            <v>SHOREHAM-WADING R</v>
          </cell>
          <cell r="C554">
            <v>0</v>
          </cell>
          <cell r="D554">
            <v>0</v>
          </cell>
          <cell r="E554" t="str">
            <v>Same</v>
          </cell>
          <cell r="F554" t="str">
            <v>Less Than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</row>
        <row r="555">
          <cell r="A555" t="str">
            <v>580602</v>
          </cell>
          <cell r="B555" t="str">
            <v>RIVERHEAD</v>
          </cell>
          <cell r="C555">
            <v>147</v>
          </cell>
          <cell r="D555">
            <v>147</v>
          </cell>
          <cell r="E555" t="str">
            <v>Same</v>
          </cell>
          <cell r="F555" t="str">
            <v>Less Than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147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</row>
        <row r="556">
          <cell r="A556" t="str">
            <v>580603</v>
          </cell>
          <cell r="B556" t="str">
            <v>LITTLE FLOWER</v>
          </cell>
          <cell r="C556">
            <v>0</v>
          </cell>
          <cell r="D556">
            <v>0</v>
          </cell>
          <cell r="E556" t="str">
            <v>Same</v>
          </cell>
          <cell r="F556" t="str">
            <v>Less Than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</row>
        <row r="557">
          <cell r="A557" t="str">
            <v>580701</v>
          </cell>
          <cell r="B557" t="str">
            <v>SHELTER ISLAND</v>
          </cell>
          <cell r="C557">
            <v>15</v>
          </cell>
          <cell r="D557">
            <v>0</v>
          </cell>
          <cell r="E557" t="str">
            <v>Different</v>
          </cell>
          <cell r="F557" t="str">
            <v>Greater Than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</row>
        <row r="558">
          <cell r="A558" t="str">
            <v>580801</v>
          </cell>
          <cell r="B558" t="str">
            <v>SMITHTOWN</v>
          </cell>
          <cell r="C558">
            <v>1</v>
          </cell>
          <cell r="D558">
            <v>0</v>
          </cell>
          <cell r="E558" t="str">
            <v>Different</v>
          </cell>
          <cell r="F558" t="str">
            <v>Greater Than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</row>
        <row r="559">
          <cell r="A559" t="str">
            <v>580805</v>
          </cell>
          <cell r="B559" t="str">
            <v>KINGS PARK</v>
          </cell>
          <cell r="C559">
            <v>0</v>
          </cell>
          <cell r="D559">
            <v>0</v>
          </cell>
          <cell r="E559" t="str">
            <v>Same</v>
          </cell>
          <cell r="F559" t="str">
            <v>Less Than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</row>
        <row r="560">
          <cell r="A560" t="str">
            <v>580901</v>
          </cell>
          <cell r="B560" t="str">
            <v>REMSENBURG</v>
          </cell>
          <cell r="C560">
            <v>11</v>
          </cell>
          <cell r="D560">
            <v>11</v>
          </cell>
          <cell r="E560" t="str">
            <v>Same</v>
          </cell>
          <cell r="F560" t="str">
            <v>Less Than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11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</row>
        <row r="561">
          <cell r="A561" t="str">
            <v>580902</v>
          </cell>
          <cell r="B561" t="str">
            <v>WESTHAMPTON BEACH</v>
          </cell>
          <cell r="C561">
            <v>24</v>
          </cell>
          <cell r="D561">
            <v>24</v>
          </cell>
          <cell r="E561" t="str">
            <v>Same</v>
          </cell>
          <cell r="F561" t="str">
            <v>Less Than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24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</row>
        <row r="562">
          <cell r="A562" t="str">
            <v>580903</v>
          </cell>
          <cell r="B562" t="str">
            <v>QUOGUE</v>
          </cell>
          <cell r="C562">
            <v>14</v>
          </cell>
          <cell r="D562">
            <v>0</v>
          </cell>
          <cell r="E562" t="str">
            <v>Different</v>
          </cell>
          <cell r="F562" t="str">
            <v>Greater Than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</row>
        <row r="563">
          <cell r="A563" t="str">
            <v>580905</v>
          </cell>
          <cell r="B563" t="str">
            <v>HAMPTON BAYS</v>
          </cell>
          <cell r="C563">
            <v>38</v>
          </cell>
          <cell r="D563">
            <v>29</v>
          </cell>
          <cell r="E563" t="str">
            <v>Different</v>
          </cell>
          <cell r="F563" t="str">
            <v>Greater Than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28</v>
          </cell>
          <cell r="O563">
            <v>1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</row>
        <row r="564">
          <cell r="A564" t="str">
            <v>580906</v>
          </cell>
          <cell r="B564" t="str">
            <v>SOUTHAMPTON</v>
          </cell>
          <cell r="C564">
            <v>29</v>
          </cell>
          <cell r="D564">
            <v>30</v>
          </cell>
          <cell r="E564" t="str">
            <v>Different</v>
          </cell>
          <cell r="F564" t="str">
            <v>Less Than</v>
          </cell>
          <cell r="G564">
            <v>0</v>
          </cell>
          <cell r="H564">
            <v>29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1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</row>
        <row r="565">
          <cell r="A565" t="str">
            <v>580909</v>
          </cell>
          <cell r="B565" t="str">
            <v>BRIDGEHAMPTON</v>
          </cell>
          <cell r="C565">
            <v>7</v>
          </cell>
          <cell r="D565">
            <v>0</v>
          </cell>
          <cell r="E565" t="str">
            <v>Different</v>
          </cell>
          <cell r="F565" t="str">
            <v>Greater Than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</row>
        <row r="566">
          <cell r="A566" t="str">
            <v>580910</v>
          </cell>
          <cell r="B566" t="str">
            <v>SAGAPONACK</v>
          </cell>
          <cell r="C566">
            <v>0</v>
          </cell>
          <cell r="D566">
            <v>0</v>
          </cell>
          <cell r="E566" t="str">
            <v>Same</v>
          </cell>
          <cell r="F566" t="str">
            <v>Less Than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</row>
        <row r="567">
          <cell r="A567" t="str">
            <v>580912</v>
          </cell>
          <cell r="B567" t="str">
            <v>ESTPRT-S MANOR CSD</v>
          </cell>
          <cell r="C567">
            <v>50</v>
          </cell>
          <cell r="D567">
            <v>50</v>
          </cell>
          <cell r="E567" t="str">
            <v>Same</v>
          </cell>
          <cell r="F567" t="str">
            <v>Less Than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49</v>
          </cell>
          <cell r="O567">
            <v>1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</row>
        <row r="568">
          <cell r="A568" t="str">
            <v>580913</v>
          </cell>
          <cell r="B568" t="str">
            <v>TUCKAHOE COMMON</v>
          </cell>
          <cell r="C568">
            <v>22</v>
          </cell>
          <cell r="D568">
            <v>22</v>
          </cell>
          <cell r="E568" t="str">
            <v>Same</v>
          </cell>
          <cell r="F568" t="str">
            <v>Less Than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20</v>
          </cell>
          <cell r="L568">
            <v>2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</row>
        <row r="569">
          <cell r="A569" t="str">
            <v>580917</v>
          </cell>
          <cell r="B569" t="str">
            <v>EAST QUOGUE</v>
          </cell>
          <cell r="C569">
            <v>0</v>
          </cell>
          <cell r="D569">
            <v>0</v>
          </cell>
          <cell r="E569" t="str">
            <v>Same</v>
          </cell>
          <cell r="F569" t="str">
            <v>Less Than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</row>
        <row r="570">
          <cell r="A570" t="str">
            <v>581002</v>
          </cell>
          <cell r="B570" t="str">
            <v>OYSTERPONDS</v>
          </cell>
          <cell r="C570">
            <v>12</v>
          </cell>
          <cell r="D570">
            <v>0</v>
          </cell>
          <cell r="E570" t="str">
            <v>Different</v>
          </cell>
          <cell r="F570" t="str">
            <v>Greater Than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</row>
        <row r="571">
          <cell r="A571" t="str">
            <v>581004</v>
          </cell>
          <cell r="B571" t="str">
            <v>FISHERS ISLAND</v>
          </cell>
          <cell r="C571">
            <v>2</v>
          </cell>
          <cell r="D571">
            <v>0</v>
          </cell>
          <cell r="E571" t="str">
            <v>Different</v>
          </cell>
          <cell r="F571" t="str">
            <v>Greater Than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</row>
        <row r="572">
          <cell r="A572" t="str">
            <v>581005</v>
          </cell>
          <cell r="B572" t="str">
            <v>SOUTHOLD</v>
          </cell>
          <cell r="C572">
            <v>13</v>
          </cell>
          <cell r="D572">
            <v>13</v>
          </cell>
          <cell r="E572" t="str">
            <v>Same</v>
          </cell>
          <cell r="F572" t="str">
            <v>Less Than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13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</row>
        <row r="573">
          <cell r="A573" t="str">
            <v>581010</v>
          </cell>
          <cell r="B573" t="str">
            <v>GREENPORT</v>
          </cell>
          <cell r="C573">
            <v>30</v>
          </cell>
          <cell r="D573">
            <v>0</v>
          </cell>
          <cell r="E573" t="str">
            <v>Different</v>
          </cell>
          <cell r="F573" t="str">
            <v>Greater Than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</row>
        <row r="574">
          <cell r="A574" t="str">
            <v>581012</v>
          </cell>
          <cell r="B574" t="str">
            <v>MATTITUCK</v>
          </cell>
          <cell r="C574">
            <v>25</v>
          </cell>
          <cell r="D574">
            <v>25</v>
          </cell>
          <cell r="E574" t="str">
            <v>Same</v>
          </cell>
          <cell r="F574" t="str">
            <v>Less Than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25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</row>
        <row r="575">
          <cell r="A575" t="str">
            <v>581015</v>
          </cell>
          <cell r="B575" t="str">
            <v>NEW SUFFOLK</v>
          </cell>
          <cell r="C575">
            <v>0</v>
          </cell>
          <cell r="D575">
            <v>0</v>
          </cell>
          <cell r="E575" t="str">
            <v>Same</v>
          </cell>
          <cell r="F575" t="str">
            <v>Less Than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</row>
        <row r="576">
          <cell r="A576" t="str">
            <v>590501</v>
          </cell>
          <cell r="B576" t="str">
            <v>FALLSBURG</v>
          </cell>
          <cell r="C576">
            <v>34</v>
          </cell>
          <cell r="D576">
            <v>34</v>
          </cell>
          <cell r="E576" t="str">
            <v>Same</v>
          </cell>
          <cell r="F576" t="str">
            <v>Less Than</v>
          </cell>
          <cell r="G576">
            <v>0</v>
          </cell>
          <cell r="H576">
            <v>33</v>
          </cell>
          <cell r="I576">
            <v>1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</row>
        <row r="577">
          <cell r="A577" t="str">
            <v>590801</v>
          </cell>
          <cell r="B577" t="str">
            <v>ELDRED</v>
          </cell>
          <cell r="C577">
            <v>18</v>
          </cell>
          <cell r="D577">
            <v>18</v>
          </cell>
          <cell r="E577" t="str">
            <v>Same</v>
          </cell>
          <cell r="F577" t="str">
            <v>Less Than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18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</row>
        <row r="578">
          <cell r="A578" t="str">
            <v>590901</v>
          </cell>
          <cell r="B578" t="str">
            <v>LIBERTY</v>
          </cell>
          <cell r="C578">
            <v>55</v>
          </cell>
          <cell r="D578">
            <v>55</v>
          </cell>
          <cell r="E578" t="str">
            <v>Same</v>
          </cell>
          <cell r="F578" t="str">
            <v>Less Than</v>
          </cell>
          <cell r="G578">
            <v>0</v>
          </cell>
          <cell r="H578">
            <v>35</v>
          </cell>
          <cell r="I578">
            <v>0</v>
          </cell>
          <cell r="J578">
            <v>0</v>
          </cell>
          <cell r="K578">
            <v>20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</row>
        <row r="579">
          <cell r="A579" t="str">
            <v>591201</v>
          </cell>
          <cell r="B579" t="str">
            <v>TRI VALLEY</v>
          </cell>
          <cell r="C579">
            <v>34</v>
          </cell>
          <cell r="D579">
            <v>24</v>
          </cell>
          <cell r="E579" t="str">
            <v>Different</v>
          </cell>
          <cell r="F579" t="str">
            <v>Greater Than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23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1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</row>
        <row r="580">
          <cell r="A580" t="str">
            <v>591301</v>
          </cell>
          <cell r="B580" t="str">
            <v>ROSCOE</v>
          </cell>
          <cell r="C580">
            <v>12</v>
          </cell>
          <cell r="D580">
            <v>12</v>
          </cell>
          <cell r="E580" t="str">
            <v>Same</v>
          </cell>
          <cell r="F580" t="str">
            <v>Less Than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11</v>
          </cell>
          <cell r="L580">
            <v>1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</row>
        <row r="581">
          <cell r="A581" t="str">
            <v>591302</v>
          </cell>
          <cell r="B581" t="str">
            <v>LIVINGSTON MANOR</v>
          </cell>
          <cell r="C581">
            <v>28</v>
          </cell>
          <cell r="D581">
            <v>0</v>
          </cell>
          <cell r="E581" t="str">
            <v>Different</v>
          </cell>
          <cell r="F581" t="str">
            <v>Greater Than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</row>
        <row r="582">
          <cell r="A582" t="str">
            <v>591401</v>
          </cell>
          <cell r="B582" t="str">
            <v>MONTICELLO</v>
          </cell>
          <cell r="C582">
            <v>163</v>
          </cell>
          <cell r="D582">
            <v>163</v>
          </cell>
          <cell r="E582" t="str">
            <v>Same</v>
          </cell>
          <cell r="F582" t="str">
            <v>Less Than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60</v>
          </cell>
          <cell r="Q582">
            <v>103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</row>
        <row r="583">
          <cell r="A583" t="str">
            <v>591502</v>
          </cell>
          <cell r="B583" t="str">
            <v>JEFF YOUNGSVILLE</v>
          </cell>
          <cell r="C583">
            <v>32</v>
          </cell>
          <cell r="D583">
            <v>0</v>
          </cell>
          <cell r="E583" t="str">
            <v>Different</v>
          </cell>
          <cell r="F583" t="str">
            <v>Greater Than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</row>
        <row r="584">
          <cell r="A584" t="str">
            <v>600101</v>
          </cell>
          <cell r="B584" t="str">
            <v>WAVERLY</v>
          </cell>
          <cell r="C584">
            <v>79</v>
          </cell>
          <cell r="D584">
            <v>80</v>
          </cell>
          <cell r="E584" t="str">
            <v>Different</v>
          </cell>
          <cell r="F584" t="str">
            <v>Less Than</v>
          </cell>
          <cell r="G584">
            <v>0</v>
          </cell>
          <cell r="H584">
            <v>0</v>
          </cell>
          <cell r="I584">
            <v>0</v>
          </cell>
          <cell r="J584">
            <v>28</v>
          </cell>
          <cell r="K584">
            <v>51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1</v>
          </cell>
          <cell r="W584">
            <v>0</v>
          </cell>
          <cell r="X584">
            <v>0</v>
          </cell>
        </row>
        <row r="585">
          <cell r="A585" t="str">
            <v>600301</v>
          </cell>
          <cell r="B585" t="str">
            <v>CANDOR</v>
          </cell>
          <cell r="C585">
            <v>18</v>
          </cell>
          <cell r="D585">
            <v>18</v>
          </cell>
          <cell r="E585" t="str">
            <v>Same</v>
          </cell>
          <cell r="F585" t="str">
            <v>Less Than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18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</row>
        <row r="586">
          <cell r="A586" t="str">
            <v>600402</v>
          </cell>
          <cell r="B586" t="str">
            <v>NEWARK VALLEY</v>
          </cell>
          <cell r="C586">
            <v>42</v>
          </cell>
          <cell r="D586">
            <v>42</v>
          </cell>
          <cell r="E586" t="str">
            <v>Same</v>
          </cell>
          <cell r="F586" t="str">
            <v>Less Than</v>
          </cell>
          <cell r="G586">
            <v>0</v>
          </cell>
          <cell r="H586">
            <v>42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</row>
        <row r="587">
          <cell r="A587" t="str">
            <v>600601</v>
          </cell>
          <cell r="B587" t="str">
            <v>OWEGO-APALACHIN</v>
          </cell>
          <cell r="C587">
            <v>58</v>
          </cell>
          <cell r="D587">
            <v>58</v>
          </cell>
          <cell r="E587" t="str">
            <v>Same</v>
          </cell>
          <cell r="F587" t="str">
            <v>Less Than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57</v>
          </cell>
          <cell r="L587">
            <v>1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</row>
        <row r="588">
          <cell r="A588" t="str">
            <v>600801</v>
          </cell>
          <cell r="B588" t="str">
            <v>SPENCER VAN ETTEN</v>
          </cell>
          <cell r="C588">
            <v>41</v>
          </cell>
          <cell r="D588">
            <v>41</v>
          </cell>
          <cell r="E588" t="str">
            <v>Same</v>
          </cell>
          <cell r="F588" t="str">
            <v>Less Than</v>
          </cell>
          <cell r="G588">
            <v>0</v>
          </cell>
          <cell r="H588">
            <v>0</v>
          </cell>
          <cell r="I588">
            <v>0</v>
          </cell>
          <cell r="J588">
            <v>14</v>
          </cell>
          <cell r="K588">
            <v>27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</row>
        <row r="589">
          <cell r="A589" t="str">
            <v>600903</v>
          </cell>
          <cell r="B589" t="str">
            <v>TIOGA</v>
          </cell>
          <cell r="C589">
            <v>21</v>
          </cell>
          <cell r="D589">
            <v>21</v>
          </cell>
          <cell r="E589" t="str">
            <v>Same</v>
          </cell>
          <cell r="F589" t="str">
            <v>Less Than</v>
          </cell>
          <cell r="G589">
            <v>0</v>
          </cell>
          <cell r="H589">
            <v>21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</row>
        <row r="590">
          <cell r="A590" t="str">
            <v>610301</v>
          </cell>
          <cell r="B590" t="str">
            <v>DRYDEN</v>
          </cell>
          <cell r="C590">
            <v>52</v>
          </cell>
          <cell r="D590">
            <v>53</v>
          </cell>
          <cell r="E590" t="str">
            <v>Different</v>
          </cell>
          <cell r="F590" t="str">
            <v>Less Than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45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4</v>
          </cell>
          <cell r="Q590">
            <v>3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1</v>
          </cell>
          <cell r="X590">
            <v>0</v>
          </cell>
        </row>
        <row r="591">
          <cell r="A591" t="str">
            <v>610327</v>
          </cell>
          <cell r="B591" t="str">
            <v>GEORGE JR REPUBLIC</v>
          </cell>
          <cell r="C591">
            <v>0</v>
          </cell>
          <cell r="D591">
            <v>0</v>
          </cell>
          <cell r="E591" t="str">
            <v>Same</v>
          </cell>
          <cell r="F591" t="str">
            <v>Less Than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</row>
        <row r="592">
          <cell r="A592" t="str">
            <v>610501</v>
          </cell>
          <cell r="B592" t="str">
            <v>GROTON</v>
          </cell>
          <cell r="C592">
            <v>44</v>
          </cell>
          <cell r="D592">
            <v>45</v>
          </cell>
          <cell r="E592" t="str">
            <v>Different</v>
          </cell>
          <cell r="F592" t="str">
            <v>Less Than</v>
          </cell>
          <cell r="G592">
            <v>15</v>
          </cell>
          <cell r="H592">
            <v>0</v>
          </cell>
          <cell r="I592">
            <v>0</v>
          </cell>
          <cell r="J592">
            <v>0</v>
          </cell>
          <cell r="K592">
            <v>29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1</v>
          </cell>
          <cell r="X592">
            <v>0</v>
          </cell>
        </row>
        <row r="593">
          <cell r="A593" t="str">
            <v>610600</v>
          </cell>
          <cell r="B593" t="str">
            <v>ITHACA</v>
          </cell>
          <cell r="C593">
            <v>148</v>
          </cell>
          <cell r="D593">
            <v>134</v>
          </cell>
          <cell r="E593" t="str">
            <v>Different</v>
          </cell>
          <cell r="F593" t="str">
            <v>Greater Than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80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54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</row>
        <row r="594">
          <cell r="A594" t="str">
            <v>610801</v>
          </cell>
          <cell r="B594" t="str">
            <v>LANSING</v>
          </cell>
          <cell r="C594">
            <v>0</v>
          </cell>
          <cell r="D594">
            <v>0</v>
          </cell>
          <cell r="E594" t="str">
            <v>Same</v>
          </cell>
          <cell r="F594" t="str">
            <v>Less Than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</row>
        <row r="595">
          <cell r="A595" t="str">
            <v>610901</v>
          </cell>
          <cell r="B595" t="str">
            <v>NEWFIELD</v>
          </cell>
          <cell r="C595">
            <v>0</v>
          </cell>
          <cell r="D595">
            <v>0</v>
          </cell>
          <cell r="E595" t="str">
            <v>Same</v>
          </cell>
          <cell r="F595" t="str">
            <v>Less Than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</row>
        <row r="596">
          <cell r="A596" t="str">
            <v>611001</v>
          </cell>
          <cell r="B596" t="str">
            <v>TRUMANSBURG</v>
          </cell>
          <cell r="C596">
            <v>35</v>
          </cell>
          <cell r="D596">
            <v>35</v>
          </cell>
          <cell r="E596" t="str">
            <v>Same</v>
          </cell>
          <cell r="F596" t="str">
            <v>Less Than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35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</row>
        <row r="597">
          <cell r="A597" t="str">
            <v>620600</v>
          </cell>
          <cell r="B597" t="str">
            <v>KINGSTON</v>
          </cell>
          <cell r="C597">
            <v>241</v>
          </cell>
          <cell r="D597">
            <v>241</v>
          </cell>
          <cell r="E597" t="str">
            <v>Same</v>
          </cell>
          <cell r="F597" t="str">
            <v>Less Than</v>
          </cell>
          <cell r="G597">
            <v>0</v>
          </cell>
          <cell r="H597">
            <v>0</v>
          </cell>
          <cell r="I597">
            <v>0</v>
          </cell>
          <cell r="J597">
            <v>31</v>
          </cell>
          <cell r="K597">
            <v>100</v>
          </cell>
          <cell r="L597">
            <v>0</v>
          </cell>
          <cell r="M597">
            <v>0</v>
          </cell>
          <cell r="N597">
            <v>21</v>
          </cell>
          <cell r="O597">
            <v>0</v>
          </cell>
          <cell r="P597">
            <v>0</v>
          </cell>
          <cell r="Q597">
            <v>89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</row>
        <row r="598">
          <cell r="A598" t="str">
            <v>620803</v>
          </cell>
          <cell r="B598" t="str">
            <v>HIGHLAND</v>
          </cell>
          <cell r="C598">
            <v>0</v>
          </cell>
          <cell r="D598">
            <v>0</v>
          </cell>
          <cell r="E598" t="str">
            <v>Same</v>
          </cell>
          <cell r="F598" t="str">
            <v>Less Than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</row>
        <row r="599">
          <cell r="A599" t="str">
            <v>620901</v>
          </cell>
          <cell r="B599" t="str">
            <v>RONDOUT VALLEY</v>
          </cell>
          <cell r="C599">
            <v>86</v>
          </cell>
          <cell r="D599">
            <v>68</v>
          </cell>
          <cell r="E599" t="str">
            <v>Different</v>
          </cell>
          <cell r="F599" t="str">
            <v>Greater Than</v>
          </cell>
          <cell r="G599">
            <v>0</v>
          </cell>
          <cell r="H599">
            <v>5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3</v>
          </cell>
          <cell r="O599">
            <v>0</v>
          </cell>
          <cell r="P599">
            <v>24</v>
          </cell>
          <cell r="Q599">
            <v>36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</row>
        <row r="600">
          <cell r="A600" t="str">
            <v>621001</v>
          </cell>
          <cell r="B600" t="str">
            <v>MARLBORO</v>
          </cell>
          <cell r="C600">
            <v>0</v>
          </cell>
          <cell r="D600">
            <v>0</v>
          </cell>
          <cell r="E600" t="str">
            <v>Same</v>
          </cell>
          <cell r="F600" t="str">
            <v>Less Than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</row>
        <row r="601">
          <cell r="A601" t="str">
            <v>621101</v>
          </cell>
          <cell r="B601" t="str">
            <v>NEW PALTZ</v>
          </cell>
          <cell r="C601">
            <v>0</v>
          </cell>
          <cell r="D601">
            <v>0</v>
          </cell>
          <cell r="E601" t="str">
            <v>Same</v>
          </cell>
          <cell r="F601" t="str">
            <v>Less Than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</row>
        <row r="602">
          <cell r="A602" t="str">
            <v>621201</v>
          </cell>
          <cell r="B602" t="str">
            <v>ONTEORA</v>
          </cell>
          <cell r="C602">
            <v>38</v>
          </cell>
          <cell r="D602">
            <v>17</v>
          </cell>
          <cell r="E602" t="str">
            <v>Different</v>
          </cell>
          <cell r="F602" t="str">
            <v>Greater Than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13</v>
          </cell>
          <cell r="O602">
            <v>0</v>
          </cell>
          <cell r="P602">
            <v>0</v>
          </cell>
          <cell r="Q602">
            <v>4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</row>
        <row r="603">
          <cell r="A603" t="str">
            <v>621601</v>
          </cell>
          <cell r="B603" t="str">
            <v>SAUGERTIES</v>
          </cell>
          <cell r="C603">
            <v>65</v>
          </cell>
          <cell r="D603">
            <v>65</v>
          </cell>
          <cell r="E603" t="str">
            <v>Same</v>
          </cell>
          <cell r="F603" t="str">
            <v>Less Than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65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</row>
        <row r="604">
          <cell r="A604" t="str">
            <v>621801</v>
          </cell>
          <cell r="B604" t="str">
            <v>WALLKILL</v>
          </cell>
          <cell r="C604">
            <v>0</v>
          </cell>
          <cell r="D604">
            <v>0</v>
          </cell>
          <cell r="E604" t="str">
            <v>Same</v>
          </cell>
          <cell r="F604" t="str">
            <v>Less Than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</row>
        <row r="605">
          <cell r="A605" t="str">
            <v>622002</v>
          </cell>
          <cell r="B605" t="str">
            <v>ELLENVILLE</v>
          </cell>
          <cell r="C605">
            <v>0</v>
          </cell>
          <cell r="D605">
            <v>0</v>
          </cell>
          <cell r="E605" t="str">
            <v>Same</v>
          </cell>
          <cell r="F605" t="str">
            <v>Less Than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</row>
        <row r="606">
          <cell r="A606" t="str">
            <v>630101</v>
          </cell>
          <cell r="B606" t="str">
            <v>BOLTON</v>
          </cell>
          <cell r="C606">
            <v>9</v>
          </cell>
          <cell r="D606">
            <v>9</v>
          </cell>
          <cell r="E606" t="str">
            <v>Same</v>
          </cell>
          <cell r="F606" t="str">
            <v>Less Than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  <cell r="L606">
            <v>1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</row>
        <row r="607">
          <cell r="A607" t="str">
            <v>630202</v>
          </cell>
          <cell r="B607" t="str">
            <v>NORTH WARREN</v>
          </cell>
          <cell r="C607">
            <v>12</v>
          </cell>
          <cell r="D607">
            <v>12</v>
          </cell>
          <cell r="E607" t="str">
            <v>Same</v>
          </cell>
          <cell r="F607" t="str">
            <v>Less Than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12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</row>
        <row r="608">
          <cell r="A608" t="str">
            <v>630300</v>
          </cell>
          <cell r="B608" t="str">
            <v>GLENS FALLS</v>
          </cell>
          <cell r="C608">
            <v>0</v>
          </cell>
          <cell r="D608">
            <v>0</v>
          </cell>
          <cell r="E608" t="str">
            <v>Same</v>
          </cell>
          <cell r="F608" t="str">
            <v>Less Than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</row>
        <row r="609">
          <cell r="A609" t="str">
            <v>630601</v>
          </cell>
          <cell r="B609" t="str">
            <v>JOHNSBURG</v>
          </cell>
          <cell r="C609">
            <v>7</v>
          </cell>
          <cell r="D609">
            <v>0</v>
          </cell>
          <cell r="E609" t="str">
            <v>Different</v>
          </cell>
          <cell r="F609" t="str">
            <v>Greater Than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</row>
        <row r="610">
          <cell r="A610" t="str">
            <v>630701</v>
          </cell>
          <cell r="B610" t="str">
            <v>LAKE GEORGE</v>
          </cell>
          <cell r="C610">
            <v>0</v>
          </cell>
          <cell r="D610">
            <v>0</v>
          </cell>
          <cell r="E610" t="str">
            <v>Same</v>
          </cell>
          <cell r="F610" t="str">
            <v>Less Than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</row>
        <row r="611">
          <cell r="A611" t="str">
            <v>630801</v>
          </cell>
          <cell r="B611" t="str">
            <v>HADLEY LUZERNE</v>
          </cell>
          <cell r="C611">
            <v>0</v>
          </cell>
          <cell r="D611">
            <v>0</v>
          </cell>
          <cell r="E611" t="str">
            <v>Same</v>
          </cell>
          <cell r="F611" t="str">
            <v>Less Than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</row>
        <row r="612">
          <cell r="A612" t="str">
            <v>630902</v>
          </cell>
          <cell r="B612" t="str">
            <v>QUEENSBURY</v>
          </cell>
          <cell r="C612">
            <v>0</v>
          </cell>
          <cell r="D612">
            <v>0</v>
          </cell>
          <cell r="E612" t="str">
            <v>Same</v>
          </cell>
          <cell r="F612" t="str">
            <v>Less Than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</row>
        <row r="613">
          <cell r="A613" t="str">
            <v>630918</v>
          </cell>
          <cell r="B613" t="str">
            <v>GLENS FALLS COM</v>
          </cell>
          <cell r="C613">
            <v>0</v>
          </cell>
          <cell r="D613">
            <v>0</v>
          </cell>
          <cell r="E613" t="str">
            <v>Same</v>
          </cell>
          <cell r="F613" t="str">
            <v>Less Than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</row>
        <row r="614">
          <cell r="A614" t="str">
            <v>631201</v>
          </cell>
          <cell r="B614" t="str">
            <v>WARRENSBURG</v>
          </cell>
          <cell r="C614">
            <v>17</v>
          </cell>
          <cell r="D614">
            <v>17</v>
          </cell>
          <cell r="E614" t="str">
            <v>Same</v>
          </cell>
          <cell r="F614" t="str">
            <v>Less Than</v>
          </cell>
          <cell r="G614">
            <v>0</v>
          </cell>
          <cell r="H614">
            <v>17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</row>
        <row r="615">
          <cell r="A615" t="str">
            <v>640101</v>
          </cell>
          <cell r="B615" t="str">
            <v>ARGYLE</v>
          </cell>
          <cell r="C615">
            <v>0</v>
          </cell>
          <cell r="D615">
            <v>0</v>
          </cell>
          <cell r="E615" t="str">
            <v>Same</v>
          </cell>
          <cell r="F615" t="str">
            <v>Less Than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</row>
        <row r="616">
          <cell r="A616" t="str">
            <v>640502</v>
          </cell>
          <cell r="B616" t="str">
            <v>FORT ANN</v>
          </cell>
          <cell r="C616">
            <v>0</v>
          </cell>
          <cell r="D616">
            <v>0</v>
          </cell>
          <cell r="E616" t="str">
            <v>Same</v>
          </cell>
          <cell r="F616" t="str">
            <v>Less Than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</row>
        <row r="617">
          <cell r="A617" t="str">
            <v>640601</v>
          </cell>
          <cell r="B617" t="str">
            <v>FORT EDWARD</v>
          </cell>
          <cell r="C617">
            <v>0</v>
          </cell>
          <cell r="D617">
            <v>0</v>
          </cell>
          <cell r="E617" t="str">
            <v>Same</v>
          </cell>
          <cell r="F617" t="str">
            <v>Less Than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</row>
        <row r="618">
          <cell r="A618" t="str">
            <v>640701</v>
          </cell>
          <cell r="B618" t="str">
            <v>GRANVILLE</v>
          </cell>
          <cell r="C618">
            <v>37</v>
          </cell>
          <cell r="D618">
            <v>37</v>
          </cell>
          <cell r="E618" t="str">
            <v>Same</v>
          </cell>
          <cell r="F618" t="str">
            <v>Less Than</v>
          </cell>
          <cell r="G618">
            <v>0</v>
          </cell>
          <cell r="H618">
            <v>37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</row>
        <row r="619">
          <cell r="A619" t="str">
            <v>640801</v>
          </cell>
          <cell r="B619" t="str">
            <v>GREENWICH</v>
          </cell>
          <cell r="C619">
            <v>40</v>
          </cell>
          <cell r="D619">
            <v>0</v>
          </cell>
          <cell r="E619" t="str">
            <v>Different</v>
          </cell>
          <cell r="F619" t="str">
            <v>Greater Than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</row>
        <row r="620">
          <cell r="A620" t="str">
            <v>641001</v>
          </cell>
          <cell r="B620" t="str">
            <v>HARTFORD</v>
          </cell>
          <cell r="C620">
            <v>15</v>
          </cell>
          <cell r="D620">
            <v>15</v>
          </cell>
          <cell r="E620" t="str">
            <v>Same</v>
          </cell>
          <cell r="F620" t="str">
            <v>Less Than</v>
          </cell>
          <cell r="G620">
            <v>0</v>
          </cell>
          <cell r="H620">
            <v>15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</row>
        <row r="621">
          <cell r="A621" t="str">
            <v>641301</v>
          </cell>
          <cell r="B621" t="str">
            <v>HUDSON FALLS</v>
          </cell>
          <cell r="C621">
            <v>71</v>
          </cell>
          <cell r="D621">
            <v>71</v>
          </cell>
          <cell r="E621" t="str">
            <v>Same</v>
          </cell>
          <cell r="F621" t="str">
            <v>Less Than</v>
          </cell>
          <cell r="G621">
            <v>0</v>
          </cell>
          <cell r="H621">
            <v>71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</row>
        <row r="622">
          <cell r="A622" t="str">
            <v>641401</v>
          </cell>
          <cell r="B622" t="str">
            <v>PUTNAM</v>
          </cell>
          <cell r="C622">
            <v>4</v>
          </cell>
          <cell r="D622">
            <v>0</v>
          </cell>
          <cell r="E622" t="str">
            <v>Different</v>
          </cell>
          <cell r="F622" t="str">
            <v>Greater Than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</row>
        <row r="623">
          <cell r="A623" t="str">
            <v>641501</v>
          </cell>
          <cell r="B623" t="str">
            <v>SALEM</v>
          </cell>
          <cell r="C623">
            <v>16</v>
          </cell>
          <cell r="D623">
            <v>0</v>
          </cell>
          <cell r="E623" t="str">
            <v>Different</v>
          </cell>
          <cell r="F623" t="str">
            <v>Greater Than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</row>
        <row r="624">
          <cell r="A624" t="str">
            <v>641610</v>
          </cell>
          <cell r="B624" t="str">
            <v>CAMBRIDGE</v>
          </cell>
          <cell r="C624">
            <v>18</v>
          </cell>
          <cell r="D624">
            <v>18</v>
          </cell>
          <cell r="E624" t="str">
            <v>Same</v>
          </cell>
          <cell r="F624" t="str">
            <v>Less Than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18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</row>
        <row r="625">
          <cell r="A625" t="str">
            <v>641701</v>
          </cell>
          <cell r="B625" t="str">
            <v>WHITEHALL</v>
          </cell>
          <cell r="C625">
            <v>16</v>
          </cell>
          <cell r="D625">
            <v>16</v>
          </cell>
          <cell r="E625" t="str">
            <v>Same</v>
          </cell>
          <cell r="F625" t="str">
            <v>Less Than</v>
          </cell>
          <cell r="G625">
            <v>0</v>
          </cell>
          <cell r="H625">
            <v>12</v>
          </cell>
          <cell r="I625">
            <v>4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</row>
        <row r="626">
          <cell r="A626" t="str">
            <v>650101</v>
          </cell>
          <cell r="B626" t="str">
            <v>NEWARK</v>
          </cell>
          <cell r="C626">
            <v>92</v>
          </cell>
          <cell r="D626">
            <v>94</v>
          </cell>
          <cell r="E626" t="str">
            <v>Different</v>
          </cell>
          <cell r="F626" t="str">
            <v>Less Than</v>
          </cell>
          <cell r="G626">
            <v>0</v>
          </cell>
          <cell r="H626">
            <v>24</v>
          </cell>
          <cell r="I626">
            <v>0</v>
          </cell>
          <cell r="J626">
            <v>0</v>
          </cell>
          <cell r="K626">
            <v>53</v>
          </cell>
          <cell r="L626">
            <v>0</v>
          </cell>
          <cell r="M626">
            <v>0</v>
          </cell>
          <cell r="N626">
            <v>15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1</v>
          </cell>
          <cell r="U626">
            <v>0</v>
          </cell>
          <cell r="V626">
            <v>0</v>
          </cell>
          <cell r="W626">
            <v>1</v>
          </cell>
          <cell r="X626">
            <v>0</v>
          </cell>
        </row>
        <row r="627">
          <cell r="A627" t="str">
            <v>650301</v>
          </cell>
          <cell r="B627" t="str">
            <v>CLYDE-SAVANNAH</v>
          </cell>
          <cell r="C627">
            <v>25</v>
          </cell>
          <cell r="D627">
            <v>24</v>
          </cell>
          <cell r="E627" t="str">
            <v>Different</v>
          </cell>
          <cell r="F627" t="str">
            <v>Greater Than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18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1</v>
          </cell>
          <cell r="Q627">
            <v>5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</row>
        <row r="628">
          <cell r="A628" t="str">
            <v>650501</v>
          </cell>
          <cell r="B628" t="str">
            <v>LYONS</v>
          </cell>
          <cell r="C628">
            <v>52</v>
          </cell>
          <cell r="D628">
            <v>52</v>
          </cell>
          <cell r="E628" t="str">
            <v>Same</v>
          </cell>
          <cell r="F628" t="str">
            <v>Less Than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32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6</v>
          </cell>
          <cell r="Q628">
            <v>12</v>
          </cell>
          <cell r="R628">
            <v>1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1</v>
          </cell>
          <cell r="X628">
            <v>0</v>
          </cell>
        </row>
        <row r="629">
          <cell r="A629" t="str">
            <v>650701</v>
          </cell>
          <cell r="B629" t="str">
            <v>MARION</v>
          </cell>
          <cell r="C629">
            <v>21</v>
          </cell>
          <cell r="D629">
            <v>21</v>
          </cell>
          <cell r="E629" t="str">
            <v>Same</v>
          </cell>
          <cell r="F629" t="str">
            <v>Less Than</v>
          </cell>
          <cell r="G629">
            <v>0</v>
          </cell>
          <cell r="H629">
            <v>21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</row>
        <row r="630">
          <cell r="A630" t="str">
            <v>650801</v>
          </cell>
          <cell r="B630" t="str">
            <v>WAYNE</v>
          </cell>
          <cell r="C630">
            <v>80</v>
          </cell>
          <cell r="D630">
            <v>80</v>
          </cell>
          <cell r="E630" t="str">
            <v>Same</v>
          </cell>
          <cell r="F630" t="str">
            <v>Less Than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80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</row>
        <row r="631">
          <cell r="A631" t="str">
            <v>650901</v>
          </cell>
          <cell r="B631" t="str">
            <v>PALMYRA-MACEDON</v>
          </cell>
          <cell r="C631">
            <v>52</v>
          </cell>
          <cell r="D631">
            <v>52</v>
          </cell>
          <cell r="E631" t="str">
            <v>Same</v>
          </cell>
          <cell r="F631" t="str">
            <v>Less Than</v>
          </cell>
          <cell r="G631">
            <v>0</v>
          </cell>
          <cell r="H631">
            <v>46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6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</row>
        <row r="632">
          <cell r="A632" t="str">
            <v>650902</v>
          </cell>
          <cell r="B632" t="str">
            <v>GANANDA</v>
          </cell>
          <cell r="C632">
            <v>43</v>
          </cell>
          <cell r="D632">
            <v>43</v>
          </cell>
          <cell r="E632" t="str">
            <v>Same</v>
          </cell>
          <cell r="F632" t="str">
            <v>Less Than</v>
          </cell>
          <cell r="G632">
            <v>10</v>
          </cell>
          <cell r="H632">
            <v>33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</row>
        <row r="633">
          <cell r="A633" t="str">
            <v>651201</v>
          </cell>
          <cell r="B633" t="str">
            <v>SODUS</v>
          </cell>
          <cell r="C633">
            <v>54</v>
          </cell>
          <cell r="D633">
            <v>50</v>
          </cell>
          <cell r="E633" t="str">
            <v>Different</v>
          </cell>
          <cell r="F633" t="str">
            <v>Greater Than</v>
          </cell>
          <cell r="G633">
            <v>0</v>
          </cell>
          <cell r="H633">
            <v>0</v>
          </cell>
          <cell r="I633">
            <v>0</v>
          </cell>
          <cell r="J633">
            <v>18</v>
          </cell>
          <cell r="K633">
            <v>23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2</v>
          </cell>
          <cell r="Q633">
            <v>7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</row>
        <row r="634">
          <cell r="A634" t="str">
            <v>651402</v>
          </cell>
          <cell r="B634" t="str">
            <v>WILLIAMSON</v>
          </cell>
          <cell r="C634">
            <v>59</v>
          </cell>
          <cell r="D634">
            <v>57</v>
          </cell>
          <cell r="E634" t="str">
            <v>Different</v>
          </cell>
          <cell r="F634" t="str">
            <v>Greater Than</v>
          </cell>
          <cell r="G634">
            <v>0</v>
          </cell>
          <cell r="H634">
            <v>31</v>
          </cell>
          <cell r="I634">
            <v>0</v>
          </cell>
          <cell r="J634">
            <v>0</v>
          </cell>
          <cell r="K634">
            <v>26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</row>
        <row r="635">
          <cell r="A635" t="str">
            <v>651501</v>
          </cell>
          <cell r="B635" t="str">
            <v>NORTH ROSE WOLCOTT</v>
          </cell>
          <cell r="C635">
            <v>53</v>
          </cell>
          <cell r="D635">
            <v>53</v>
          </cell>
          <cell r="E635" t="str">
            <v>Same</v>
          </cell>
          <cell r="F635" t="str">
            <v>Less Than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29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14</v>
          </cell>
          <cell r="Q635">
            <v>10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</row>
        <row r="636">
          <cell r="A636" t="str">
            <v>651503</v>
          </cell>
          <cell r="B636" t="str">
            <v>RED CREEK</v>
          </cell>
          <cell r="C636">
            <v>32</v>
          </cell>
          <cell r="D636">
            <v>32</v>
          </cell>
          <cell r="E636" t="str">
            <v>Same</v>
          </cell>
          <cell r="F636" t="str">
            <v>Less Than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32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</row>
        <row r="637">
          <cell r="A637" t="str">
            <v>660101</v>
          </cell>
          <cell r="B637" t="str">
            <v>KATONAH LEWISBORO</v>
          </cell>
          <cell r="C637">
            <v>0</v>
          </cell>
          <cell r="D637">
            <v>0</v>
          </cell>
          <cell r="E637" t="str">
            <v>Same</v>
          </cell>
          <cell r="F637" t="str">
            <v>Less Than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</row>
        <row r="638">
          <cell r="A638" t="str">
            <v>660102</v>
          </cell>
          <cell r="B638" t="str">
            <v>BEDFORD</v>
          </cell>
          <cell r="C638">
            <v>0</v>
          </cell>
          <cell r="D638">
            <v>0</v>
          </cell>
          <cell r="E638" t="str">
            <v>Same</v>
          </cell>
          <cell r="F638" t="str">
            <v>Less Than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</row>
        <row r="639">
          <cell r="A639" t="str">
            <v>660202</v>
          </cell>
          <cell r="B639" t="str">
            <v>CROTON HARMON</v>
          </cell>
          <cell r="C639">
            <v>0</v>
          </cell>
          <cell r="D639">
            <v>0</v>
          </cell>
          <cell r="E639" t="str">
            <v>Same</v>
          </cell>
          <cell r="F639" t="str">
            <v>Less Than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</row>
        <row r="640">
          <cell r="A640" t="str">
            <v>660203</v>
          </cell>
          <cell r="B640" t="str">
            <v>HENDRICK HUDSON</v>
          </cell>
          <cell r="C640">
            <v>0</v>
          </cell>
          <cell r="D640">
            <v>0</v>
          </cell>
          <cell r="E640" t="str">
            <v>Same</v>
          </cell>
          <cell r="F640" t="str">
            <v>Less Than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</row>
        <row r="641">
          <cell r="A641" t="str">
            <v>660301</v>
          </cell>
          <cell r="B641" t="str">
            <v>EASTCHESTER</v>
          </cell>
          <cell r="C641">
            <v>0</v>
          </cell>
          <cell r="D641">
            <v>0</v>
          </cell>
          <cell r="E641" t="str">
            <v>Same</v>
          </cell>
          <cell r="F641" t="str">
            <v>Less Than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</row>
        <row r="642">
          <cell r="A642" t="str">
            <v>660302</v>
          </cell>
          <cell r="B642" t="str">
            <v>TUCKAHOE</v>
          </cell>
          <cell r="C642">
            <v>0</v>
          </cell>
          <cell r="D642">
            <v>0</v>
          </cell>
          <cell r="E642" t="str">
            <v>Same</v>
          </cell>
          <cell r="F642" t="str">
            <v>Less Than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</row>
        <row r="643">
          <cell r="A643" t="str">
            <v>660303</v>
          </cell>
          <cell r="B643" t="str">
            <v>BRONXVILLE</v>
          </cell>
          <cell r="C643">
            <v>0</v>
          </cell>
          <cell r="D643">
            <v>0</v>
          </cell>
          <cell r="E643" t="str">
            <v>Same</v>
          </cell>
          <cell r="F643" t="str">
            <v>Less Than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</row>
        <row r="644">
          <cell r="A644" t="str">
            <v>660401</v>
          </cell>
          <cell r="B644" t="str">
            <v>TARRYTOWN</v>
          </cell>
          <cell r="C644">
            <v>110</v>
          </cell>
          <cell r="D644">
            <v>110</v>
          </cell>
          <cell r="E644" t="str">
            <v>Same</v>
          </cell>
          <cell r="F644" t="str">
            <v>Less Than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108</v>
          </cell>
          <cell r="O644">
            <v>2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</row>
        <row r="645">
          <cell r="A645" t="str">
            <v>660402</v>
          </cell>
          <cell r="B645" t="str">
            <v>IRVINGTON</v>
          </cell>
          <cell r="C645">
            <v>0</v>
          </cell>
          <cell r="D645">
            <v>0</v>
          </cell>
          <cell r="E645" t="str">
            <v>Same</v>
          </cell>
          <cell r="F645" t="str">
            <v>Less Than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</row>
        <row r="646">
          <cell r="A646" t="str">
            <v>660403</v>
          </cell>
          <cell r="B646" t="str">
            <v>DOBBS FERRY</v>
          </cell>
          <cell r="C646">
            <v>0</v>
          </cell>
          <cell r="D646">
            <v>0</v>
          </cell>
          <cell r="E646" t="str">
            <v>Same</v>
          </cell>
          <cell r="F646" t="str">
            <v>Less Than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</row>
        <row r="647">
          <cell r="A647" t="str">
            <v>660404</v>
          </cell>
          <cell r="B647" t="str">
            <v>HASTINGS ON HUDSON</v>
          </cell>
          <cell r="C647">
            <v>0</v>
          </cell>
          <cell r="D647">
            <v>0</v>
          </cell>
          <cell r="E647" t="str">
            <v>Same</v>
          </cell>
          <cell r="F647" t="str">
            <v>Less Than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</row>
        <row r="648">
          <cell r="A648" t="str">
            <v>660405</v>
          </cell>
          <cell r="B648" t="str">
            <v>ARDSLEY</v>
          </cell>
          <cell r="C648">
            <v>0</v>
          </cell>
          <cell r="D648">
            <v>0</v>
          </cell>
          <cell r="E648" t="str">
            <v>Same</v>
          </cell>
          <cell r="F648" t="str">
            <v>Less Than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</row>
        <row r="649">
          <cell r="A649" t="str">
            <v>660406</v>
          </cell>
          <cell r="B649" t="str">
            <v>EDGEMONT</v>
          </cell>
          <cell r="C649">
            <v>0</v>
          </cell>
          <cell r="D649">
            <v>0</v>
          </cell>
          <cell r="E649" t="str">
            <v>Same</v>
          </cell>
          <cell r="F649" t="str">
            <v>Less Than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</row>
        <row r="650">
          <cell r="A650" t="str">
            <v>660407</v>
          </cell>
          <cell r="B650" t="str">
            <v>GREENBURGH</v>
          </cell>
          <cell r="C650">
            <v>110</v>
          </cell>
          <cell r="D650">
            <v>109</v>
          </cell>
          <cell r="E650" t="str">
            <v>Different</v>
          </cell>
          <cell r="F650" t="str">
            <v>Greater Than</v>
          </cell>
          <cell r="G650">
            <v>0</v>
          </cell>
          <cell r="H650">
            <v>0</v>
          </cell>
          <cell r="I650">
            <v>0</v>
          </cell>
          <cell r="J650">
            <v>5</v>
          </cell>
          <cell r="K650">
            <v>103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1</v>
          </cell>
          <cell r="X650">
            <v>0</v>
          </cell>
        </row>
        <row r="651">
          <cell r="A651" t="str">
            <v>660409</v>
          </cell>
          <cell r="B651" t="str">
            <v>ELMSFORD</v>
          </cell>
          <cell r="C651">
            <v>36</v>
          </cell>
          <cell r="D651">
            <v>36</v>
          </cell>
          <cell r="E651" t="str">
            <v>Same</v>
          </cell>
          <cell r="F651" t="str">
            <v>Less Than</v>
          </cell>
          <cell r="G651">
            <v>0</v>
          </cell>
          <cell r="H651">
            <v>36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</row>
        <row r="652">
          <cell r="A652" t="str">
            <v>660410</v>
          </cell>
          <cell r="B652" t="str">
            <v>GREENBURGH-GRAHAM</v>
          </cell>
          <cell r="C652">
            <v>0</v>
          </cell>
          <cell r="D652">
            <v>0</v>
          </cell>
          <cell r="E652" t="str">
            <v>Same</v>
          </cell>
          <cell r="F652" t="str">
            <v>Less Than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</row>
        <row r="653">
          <cell r="A653" t="str">
            <v>660411</v>
          </cell>
          <cell r="B653" t="str">
            <v>GREENBURGH 11</v>
          </cell>
          <cell r="C653">
            <v>0</v>
          </cell>
          <cell r="D653">
            <v>0</v>
          </cell>
          <cell r="E653" t="str">
            <v>Same</v>
          </cell>
          <cell r="F653" t="str">
            <v>Less Than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</row>
        <row r="654">
          <cell r="A654" t="str">
            <v>660412</v>
          </cell>
          <cell r="B654" t="str">
            <v>GREENBRG-NO CASTLE</v>
          </cell>
          <cell r="C654">
            <v>0</v>
          </cell>
          <cell r="D654">
            <v>0</v>
          </cell>
          <cell r="E654" t="str">
            <v>Same</v>
          </cell>
          <cell r="F654" t="str">
            <v>Less Than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</row>
        <row r="655">
          <cell r="A655" t="str">
            <v>660501</v>
          </cell>
          <cell r="B655" t="str">
            <v>HARRISON</v>
          </cell>
          <cell r="C655">
            <v>0</v>
          </cell>
          <cell r="D655">
            <v>0</v>
          </cell>
          <cell r="E655" t="str">
            <v>Same</v>
          </cell>
          <cell r="F655" t="str">
            <v>Less Than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</row>
        <row r="656">
          <cell r="A656" t="str">
            <v>660701</v>
          </cell>
          <cell r="B656" t="str">
            <v>MAMARONECK</v>
          </cell>
          <cell r="C656">
            <v>87</v>
          </cell>
          <cell r="D656">
            <v>76</v>
          </cell>
          <cell r="E656" t="str">
            <v>Different</v>
          </cell>
          <cell r="F656" t="str">
            <v>Greater Than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4</v>
          </cell>
          <cell r="N656">
            <v>72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</row>
        <row r="657">
          <cell r="A657" t="str">
            <v>660801</v>
          </cell>
          <cell r="B657" t="str">
            <v>MT PLEASANT CENT</v>
          </cell>
          <cell r="C657">
            <v>0</v>
          </cell>
          <cell r="D657">
            <v>0</v>
          </cell>
          <cell r="E657" t="str">
            <v>Same</v>
          </cell>
          <cell r="F657" t="str">
            <v>Less Than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</row>
        <row r="658">
          <cell r="A658" t="str">
            <v>660802</v>
          </cell>
          <cell r="B658" t="str">
            <v>POCANTICO HILLS</v>
          </cell>
          <cell r="C658">
            <v>21</v>
          </cell>
          <cell r="D658">
            <v>21</v>
          </cell>
          <cell r="E658" t="str">
            <v>Same</v>
          </cell>
          <cell r="F658" t="str">
            <v>Less Than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21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</row>
        <row r="659">
          <cell r="A659" t="str">
            <v>660803</v>
          </cell>
          <cell r="B659" t="str">
            <v>HAWTHORNE KNOLLS</v>
          </cell>
          <cell r="C659">
            <v>0</v>
          </cell>
          <cell r="D659">
            <v>0</v>
          </cell>
          <cell r="E659" t="str">
            <v>Same</v>
          </cell>
          <cell r="F659" t="str">
            <v>Less Than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</row>
        <row r="660">
          <cell r="A660" t="str">
            <v>660804</v>
          </cell>
          <cell r="B660" t="str">
            <v>MT PLEASANT-COTTAG</v>
          </cell>
          <cell r="C660">
            <v>0</v>
          </cell>
          <cell r="D660">
            <v>0</v>
          </cell>
          <cell r="E660" t="str">
            <v>Same</v>
          </cell>
          <cell r="F660" t="str">
            <v>Less Than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</row>
        <row r="661">
          <cell r="A661" t="str">
            <v>660805</v>
          </cell>
          <cell r="B661" t="str">
            <v>VALHALLA</v>
          </cell>
          <cell r="C661">
            <v>0</v>
          </cell>
          <cell r="D661">
            <v>0</v>
          </cell>
          <cell r="E661" t="str">
            <v>Same</v>
          </cell>
          <cell r="F661" t="str">
            <v>Less Than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</row>
        <row r="662">
          <cell r="A662" t="str">
            <v>660806</v>
          </cell>
          <cell r="B662" t="str">
            <v>MT PLSNT-BLYTHEDLE</v>
          </cell>
          <cell r="C662">
            <v>2</v>
          </cell>
          <cell r="D662">
            <v>0</v>
          </cell>
          <cell r="E662" t="str">
            <v>Different</v>
          </cell>
          <cell r="F662" t="str">
            <v>Greater Than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</row>
        <row r="663">
          <cell r="A663" t="str">
            <v>660809</v>
          </cell>
          <cell r="B663" t="str">
            <v>PLEASANTVILLE</v>
          </cell>
          <cell r="C663">
            <v>0</v>
          </cell>
          <cell r="D663">
            <v>0</v>
          </cell>
          <cell r="E663" t="str">
            <v>Same</v>
          </cell>
          <cell r="F663" t="str">
            <v>Less Than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</row>
        <row r="664">
          <cell r="A664" t="str">
            <v>660900</v>
          </cell>
          <cell r="B664" t="str">
            <v>MOUNT VERNON</v>
          </cell>
          <cell r="C664">
            <v>289</v>
          </cell>
          <cell r="D664">
            <v>289</v>
          </cell>
          <cell r="E664" t="str">
            <v>Same</v>
          </cell>
          <cell r="F664" t="str">
            <v>Less Than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152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4</v>
          </cell>
          <cell r="Q664">
            <v>132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1</v>
          </cell>
          <cell r="X664">
            <v>0</v>
          </cell>
        </row>
        <row r="665">
          <cell r="A665" t="str">
            <v>661004</v>
          </cell>
          <cell r="B665" t="str">
            <v>CHAPPAQUA</v>
          </cell>
          <cell r="C665">
            <v>0</v>
          </cell>
          <cell r="D665">
            <v>0</v>
          </cell>
          <cell r="E665" t="str">
            <v>Same</v>
          </cell>
          <cell r="F665" t="str">
            <v>Less Than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</row>
        <row r="666">
          <cell r="A666" t="str">
            <v>661100</v>
          </cell>
          <cell r="B666" t="str">
            <v>NEW ROCHELLE</v>
          </cell>
          <cell r="C666">
            <v>403</v>
          </cell>
          <cell r="D666">
            <v>403</v>
          </cell>
          <cell r="E666" t="str">
            <v>Same</v>
          </cell>
          <cell r="F666" t="str">
            <v>Less Than</v>
          </cell>
          <cell r="G666">
            <v>12</v>
          </cell>
          <cell r="H666">
            <v>196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11</v>
          </cell>
          <cell r="N666">
            <v>130</v>
          </cell>
          <cell r="O666">
            <v>0</v>
          </cell>
          <cell r="P666">
            <v>3</v>
          </cell>
          <cell r="Q666">
            <v>51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</row>
        <row r="667">
          <cell r="A667" t="str">
            <v>661201</v>
          </cell>
          <cell r="B667" t="str">
            <v>BYRAM HILLS</v>
          </cell>
          <cell r="C667">
            <v>0</v>
          </cell>
          <cell r="D667">
            <v>0</v>
          </cell>
          <cell r="E667" t="str">
            <v>Same</v>
          </cell>
          <cell r="F667" t="str">
            <v>Less Than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</row>
        <row r="668">
          <cell r="A668" t="str">
            <v>661301</v>
          </cell>
          <cell r="B668" t="str">
            <v>NORTH SALEM</v>
          </cell>
          <cell r="C668">
            <v>0</v>
          </cell>
          <cell r="D668">
            <v>0</v>
          </cell>
          <cell r="E668" t="str">
            <v>Same</v>
          </cell>
          <cell r="F668" t="str">
            <v>Less Than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</row>
        <row r="669">
          <cell r="A669" t="str">
            <v>661401</v>
          </cell>
          <cell r="B669" t="str">
            <v>OSSINING</v>
          </cell>
          <cell r="C669">
            <v>265</v>
          </cell>
          <cell r="D669">
            <v>263</v>
          </cell>
          <cell r="E669" t="str">
            <v>Different</v>
          </cell>
          <cell r="F669" t="str">
            <v>Greater Than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219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43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</row>
        <row r="670">
          <cell r="A670" t="str">
            <v>661402</v>
          </cell>
          <cell r="B670" t="str">
            <v>BRIARCLIFF MANOR</v>
          </cell>
          <cell r="C670">
            <v>0</v>
          </cell>
          <cell r="D670">
            <v>0</v>
          </cell>
          <cell r="E670" t="str">
            <v>Same</v>
          </cell>
          <cell r="F670" t="str">
            <v>Less Than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</row>
        <row r="671">
          <cell r="A671" t="str">
            <v>661500</v>
          </cell>
          <cell r="B671" t="str">
            <v>PEEKSKILL</v>
          </cell>
          <cell r="C671">
            <v>148</v>
          </cell>
          <cell r="D671">
            <v>148</v>
          </cell>
          <cell r="E671" t="str">
            <v>Same</v>
          </cell>
          <cell r="F671" t="str">
            <v>Less Than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131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17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</row>
        <row r="672">
          <cell r="A672" t="str">
            <v>661601</v>
          </cell>
          <cell r="B672" t="str">
            <v>PELHAM</v>
          </cell>
          <cell r="C672">
            <v>0</v>
          </cell>
          <cell r="D672">
            <v>0</v>
          </cell>
          <cell r="E672" t="str">
            <v>Same</v>
          </cell>
          <cell r="F672" t="str">
            <v>Less Than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</row>
        <row r="673">
          <cell r="A673" t="str">
            <v>661800</v>
          </cell>
          <cell r="B673" t="str">
            <v>RYE</v>
          </cell>
          <cell r="C673">
            <v>0</v>
          </cell>
          <cell r="D673">
            <v>0</v>
          </cell>
          <cell r="E673" t="str">
            <v>Same</v>
          </cell>
          <cell r="F673" t="str">
            <v>Less Than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</row>
        <row r="674">
          <cell r="A674" t="str">
            <v>661901</v>
          </cell>
          <cell r="B674" t="str">
            <v>RYE NECK</v>
          </cell>
          <cell r="C674">
            <v>0</v>
          </cell>
          <cell r="D674">
            <v>0</v>
          </cell>
          <cell r="E674" t="str">
            <v>Same</v>
          </cell>
          <cell r="F674" t="str">
            <v>Less Than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</row>
        <row r="675">
          <cell r="A675" t="str">
            <v>661904</v>
          </cell>
          <cell r="B675" t="str">
            <v>PORT CHESTER-RYE</v>
          </cell>
          <cell r="C675">
            <v>157</v>
          </cell>
          <cell r="D675">
            <v>157</v>
          </cell>
          <cell r="E675" t="str">
            <v>Same</v>
          </cell>
          <cell r="F675" t="str">
            <v>Less Than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157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</row>
        <row r="676">
          <cell r="A676" t="str">
            <v>661905</v>
          </cell>
          <cell r="B676" t="str">
            <v>BLIND BROOK-RYE</v>
          </cell>
          <cell r="C676">
            <v>0</v>
          </cell>
          <cell r="D676">
            <v>0</v>
          </cell>
          <cell r="E676" t="str">
            <v>Same</v>
          </cell>
          <cell r="F676" t="str">
            <v>Less Than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</row>
        <row r="677">
          <cell r="A677" t="str">
            <v>662001</v>
          </cell>
          <cell r="B677" t="str">
            <v>SCARSDALE</v>
          </cell>
          <cell r="C677">
            <v>0</v>
          </cell>
          <cell r="D677">
            <v>0</v>
          </cell>
          <cell r="E677" t="str">
            <v>Same</v>
          </cell>
          <cell r="F677" t="str">
            <v>Less Than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</row>
        <row r="678">
          <cell r="A678" t="str">
            <v>662101</v>
          </cell>
          <cell r="B678" t="str">
            <v>SOMERS</v>
          </cell>
          <cell r="C678">
            <v>0</v>
          </cell>
          <cell r="D678">
            <v>0</v>
          </cell>
          <cell r="E678" t="str">
            <v>Same</v>
          </cell>
          <cell r="F678" t="str">
            <v>Less Than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</row>
        <row r="679">
          <cell r="A679" t="str">
            <v>662200</v>
          </cell>
          <cell r="B679" t="str">
            <v>WHITE PLAINS</v>
          </cell>
          <cell r="C679">
            <v>228</v>
          </cell>
          <cell r="D679">
            <v>198</v>
          </cell>
          <cell r="E679" t="str">
            <v>Different</v>
          </cell>
          <cell r="F679" t="str">
            <v>Greater Than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65</v>
          </cell>
          <cell r="O679">
            <v>0</v>
          </cell>
          <cell r="P679">
            <v>0</v>
          </cell>
          <cell r="Q679">
            <v>133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</row>
        <row r="680">
          <cell r="A680" t="str">
            <v>662300</v>
          </cell>
          <cell r="B680" t="str">
            <v>YONKERS</v>
          </cell>
          <cell r="C680">
            <v>1305</v>
          </cell>
          <cell r="D680">
            <v>1181</v>
          </cell>
          <cell r="E680" t="str">
            <v>Different</v>
          </cell>
          <cell r="F680" t="str">
            <v>Greater Than</v>
          </cell>
          <cell r="G680">
            <v>0</v>
          </cell>
          <cell r="H680">
            <v>0</v>
          </cell>
          <cell r="I680">
            <v>0</v>
          </cell>
          <cell r="J680">
            <v>1</v>
          </cell>
          <cell r="K680">
            <v>976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105</v>
          </cell>
          <cell r="Q680">
            <v>99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</row>
        <row r="681">
          <cell r="A681" t="str">
            <v>662401</v>
          </cell>
          <cell r="B681" t="str">
            <v>LAKELAND</v>
          </cell>
          <cell r="C681">
            <v>68</v>
          </cell>
          <cell r="D681">
            <v>68</v>
          </cell>
          <cell r="E681" t="str">
            <v>Same</v>
          </cell>
          <cell r="F681" t="str">
            <v>Less Than</v>
          </cell>
          <cell r="G681">
            <v>0</v>
          </cell>
          <cell r="H681">
            <v>68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</row>
        <row r="682">
          <cell r="A682" t="str">
            <v>662402</v>
          </cell>
          <cell r="B682" t="str">
            <v>YORKTOWN</v>
          </cell>
          <cell r="C682">
            <v>0</v>
          </cell>
          <cell r="D682">
            <v>0</v>
          </cell>
          <cell r="E682" t="str">
            <v>Same</v>
          </cell>
          <cell r="F682" t="str">
            <v>Less Than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</row>
        <row r="683">
          <cell r="A683" t="str">
            <v>670201</v>
          </cell>
          <cell r="B683" t="str">
            <v>ATTICA</v>
          </cell>
          <cell r="C683">
            <v>34</v>
          </cell>
          <cell r="D683">
            <v>34</v>
          </cell>
          <cell r="E683" t="str">
            <v>Same</v>
          </cell>
          <cell r="F683" t="str">
            <v>Less Than</v>
          </cell>
          <cell r="G683">
            <v>0</v>
          </cell>
          <cell r="H683">
            <v>34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</row>
        <row r="684">
          <cell r="A684" t="str">
            <v>670401</v>
          </cell>
          <cell r="B684" t="str">
            <v>LETCHWORTH</v>
          </cell>
          <cell r="C684">
            <v>49</v>
          </cell>
          <cell r="D684">
            <v>40</v>
          </cell>
          <cell r="E684" t="str">
            <v>Different</v>
          </cell>
          <cell r="F684" t="str">
            <v>Greater Than</v>
          </cell>
          <cell r="G684">
            <v>0</v>
          </cell>
          <cell r="H684">
            <v>0</v>
          </cell>
          <cell r="I684">
            <v>0</v>
          </cell>
          <cell r="J684">
            <v>1</v>
          </cell>
          <cell r="K684">
            <v>39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</row>
        <row r="685">
          <cell r="A685" t="str">
            <v>671002</v>
          </cell>
          <cell r="B685" t="str">
            <v>WYOMING</v>
          </cell>
          <cell r="C685">
            <v>0</v>
          </cell>
          <cell r="D685">
            <v>0</v>
          </cell>
          <cell r="E685" t="str">
            <v>Same</v>
          </cell>
          <cell r="F685" t="str">
            <v>Less Than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</row>
        <row r="686">
          <cell r="A686" t="str">
            <v>671201</v>
          </cell>
          <cell r="B686" t="str">
            <v>PERRY</v>
          </cell>
          <cell r="C686">
            <v>35</v>
          </cell>
          <cell r="D686">
            <v>34</v>
          </cell>
          <cell r="E686" t="str">
            <v>Different</v>
          </cell>
          <cell r="F686" t="str">
            <v>Greater Than</v>
          </cell>
          <cell r="G686">
            <v>0</v>
          </cell>
          <cell r="H686">
            <v>34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</row>
        <row r="687">
          <cell r="A687" t="str">
            <v>671501</v>
          </cell>
          <cell r="B687" t="str">
            <v>WARSAW</v>
          </cell>
          <cell r="C687">
            <v>25</v>
          </cell>
          <cell r="D687">
            <v>26</v>
          </cell>
          <cell r="E687" t="str">
            <v>Different</v>
          </cell>
          <cell r="F687" t="str">
            <v>Less Than</v>
          </cell>
          <cell r="G687">
            <v>0</v>
          </cell>
          <cell r="H687">
            <v>25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1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</row>
        <row r="688">
          <cell r="A688" t="str">
            <v>680601</v>
          </cell>
          <cell r="B688" t="str">
            <v>PENN YAN</v>
          </cell>
          <cell r="C688">
            <v>97</v>
          </cell>
          <cell r="D688">
            <v>96</v>
          </cell>
          <cell r="E688" t="str">
            <v>Different</v>
          </cell>
          <cell r="F688" t="str">
            <v>Greater Than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28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38</v>
          </cell>
          <cell r="Q688">
            <v>30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</row>
        <row r="689">
          <cell r="A689" t="str">
            <v>680801</v>
          </cell>
          <cell r="B689" t="str">
            <v>DUNDEE</v>
          </cell>
          <cell r="C689">
            <v>40</v>
          </cell>
          <cell r="D689">
            <v>37</v>
          </cell>
          <cell r="E689" t="str">
            <v>Different</v>
          </cell>
          <cell r="F689" t="str">
            <v>Greater Than</v>
          </cell>
          <cell r="G689">
            <v>0</v>
          </cell>
          <cell r="H689">
            <v>26</v>
          </cell>
          <cell r="I689">
            <v>1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</row>
      </sheetData>
      <sheetData sheetId="4">
        <row r="1">
          <cell r="A1" t="str">
            <v>As of</v>
          </cell>
          <cell r="B1" t="str">
            <v>Current BEDS</v>
          </cell>
        </row>
        <row r="2">
          <cell r="C2">
            <v>105340</v>
          </cell>
          <cell r="D2">
            <v>290</v>
          </cell>
          <cell r="E2">
            <v>8027</v>
          </cell>
          <cell r="F2">
            <v>38</v>
          </cell>
          <cell r="G2">
            <v>2956</v>
          </cell>
          <cell r="H2">
            <v>29821</v>
          </cell>
          <cell r="I2">
            <v>86</v>
          </cell>
          <cell r="J2">
            <v>416</v>
          </cell>
          <cell r="K2">
            <v>12980</v>
          </cell>
          <cell r="L2">
            <v>37</v>
          </cell>
          <cell r="M2">
            <v>12732</v>
          </cell>
          <cell r="N2">
            <v>37737</v>
          </cell>
          <cell r="O2">
            <v>17</v>
          </cell>
          <cell r="P2">
            <v>10</v>
          </cell>
          <cell r="Q2">
            <v>74</v>
          </cell>
          <cell r="R2">
            <v>0</v>
          </cell>
          <cell r="S2">
            <v>8</v>
          </cell>
          <cell r="T2">
            <v>111</v>
          </cell>
          <cell r="U2">
            <v>0</v>
          </cell>
        </row>
        <row r="3">
          <cell r="A3" t="str">
            <v>DISTRICT_CD</v>
          </cell>
          <cell r="B3" t="str">
            <v>DISTRICT_NAME</v>
          </cell>
          <cell r="C3" t="str">
            <v>91-190-PK</v>
          </cell>
          <cell r="D3" t="str">
            <v>91-410-Half-UPK-Dist-3Yrs</v>
          </cell>
          <cell r="E3" t="str">
            <v>91-410-Half-UPK-Dist-4Yrs</v>
          </cell>
          <cell r="F3" t="str">
            <v>91-410-Half-UPK-Dist-OthYrs</v>
          </cell>
          <cell r="G3" t="str">
            <v>91-411-Full-UPK-Dist-3Yrs</v>
          </cell>
          <cell r="H3" t="str">
            <v>91-411-Full-UPK-Dist-4Yrs</v>
          </cell>
          <cell r="I3" t="str">
            <v>91-411-Full-UPK-Dist-OthYrs</v>
          </cell>
          <cell r="J3" t="str">
            <v>91-412-Half-UPK-CBO-3Yrs</v>
          </cell>
          <cell r="K3" t="str">
            <v>91-412-Half-UPK-CBO-4Yrs</v>
          </cell>
          <cell r="L3" t="str">
            <v>91-412-Half-UPK-CBO-OthYrs</v>
          </cell>
          <cell r="M3" t="str">
            <v>91-413-Full-UPK-CBO_3Yrs</v>
          </cell>
          <cell r="N3" t="str">
            <v>91-413-Full-UPK-CBO_4Yrs</v>
          </cell>
          <cell r="O3" t="str">
            <v>91-413-Full-UPK-CBO_OthYrs</v>
          </cell>
          <cell r="P3" t="str">
            <v>91-414-Half-UPK-NonResident_3Yrs</v>
          </cell>
          <cell r="Q3" t="str">
            <v>91-414-Half-UPK-NonResident_4Yrs</v>
          </cell>
          <cell r="R3" t="str">
            <v>91-414-Half-UPK-NonResident_OthYrs</v>
          </cell>
          <cell r="S3" t="str">
            <v>91-414-Full-UPK-NonResident_3Yrs</v>
          </cell>
          <cell r="T3" t="str">
            <v>91-414-Full-UPK-NonResident_4Yrs</v>
          </cell>
          <cell r="U3" t="str">
            <v>91-414-Full-UPK-NonResident_OthYrs</v>
          </cell>
        </row>
        <row r="4">
          <cell r="A4" t="str">
            <v>010100</v>
          </cell>
          <cell r="B4" t="str">
            <v>ALBANY</v>
          </cell>
          <cell r="C4">
            <v>764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35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217</v>
          </cell>
          <cell r="N4">
            <v>512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A5" t="str">
            <v>010201</v>
          </cell>
          <cell r="B5" t="str">
            <v>BERNE KNOX</v>
          </cell>
          <cell r="C5">
            <v>27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27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A6" t="str">
            <v>010306</v>
          </cell>
          <cell r="B6" t="str">
            <v>BETHLEHEM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A7" t="str">
            <v>010402</v>
          </cell>
          <cell r="B7" t="str">
            <v>RAVENA COEYMANS</v>
          </cell>
          <cell r="C7">
            <v>51</v>
          </cell>
          <cell r="D7">
            <v>0</v>
          </cell>
          <cell r="E7">
            <v>46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5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A8" t="str">
            <v>010500</v>
          </cell>
          <cell r="B8" t="str">
            <v>COHOES</v>
          </cell>
          <cell r="C8">
            <v>117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47</v>
          </cell>
          <cell r="N8">
            <v>70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A9" t="str">
            <v>010601</v>
          </cell>
          <cell r="B9" t="str">
            <v>SOUTH COLONIE</v>
          </cell>
          <cell r="C9">
            <v>118</v>
          </cell>
          <cell r="D9">
            <v>0</v>
          </cell>
          <cell r="E9">
            <v>118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A10" t="str">
            <v>010615</v>
          </cell>
          <cell r="B10" t="str">
            <v>MENANDS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A11" t="str">
            <v>010623</v>
          </cell>
          <cell r="B11" t="str">
            <v>NORTH COLONIE CSD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A12" t="str">
            <v>010701</v>
          </cell>
          <cell r="B12" t="str">
            <v>GREEN ISLAND</v>
          </cell>
          <cell r="C12">
            <v>15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</v>
          </cell>
          <cell r="U12">
            <v>0</v>
          </cell>
        </row>
        <row r="13">
          <cell r="A13" t="str">
            <v>010802</v>
          </cell>
          <cell r="B13" t="str">
            <v>GUILDERLAND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A14" t="str">
            <v>011003</v>
          </cell>
          <cell r="B14" t="str">
            <v>VOORHEESVILLE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A15" t="str">
            <v>011200</v>
          </cell>
          <cell r="B15" t="str">
            <v>WATERVLIET</v>
          </cell>
          <cell r="C15">
            <v>81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46</v>
          </cell>
          <cell r="L15">
            <v>0</v>
          </cell>
          <cell r="M15">
            <v>16</v>
          </cell>
          <cell r="N15">
            <v>19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A16" t="str">
            <v>020101</v>
          </cell>
          <cell r="B16" t="str">
            <v>ALFRED ALMOND</v>
          </cell>
          <cell r="C16">
            <v>21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21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020601</v>
          </cell>
          <cell r="B17" t="str">
            <v>ANDOVER</v>
          </cell>
          <cell r="C17">
            <v>9</v>
          </cell>
          <cell r="D17">
            <v>0</v>
          </cell>
          <cell r="E17">
            <v>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A18" t="str">
            <v>020702</v>
          </cell>
          <cell r="B18" t="str">
            <v xml:space="preserve">GENESEE VALLEY CSD </v>
          </cell>
          <cell r="C18">
            <v>77</v>
          </cell>
          <cell r="D18">
            <v>0</v>
          </cell>
          <cell r="E18">
            <v>0</v>
          </cell>
          <cell r="F18">
            <v>0</v>
          </cell>
          <cell r="G18">
            <v>33</v>
          </cell>
          <cell r="H18">
            <v>36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3</v>
          </cell>
          <cell r="T18">
            <v>5</v>
          </cell>
          <cell r="U18">
            <v>0</v>
          </cell>
        </row>
        <row r="19">
          <cell r="A19" t="str">
            <v>020801</v>
          </cell>
          <cell r="B19" t="str">
            <v>BELFAST</v>
          </cell>
          <cell r="C19">
            <v>14</v>
          </cell>
          <cell r="D19">
            <v>0</v>
          </cell>
          <cell r="E19">
            <v>14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A20" t="str">
            <v>021102</v>
          </cell>
          <cell r="B20" t="str">
            <v>CANASERAGA</v>
          </cell>
          <cell r="C20">
            <v>13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A21" t="str">
            <v>021601</v>
          </cell>
          <cell r="B21" t="str">
            <v>FRIENDSHIP</v>
          </cell>
          <cell r="C21">
            <v>9</v>
          </cell>
          <cell r="D21">
            <v>0</v>
          </cell>
          <cell r="E21">
            <v>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A22" t="str">
            <v>022001</v>
          </cell>
          <cell r="B22" t="str">
            <v>FILLMORE</v>
          </cell>
          <cell r="C22">
            <v>49</v>
          </cell>
          <cell r="D22">
            <v>10</v>
          </cell>
          <cell r="E22">
            <v>35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4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A23" t="str">
            <v>022101</v>
          </cell>
          <cell r="B23" t="str">
            <v>WHITESVILLE</v>
          </cell>
          <cell r="C23">
            <v>16</v>
          </cell>
          <cell r="D23">
            <v>0</v>
          </cell>
          <cell r="E23">
            <v>14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A24" t="str">
            <v>022302</v>
          </cell>
          <cell r="B24" t="str">
            <v>CUBA-RUSHFORD</v>
          </cell>
          <cell r="C24">
            <v>32</v>
          </cell>
          <cell r="D24">
            <v>0</v>
          </cell>
          <cell r="E24">
            <v>32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A25" t="str">
            <v>022401</v>
          </cell>
          <cell r="B25" t="str">
            <v>SCIO</v>
          </cell>
          <cell r="C25">
            <v>19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A26" t="str">
            <v>022601</v>
          </cell>
          <cell r="B26" t="str">
            <v>WELLSVILLE</v>
          </cell>
          <cell r="C26">
            <v>62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62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022902</v>
          </cell>
          <cell r="B27" t="str">
            <v>BOLIVAR-RICHBURG</v>
          </cell>
          <cell r="C27">
            <v>34</v>
          </cell>
          <cell r="D27">
            <v>4</v>
          </cell>
          <cell r="E27">
            <v>6</v>
          </cell>
          <cell r="F27">
            <v>0</v>
          </cell>
          <cell r="G27">
            <v>0</v>
          </cell>
          <cell r="H27">
            <v>24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030101</v>
          </cell>
          <cell r="B28" t="str">
            <v>CHENANGO FORKS</v>
          </cell>
          <cell r="C28">
            <v>63</v>
          </cell>
          <cell r="D28">
            <v>0</v>
          </cell>
          <cell r="E28">
            <v>60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3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A29" t="str">
            <v>030200</v>
          </cell>
          <cell r="B29" t="str">
            <v>BINGHAMTON</v>
          </cell>
          <cell r="C29">
            <v>281</v>
          </cell>
          <cell r="D29">
            <v>25</v>
          </cell>
          <cell r="E29">
            <v>0</v>
          </cell>
          <cell r="F29">
            <v>0</v>
          </cell>
          <cell r="G29">
            <v>16</v>
          </cell>
          <cell r="H29">
            <v>95</v>
          </cell>
          <cell r="I29">
            <v>0</v>
          </cell>
          <cell r="J29">
            <v>34</v>
          </cell>
          <cell r="K29">
            <v>67</v>
          </cell>
          <cell r="L29">
            <v>1</v>
          </cell>
          <cell r="M29">
            <v>0</v>
          </cell>
          <cell r="N29">
            <v>40</v>
          </cell>
          <cell r="O29">
            <v>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A30" t="str">
            <v>030501</v>
          </cell>
          <cell r="B30" t="str">
            <v>HARPURSVILLE</v>
          </cell>
          <cell r="C30">
            <v>31</v>
          </cell>
          <cell r="D30">
            <v>0</v>
          </cell>
          <cell r="E30">
            <v>29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A31" t="str">
            <v>030601</v>
          </cell>
          <cell r="B31" t="str">
            <v>SUSQUEHANNA VALLEY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 t="str">
            <v>030701</v>
          </cell>
          <cell r="B32" t="str">
            <v>CHENANGO VALLEY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 t="str">
            <v>031101</v>
          </cell>
          <cell r="B33" t="str">
            <v>MAINE ENDWELL</v>
          </cell>
          <cell r="C33">
            <v>62</v>
          </cell>
          <cell r="D33">
            <v>0</v>
          </cell>
          <cell r="E33">
            <v>30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31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 t="str">
            <v>031301</v>
          </cell>
          <cell r="B34" t="str">
            <v>DEPOSIT</v>
          </cell>
          <cell r="C34">
            <v>18</v>
          </cell>
          <cell r="D34">
            <v>0</v>
          </cell>
          <cell r="E34">
            <v>17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A35" t="str">
            <v>031401</v>
          </cell>
          <cell r="B35" t="str">
            <v>WHITNEY POINT</v>
          </cell>
          <cell r="C35">
            <v>107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54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38</v>
          </cell>
          <cell r="N35">
            <v>15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031501</v>
          </cell>
          <cell r="B36" t="str">
            <v>UNION-ENDICOTT</v>
          </cell>
          <cell r="C36">
            <v>112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112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 t="str">
            <v>031502</v>
          </cell>
          <cell r="B37" t="str">
            <v>JOHNSON CITY</v>
          </cell>
          <cell r="C37">
            <v>80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27</v>
          </cell>
          <cell r="L37">
            <v>0</v>
          </cell>
          <cell r="M37">
            <v>0</v>
          </cell>
          <cell r="N37">
            <v>53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A38" t="str">
            <v>031601</v>
          </cell>
          <cell r="B38" t="str">
            <v>VESTAL</v>
          </cell>
          <cell r="C38">
            <v>85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85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 t="str">
            <v>031701</v>
          </cell>
          <cell r="B39" t="str">
            <v>WINDSOR</v>
          </cell>
          <cell r="C39">
            <v>90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87</v>
          </cell>
          <cell r="I39">
            <v>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2</v>
          </cell>
          <cell r="U39">
            <v>0</v>
          </cell>
        </row>
        <row r="40">
          <cell r="A40" t="str">
            <v>040204</v>
          </cell>
          <cell r="B40" t="str">
            <v>WEST VALLEY</v>
          </cell>
          <cell r="C40">
            <v>11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9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2</v>
          </cell>
          <cell r="U40">
            <v>0</v>
          </cell>
        </row>
        <row r="41">
          <cell r="A41" t="str">
            <v>040302</v>
          </cell>
          <cell r="B41" t="str">
            <v>ALLEGANY-LIMESTONE</v>
          </cell>
          <cell r="C41">
            <v>52</v>
          </cell>
          <cell r="D41">
            <v>0</v>
          </cell>
          <cell r="E41">
            <v>52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A42" t="str">
            <v>040901</v>
          </cell>
          <cell r="B42" t="str">
            <v>ELLICOTTVILLE</v>
          </cell>
          <cell r="C42">
            <v>23</v>
          </cell>
          <cell r="D42">
            <v>0</v>
          </cell>
          <cell r="E42">
            <v>21</v>
          </cell>
          <cell r="F42">
            <v>1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041101</v>
          </cell>
          <cell r="B43" t="str">
            <v>FRANKLINVILLE</v>
          </cell>
          <cell r="C43">
            <v>20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12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3</v>
          </cell>
          <cell r="N43">
            <v>5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041401</v>
          </cell>
          <cell r="B44" t="str">
            <v>HINSDALE</v>
          </cell>
          <cell r="C44">
            <v>22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18</v>
          </cell>
          <cell r="I44">
            <v>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</row>
        <row r="45">
          <cell r="A45" t="str">
            <v>042302</v>
          </cell>
          <cell r="B45" t="str">
            <v>CATTARAUGUS</v>
          </cell>
          <cell r="C45">
            <v>39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37</v>
          </cell>
          <cell r="I45">
            <v>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</v>
          </cell>
          <cell r="U45">
            <v>0</v>
          </cell>
        </row>
        <row r="46">
          <cell r="A46" t="str">
            <v>042400</v>
          </cell>
          <cell r="B46" t="str">
            <v>OLEAN</v>
          </cell>
          <cell r="C46">
            <v>98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49</v>
          </cell>
          <cell r="I46">
            <v>2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042801</v>
          </cell>
          <cell r="B47" t="str">
            <v>GOWANDA</v>
          </cell>
          <cell r="C47">
            <v>35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34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 t="str">
            <v>042901</v>
          </cell>
          <cell r="B48" t="str">
            <v>PORTVILLE</v>
          </cell>
          <cell r="C48">
            <v>53</v>
          </cell>
          <cell r="D48">
            <v>0</v>
          </cell>
          <cell r="E48">
            <v>43</v>
          </cell>
          <cell r="F48">
            <v>1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043001</v>
          </cell>
          <cell r="B49" t="str">
            <v>RANDOLPH</v>
          </cell>
          <cell r="C49">
            <v>45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41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4</v>
          </cell>
          <cell r="U49">
            <v>0</v>
          </cell>
        </row>
        <row r="50">
          <cell r="A50" t="str">
            <v>043011</v>
          </cell>
          <cell r="B50" t="str">
            <v>RANDOLPH ACAD UFSD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043200</v>
          </cell>
          <cell r="B51" t="str">
            <v>SALAMANCA</v>
          </cell>
          <cell r="C51">
            <v>46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35</v>
          </cell>
          <cell r="I51">
            <v>0</v>
          </cell>
          <cell r="J51">
            <v>0</v>
          </cell>
          <cell r="K51">
            <v>11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043501</v>
          </cell>
          <cell r="B52" t="str">
            <v>YORKSHRE-PIONEER</v>
          </cell>
          <cell r="C52">
            <v>99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80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2</v>
          </cell>
          <cell r="U52">
            <v>0</v>
          </cell>
        </row>
        <row r="53">
          <cell r="A53" t="str">
            <v>050100</v>
          </cell>
          <cell r="B53" t="str">
            <v>AUBURN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A54" t="str">
            <v>050301</v>
          </cell>
          <cell r="B54" t="str">
            <v>WEEDSPORT</v>
          </cell>
          <cell r="C54">
            <v>36</v>
          </cell>
          <cell r="D54">
            <v>0</v>
          </cell>
          <cell r="E54">
            <v>36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050401</v>
          </cell>
          <cell r="B55" t="str">
            <v>CATO MERIDIAN</v>
          </cell>
          <cell r="C55">
            <v>52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50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</v>
          </cell>
          <cell r="U55">
            <v>0</v>
          </cell>
        </row>
        <row r="56">
          <cell r="A56" t="str">
            <v>050701</v>
          </cell>
          <cell r="B56" t="str">
            <v>SOUTHERN CAYUGA</v>
          </cell>
          <cell r="C56">
            <v>18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17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1</v>
          </cell>
          <cell r="U56">
            <v>0</v>
          </cell>
        </row>
        <row r="57">
          <cell r="A57" t="str">
            <v>051101</v>
          </cell>
          <cell r="B57" t="str">
            <v>PORT BYRON</v>
          </cell>
          <cell r="C57">
            <v>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24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A58" t="str">
            <v>051301</v>
          </cell>
          <cell r="B58" t="str">
            <v>MORAVIA</v>
          </cell>
          <cell r="C58">
            <v>28</v>
          </cell>
          <cell r="D58">
            <v>0</v>
          </cell>
          <cell r="E58">
            <v>28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A59" t="str">
            <v>051901</v>
          </cell>
          <cell r="B59" t="str">
            <v>UNION SPRINGS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A60" t="str">
            <v>060201</v>
          </cell>
          <cell r="B60" t="str">
            <v>SOUTHWESTERN</v>
          </cell>
          <cell r="C60">
            <v>54</v>
          </cell>
          <cell r="D60">
            <v>0</v>
          </cell>
          <cell r="E60">
            <v>30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1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A61" t="str">
            <v>060301</v>
          </cell>
          <cell r="B61" t="str">
            <v>FREWSBURG</v>
          </cell>
          <cell r="C61">
            <v>31</v>
          </cell>
          <cell r="D61">
            <v>0</v>
          </cell>
          <cell r="E61">
            <v>31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A62" t="str">
            <v>060401</v>
          </cell>
          <cell r="B62" t="str">
            <v>CASSADAGA VALLEY</v>
          </cell>
          <cell r="C62">
            <v>37</v>
          </cell>
          <cell r="D62">
            <v>0</v>
          </cell>
          <cell r="E62">
            <v>18</v>
          </cell>
          <cell r="F62">
            <v>0</v>
          </cell>
          <cell r="G62">
            <v>0</v>
          </cell>
          <cell r="H62">
            <v>19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060503</v>
          </cell>
          <cell r="B63" t="str">
            <v>CHAUTAUQUA LAKE</v>
          </cell>
          <cell r="C63">
            <v>12</v>
          </cell>
          <cell r="D63">
            <v>0</v>
          </cell>
          <cell r="E63">
            <v>10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A64" t="str">
            <v>060601</v>
          </cell>
          <cell r="B64" t="str">
            <v>PINE VALLEY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A65" t="str">
            <v>060701</v>
          </cell>
          <cell r="B65" t="str">
            <v>CLYMER</v>
          </cell>
          <cell r="C65">
            <v>13</v>
          </cell>
          <cell r="D65">
            <v>0</v>
          </cell>
          <cell r="E65">
            <v>13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060800</v>
          </cell>
          <cell r="B66" t="str">
            <v>DUNKIRK</v>
          </cell>
          <cell r="C66">
            <v>156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2</v>
          </cell>
          <cell r="I66">
            <v>0</v>
          </cell>
          <cell r="J66">
            <v>0</v>
          </cell>
          <cell r="K66">
            <v>18</v>
          </cell>
          <cell r="L66">
            <v>0</v>
          </cell>
          <cell r="M66">
            <v>51</v>
          </cell>
          <cell r="N66">
            <v>85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A67" t="str">
            <v>061001</v>
          </cell>
          <cell r="B67" t="str">
            <v>BEMUS POINT</v>
          </cell>
          <cell r="C67">
            <v>37</v>
          </cell>
          <cell r="D67">
            <v>0</v>
          </cell>
          <cell r="E67">
            <v>35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A68" t="str">
            <v>061101</v>
          </cell>
          <cell r="B68" t="str">
            <v>FALCONER</v>
          </cell>
          <cell r="C68">
            <v>36</v>
          </cell>
          <cell r="D68">
            <v>0</v>
          </cell>
          <cell r="E68">
            <v>34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2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 t="str">
            <v>061501</v>
          </cell>
          <cell r="B69" t="str">
            <v>SILVER CREEK</v>
          </cell>
          <cell r="C69">
            <v>34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22</v>
          </cell>
          <cell r="I69">
            <v>0</v>
          </cell>
          <cell r="J69">
            <v>0</v>
          </cell>
          <cell r="K69">
            <v>3</v>
          </cell>
          <cell r="L69">
            <v>0</v>
          </cell>
          <cell r="M69">
            <v>0</v>
          </cell>
          <cell r="N69">
            <v>6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3</v>
          </cell>
          <cell r="U69">
            <v>0</v>
          </cell>
        </row>
        <row r="70">
          <cell r="A70" t="str">
            <v>061503</v>
          </cell>
          <cell r="B70" t="str">
            <v>FORESTVILLE</v>
          </cell>
          <cell r="C70">
            <v>23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19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3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A71" t="str">
            <v>061601</v>
          </cell>
          <cell r="B71" t="str">
            <v>PANAMA</v>
          </cell>
          <cell r="C71">
            <v>23</v>
          </cell>
          <cell r="D71">
            <v>0</v>
          </cell>
          <cell r="E71">
            <v>22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061700</v>
          </cell>
          <cell r="B72" t="str">
            <v>JAMESTOWN</v>
          </cell>
          <cell r="C72">
            <v>423</v>
          </cell>
          <cell r="D72">
            <v>0</v>
          </cell>
          <cell r="E72">
            <v>0</v>
          </cell>
          <cell r="F72">
            <v>0</v>
          </cell>
          <cell r="G72">
            <v>42</v>
          </cell>
          <cell r="H72">
            <v>180</v>
          </cell>
          <cell r="I72">
            <v>0</v>
          </cell>
          <cell r="J72">
            <v>42</v>
          </cell>
          <cell r="K72">
            <v>65</v>
          </cell>
          <cell r="L72">
            <v>0</v>
          </cell>
          <cell r="M72">
            <v>51</v>
          </cell>
          <cell r="N72">
            <v>43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A73" t="str">
            <v>062201</v>
          </cell>
          <cell r="B73" t="str">
            <v>FREDONIA</v>
          </cell>
          <cell r="C73">
            <v>61</v>
          </cell>
          <cell r="D73">
            <v>0</v>
          </cell>
          <cell r="E73">
            <v>61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A74" t="str">
            <v>062301</v>
          </cell>
          <cell r="B74" t="str">
            <v>BROCTON</v>
          </cell>
          <cell r="C74">
            <v>19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19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A75" t="str">
            <v>062401</v>
          </cell>
          <cell r="B75" t="str">
            <v>RIPLEY</v>
          </cell>
          <cell r="C75">
            <v>38</v>
          </cell>
          <cell r="D75">
            <v>11</v>
          </cell>
          <cell r="E75">
            <v>21</v>
          </cell>
          <cell r="F75">
            <v>0</v>
          </cell>
          <cell r="G75">
            <v>0</v>
          </cell>
          <cell r="H75">
            <v>6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062601</v>
          </cell>
          <cell r="B76" t="str">
            <v>SHERMAN</v>
          </cell>
          <cell r="C76">
            <v>22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16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6</v>
          </cell>
          <cell r="U76">
            <v>0</v>
          </cell>
        </row>
        <row r="77">
          <cell r="A77" t="str">
            <v>062901</v>
          </cell>
          <cell r="B77" t="str">
            <v>WESTFIELD</v>
          </cell>
          <cell r="C77">
            <v>25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25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070600</v>
          </cell>
          <cell r="B78" t="str">
            <v>ELMIRA</v>
          </cell>
          <cell r="C78">
            <v>233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203</v>
          </cell>
          <cell r="I78">
            <v>1</v>
          </cell>
          <cell r="J78">
            <v>0</v>
          </cell>
          <cell r="K78">
            <v>10</v>
          </cell>
          <cell r="L78">
            <v>0</v>
          </cell>
          <cell r="M78">
            <v>0</v>
          </cell>
          <cell r="N78">
            <v>19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A79" t="str">
            <v>070901</v>
          </cell>
          <cell r="B79" t="str">
            <v>HORSEHEADS</v>
          </cell>
          <cell r="C79">
            <v>173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173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>070902</v>
          </cell>
          <cell r="B80" t="str">
            <v>ELMIRA HEIGHTS</v>
          </cell>
          <cell r="C80">
            <v>38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38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A81" t="str">
            <v>080101</v>
          </cell>
          <cell r="B81" t="str">
            <v>AFTON</v>
          </cell>
          <cell r="C81">
            <v>11</v>
          </cell>
          <cell r="D81">
            <v>0</v>
          </cell>
          <cell r="E81">
            <v>11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A82" t="str">
            <v>080201</v>
          </cell>
          <cell r="B82" t="str">
            <v>BAINBRIDGE GUILFRD</v>
          </cell>
          <cell r="C82">
            <v>37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37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A83" t="str">
            <v>080601</v>
          </cell>
          <cell r="B83" t="str">
            <v>GREENE</v>
          </cell>
          <cell r="C83">
            <v>30</v>
          </cell>
          <cell r="D83">
            <v>0</v>
          </cell>
          <cell r="E83">
            <v>30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4">
          <cell r="A84" t="str">
            <v>081003</v>
          </cell>
          <cell r="B84" t="str">
            <v>UNADILLA VALLEY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>081200</v>
          </cell>
          <cell r="B85" t="str">
            <v>NORWICH</v>
          </cell>
          <cell r="C85">
            <v>55</v>
          </cell>
          <cell r="D85">
            <v>0</v>
          </cell>
          <cell r="E85">
            <v>48</v>
          </cell>
          <cell r="F85">
            <v>0</v>
          </cell>
          <cell r="G85">
            <v>0</v>
          </cell>
          <cell r="H85">
            <v>0</v>
          </cell>
          <cell r="I85">
            <v>1</v>
          </cell>
          <cell r="J85">
            <v>0</v>
          </cell>
          <cell r="K85">
            <v>6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>081401</v>
          </cell>
          <cell r="B86" t="str">
            <v>GRGETWN-SO OTSELIC</v>
          </cell>
          <cell r="C86">
            <v>14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14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A87" t="str">
            <v>081501</v>
          </cell>
          <cell r="B87" t="str">
            <v>OXFORD</v>
          </cell>
          <cell r="C87">
            <v>33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31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2</v>
          </cell>
          <cell r="U87">
            <v>0</v>
          </cell>
        </row>
        <row r="88">
          <cell r="A88" t="str">
            <v>082001</v>
          </cell>
          <cell r="B88" t="str">
            <v>SHERBURNE EARLVL</v>
          </cell>
          <cell r="C88">
            <v>44</v>
          </cell>
          <cell r="D88">
            <v>0</v>
          </cell>
          <cell r="E88">
            <v>43</v>
          </cell>
          <cell r="F88">
            <v>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A89" t="str">
            <v>090201</v>
          </cell>
          <cell r="B89" t="str">
            <v>AUSABLE VALLEY</v>
          </cell>
          <cell r="C89">
            <v>36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27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</v>
          </cell>
          <cell r="N89">
            <v>8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A90" t="str">
            <v>090301</v>
          </cell>
          <cell r="B90" t="str">
            <v>BEEKMANTOWN</v>
          </cell>
          <cell r="C90">
            <v>108</v>
          </cell>
          <cell r="D90">
            <v>0</v>
          </cell>
          <cell r="E90">
            <v>0</v>
          </cell>
          <cell r="F90">
            <v>0</v>
          </cell>
          <cell r="G90">
            <v>34</v>
          </cell>
          <cell r="H90">
            <v>74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A91" t="str">
            <v>090501</v>
          </cell>
          <cell r="B91" t="str">
            <v>NORTHEASTRN CLNTON</v>
          </cell>
          <cell r="C91">
            <v>42</v>
          </cell>
          <cell r="D91">
            <v>0</v>
          </cell>
          <cell r="E91">
            <v>42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 t="str">
            <v>090601</v>
          </cell>
          <cell r="B92" t="str">
            <v>CHAZY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>090901</v>
          </cell>
          <cell r="B93" t="str">
            <v>NORTHRN ADIRONDACK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091101</v>
          </cell>
          <cell r="B94" t="str">
            <v>PERU</v>
          </cell>
          <cell r="C94">
            <v>75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5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A95" t="str">
            <v>091200</v>
          </cell>
          <cell r="B95" t="str">
            <v>PLATTSBURGH</v>
          </cell>
          <cell r="C95">
            <v>43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36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>091402</v>
          </cell>
          <cell r="B96" t="str">
            <v>SARANAC</v>
          </cell>
          <cell r="C96">
            <v>69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60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A97" t="str">
            <v>100501</v>
          </cell>
          <cell r="B97" t="str">
            <v>TACONIC HILLS</v>
          </cell>
          <cell r="C97">
            <v>52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49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1</v>
          </cell>
          <cell r="U97">
            <v>0</v>
          </cell>
        </row>
        <row r="98">
          <cell r="A98" t="str">
            <v>100902</v>
          </cell>
          <cell r="B98" t="str">
            <v>GERMANTOWN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A99" t="str">
            <v>101001</v>
          </cell>
          <cell r="B99" t="str">
            <v>CHATHAM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</row>
        <row r="100">
          <cell r="A100" t="str">
            <v>101300</v>
          </cell>
          <cell r="B100" t="str">
            <v>HUDSON</v>
          </cell>
          <cell r="C100">
            <v>25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18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A101" t="str">
            <v>101401</v>
          </cell>
          <cell r="B101" t="str">
            <v>KINDERHOOK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A102" t="str">
            <v>101601</v>
          </cell>
          <cell r="B102" t="str">
            <v>NEW LEBANON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A103" t="str">
            <v>110101</v>
          </cell>
          <cell r="B103" t="str">
            <v>CINCINNATUS</v>
          </cell>
          <cell r="C103">
            <v>29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28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1</v>
          </cell>
          <cell r="U103">
            <v>0</v>
          </cell>
        </row>
        <row r="104">
          <cell r="A104" t="str">
            <v>110200</v>
          </cell>
          <cell r="B104" t="str">
            <v>CORTLAND</v>
          </cell>
          <cell r="C104">
            <v>116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</v>
          </cell>
          <cell r="K104">
            <v>114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A105" t="str">
            <v>110304</v>
          </cell>
          <cell r="B105" t="str">
            <v>MCGRAW</v>
          </cell>
          <cell r="C105">
            <v>20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20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A106" t="str">
            <v>110701</v>
          </cell>
          <cell r="B106" t="str">
            <v>HOMER</v>
          </cell>
          <cell r="C106">
            <v>18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18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A107" t="str">
            <v>110901</v>
          </cell>
          <cell r="B107" t="str">
            <v>MARATHON</v>
          </cell>
          <cell r="C107">
            <v>15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15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>120102</v>
          </cell>
          <cell r="B108" t="str">
            <v>ANDES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</row>
        <row r="109">
          <cell r="A109" t="str">
            <v>120301</v>
          </cell>
          <cell r="B109" t="str">
            <v>DOWNSVILLE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A110" t="str">
            <v>120401</v>
          </cell>
          <cell r="B110" t="str">
            <v>CHARLOTTE VALLEY</v>
          </cell>
          <cell r="C110">
            <v>16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13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3</v>
          </cell>
          <cell r="U110">
            <v>0</v>
          </cell>
        </row>
        <row r="111">
          <cell r="A111" t="str">
            <v>120501</v>
          </cell>
          <cell r="B111" t="str">
            <v>DELAWARE ACADEMY-DELHI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</row>
        <row r="112">
          <cell r="A112" t="str">
            <v>120701</v>
          </cell>
          <cell r="B112" t="str">
            <v>FRANKLIN</v>
          </cell>
          <cell r="C112">
            <v>7</v>
          </cell>
          <cell r="D112">
            <v>0</v>
          </cell>
          <cell r="E112">
            <v>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A113" t="str">
            <v>120906</v>
          </cell>
          <cell r="B113" t="str">
            <v>HANCOCK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>121401</v>
          </cell>
          <cell r="B114" t="str">
            <v>MARGARETVILLE</v>
          </cell>
          <cell r="C114">
            <v>7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7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</row>
        <row r="115">
          <cell r="A115" t="str">
            <v>121502</v>
          </cell>
          <cell r="B115" t="str">
            <v>ROXBURY</v>
          </cell>
          <cell r="C115">
            <v>11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1</v>
          </cell>
          <cell r="U115">
            <v>0</v>
          </cell>
        </row>
        <row r="116">
          <cell r="A116" t="str">
            <v>121601</v>
          </cell>
          <cell r="B116" t="str">
            <v>SIDNEY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</row>
        <row r="117">
          <cell r="A117" t="str">
            <v>121701</v>
          </cell>
          <cell r="B117" t="str">
            <v>STAMFORD</v>
          </cell>
          <cell r="C117">
            <v>6</v>
          </cell>
          <cell r="D117">
            <v>0</v>
          </cell>
          <cell r="E117">
            <v>2</v>
          </cell>
          <cell r="F117">
            <v>0</v>
          </cell>
          <cell r="G117">
            <v>0</v>
          </cell>
          <cell r="H117">
            <v>4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</row>
        <row r="118">
          <cell r="A118" t="str">
            <v>121702</v>
          </cell>
          <cell r="B118" t="str">
            <v>SOUTH KORTRIGHT</v>
          </cell>
          <cell r="C118">
            <v>8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8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</row>
        <row r="119">
          <cell r="A119" t="str">
            <v>121901</v>
          </cell>
          <cell r="B119" t="str">
            <v>WALTON</v>
          </cell>
          <cell r="C119">
            <v>14</v>
          </cell>
          <cell r="D119">
            <v>0</v>
          </cell>
          <cell r="E119">
            <v>14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</row>
        <row r="120">
          <cell r="A120" t="str">
            <v>130200</v>
          </cell>
          <cell r="B120" t="str">
            <v>BEACON</v>
          </cell>
          <cell r="C120">
            <v>114</v>
          </cell>
          <cell r="D120">
            <v>0</v>
          </cell>
          <cell r="E120">
            <v>92</v>
          </cell>
          <cell r="F120">
            <v>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15</v>
          </cell>
          <cell r="L120">
            <v>2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</row>
        <row r="121">
          <cell r="A121" t="str">
            <v>130502</v>
          </cell>
          <cell r="B121" t="str">
            <v>DOVER</v>
          </cell>
          <cell r="C121">
            <v>21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20</v>
          </cell>
          <cell r="L121">
            <v>1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</row>
        <row r="122">
          <cell r="A122" t="str">
            <v>130801</v>
          </cell>
          <cell r="B122" t="str">
            <v>HYDE PARK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</row>
        <row r="123">
          <cell r="A123" t="str">
            <v>131101</v>
          </cell>
          <cell r="B123" t="str">
            <v>NORTHEAST</v>
          </cell>
          <cell r="C123">
            <v>20</v>
          </cell>
          <cell r="D123">
            <v>0</v>
          </cell>
          <cell r="E123">
            <v>13</v>
          </cell>
          <cell r="F123">
            <v>0</v>
          </cell>
          <cell r="G123">
            <v>0</v>
          </cell>
          <cell r="H123">
            <v>3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4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</row>
        <row r="124">
          <cell r="A124" t="str">
            <v>131201</v>
          </cell>
          <cell r="B124" t="str">
            <v>PAWLING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</row>
        <row r="125">
          <cell r="A125" t="str">
            <v>131301</v>
          </cell>
          <cell r="B125" t="str">
            <v>PINE PLAINS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</row>
        <row r="126">
          <cell r="A126" t="str">
            <v>131500</v>
          </cell>
          <cell r="B126" t="str">
            <v>POUGHKEEPSIE</v>
          </cell>
          <cell r="C126">
            <v>97</v>
          </cell>
          <cell r="D126">
            <v>0</v>
          </cell>
          <cell r="E126">
            <v>84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13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</row>
        <row r="127">
          <cell r="A127" t="str">
            <v>131601</v>
          </cell>
          <cell r="B127" t="str">
            <v>ARLINGTON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</row>
        <row r="128">
          <cell r="A128" t="str">
            <v>131602</v>
          </cell>
          <cell r="B128" t="str">
            <v>SPACKENKILL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</row>
        <row r="129">
          <cell r="A129" t="str">
            <v>131701</v>
          </cell>
          <cell r="B129" t="str">
            <v>RED HOOK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</row>
        <row r="130">
          <cell r="A130" t="str">
            <v>131801</v>
          </cell>
          <cell r="B130" t="str">
            <v>RHINEBECK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</row>
        <row r="131">
          <cell r="A131" t="str">
            <v>132101</v>
          </cell>
          <cell r="B131" t="str">
            <v>WAPPINGERS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</row>
        <row r="132">
          <cell r="A132" t="str">
            <v>132201</v>
          </cell>
          <cell r="B132" t="str">
            <v>MILLBROOK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</row>
        <row r="133">
          <cell r="A133" t="str">
            <v>140101</v>
          </cell>
          <cell r="B133" t="str">
            <v>ALDEN</v>
          </cell>
          <cell r="C133">
            <v>53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53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</row>
        <row r="134">
          <cell r="A134" t="str">
            <v>140201</v>
          </cell>
          <cell r="B134" t="str">
            <v>AMHERST</v>
          </cell>
          <cell r="C134">
            <v>87</v>
          </cell>
          <cell r="D134">
            <v>0</v>
          </cell>
          <cell r="E134">
            <v>42</v>
          </cell>
          <cell r="F134">
            <v>1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44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</row>
        <row r="135">
          <cell r="A135" t="str">
            <v>140203</v>
          </cell>
          <cell r="B135" t="str">
            <v>WILLIAMSVILLE</v>
          </cell>
          <cell r="C135">
            <v>208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208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A136" t="str">
            <v>140207</v>
          </cell>
          <cell r="B136" t="str">
            <v>SWEET HOME</v>
          </cell>
          <cell r="C136">
            <v>86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86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</row>
        <row r="137">
          <cell r="A137" t="str">
            <v>140301</v>
          </cell>
          <cell r="B137" t="str">
            <v>EAST AURORA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>140600</v>
          </cell>
          <cell r="B138" t="str">
            <v>BUFFALO</v>
          </cell>
          <cell r="C138">
            <v>1304</v>
          </cell>
          <cell r="D138">
            <v>0</v>
          </cell>
          <cell r="E138">
            <v>0</v>
          </cell>
          <cell r="F138">
            <v>0</v>
          </cell>
          <cell r="G138">
            <v>66</v>
          </cell>
          <cell r="H138">
            <v>896</v>
          </cell>
          <cell r="I138">
            <v>0</v>
          </cell>
          <cell r="J138">
            <v>13</v>
          </cell>
          <cell r="K138">
            <v>287</v>
          </cell>
          <cell r="L138">
            <v>0</v>
          </cell>
          <cell r="M138">
            <v>2</v>
          </cell>
          <cell r="N138">
            <v>32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8</v>
          </cell>
          <cell r="U138">
            <v>0</v>
          </cell>
        </row>
        <row r="139">
          <cell r="A139" t="str">
            <v>140701</v>
          </cell>
          <cell r="B139" t="str">
            <v>CHEEKTOWAGA</v>
          </cell>
          <cell r="C139">
            <v>142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109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20</v>
          </cell>
          <cell r="N139">
            <v>13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</row>
        <row r="140">
          <cell r="A140" t="str">
            <v>140702</v>
          </cell>
          <cell r="B140" t="str">
            <v>MARYVALE</v>
          </cell>
          <cell r="C140">
            <v>73</v>
          </cell>
          <cell r="D140">
            <v>0</v>
          </cell>
          <cell r="E140">
            <v>69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4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</row>
        <row r="141">
          <cell r="A141" t="str">
            <v>140703</v>
          </cell>
          <cell r="B141" t="str">
            <v>CLEVELAND HILL</v>
          </cell>
          <cell r="C141">
            <v>40</v>
          </cell>
          <cell r="D141">
            <v>0</v>
          </cell>
          <cell r="E141">
            <v>36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3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>140707</v>
          </cell>
          <cell r="B142" t="str">
            <v>DEPEW</v>
          </cell>
          <cell r="C142">
            <v>60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60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</row>
        <row r="143">
          <cell r="A143" t="str">
            <v>140709</v>
          </cell>
          <cell r="B143" t="str">
            <v>SLOAN</v>
          </cell>
          <cell r="C143">
            <v>35</v>
          </cell>
          <cell r="D143">
            <v>0</v>
          </cell>
          <cell r="E143">
            <v>35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A144" t="str">
            <v>140801</v>
          </cell>
          <cell r="B144" t="str">
            <v>CLARENCE</v>
          </cell>
          <cell r="C144">
            <v>90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90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45">
          <cell r="A145" t="str">
            <v>141101</v>
          </cell>
          <cell r="B145" t="str">
            <v>SPRINGVILLE-GRIFF</v>
          </cell>
          <cell r="C145">
            <v>59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59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A146" t="str">
            <v>141201</v>
          </cell>
          <cell r="B146" t="str">
            <v>EDEN</v>
          </cell>
          <cell r="C146">
            <v>49</v>
          </cell>
          <cell r="D146">
            <v>0</v>
          </cell>
          <cell r="E146">
            <v>49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</row>
        <row r="147">
          <cell r="A147" t="str">
            <v>141301</v>
          </cell>
          <cell r="B147" t="str">
            <v>IROQUOIS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</row>
        <row r="148">
          <cell r="A148" t="str">
            <v>141401</v>
          </cell>
          <cell r="B148" t="str">
            <v>EVANS-BRANT</v>
          </cell>
          <cell r="C148">
            <v>47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47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A149" t="str">
            <v>141501</v>
          </cell>
          <cell r="B149" t="str">
            <v>GRAND ISLAND</v>
          </cell>
          <cell r="C149">
            <v>43</v>
          </cell>
          <cell r="D149">
            <v>0</v>
          </cell>
          <cell r="E149">
            <v>36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7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A150" t="str">
            <v>141601</v>
          </cell>
          <cell r="B150" t="str">
            <v>HAMBURG</v>
          </cell>
          <cell r="C150">
            <v>143</v>
          </cell>
          <cell r="D150">
            <v>0</v>
          </cell>
          <cell r="E150">
            <v>122</v>
          </cell>
          <cell r="F150">
            <v>0</v>
          </cell>
          <cell r="G150">
            <v>0</v>
          </cell>
          <cell r="H150">
            <v>20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141604</v>
          </cell>
          <cell r="B151" t="str">
            <v>FRONTIER</v>
          </cell>
          <cell r="C151">
            <v>119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66</v>
          </cell>
          <cell r="I151">
            <v>0</v>
          </cell>
          <cell r="J151">
            <v>0</v>
          </cell>
          <cell r="K151">
            <v>34</v>
          </cell>
          <cell r="L151">
            <v>0</v>
          </cell>
          <cell r="M151">
            <v>0</v>
          </cell>
          <cell r="N151">
            <v>19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A152" t="str">
            <v>141701</v>
          </cell>
          <cell r="B152" t="str">
            <v>HOLLAND</v>
          </cell>
          <cell r="C152">
            <v>33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33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>141800</v>
          </cell>
          <cell r="B153" t="str">
            <v>LACKAWANNA</v>
          </cell>
          <cell r="C153">
            <v>89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53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26</v>
          </cell>
          <cell r="N153">
            <v>10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</row>
        <row r="154">
          <cell r="A154" t="str">
            <v>141901</v>
          </cell>
          <cell r="B154" t="str">
            <v>LANCASTER</v>
          </cell>
          <cell r="C154">
            <v>129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129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</row>
        <row r="155">
          <cell r="A155" t="str">
            <v>142101</v>
          </cell>
          <cell r="B155" t="str">
            <v>AKRON</v>
          </cell>
          <cell r="C155">
            <v>44</v>
          </cell>
          <cell r="D155">
            <v>0</v>
          </cell>
          <cell r="E155">
            <v>24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20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</row>
        <row r="156">
          <cell r="A156" t="str">
            <v>142201</v>
          </cell>
          <cell r="B156" t="str">
            <v>NORTH COLLINS</v>
          </cell>
          <cell r="C156">
            <v>17</v>
          </cell>
          <cell r="D156">
            <v>0</v>
          </cell>
          <cell r="E156">
            <v>17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>142301</v>
          </cell>
          <cell r="B157" t="str">
            <v>ORCHARD PARK</v>
          </cell>
          <cell r="C157">
            <v>100</v>
          </cell>
          <cell r="D157">
            <v>0</v>
          </cell>
          <cell r="E157">
            <v>36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64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A158" t="str">
            <v>142500</v>
          </cell>
          <cell r="B158" t="str">
            <v>TONAWANDA</v>
          </cell>
          <cell r="C158">
            <v>47</v>
          </cell>
          <cell r="D158">
            <v>0</v>
          </cell>
          <cell r="E158">
            <v>14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33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>142601</v>
          </cell>
          <cell r="B159" t="str">
            <v>KENMORE</v>
          </cell>
          <cell r="C159">
            <v>232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232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>142801</v>
          </cell>
          <cell r="B160" t="str">
            <v>WEST SENECA</v>
          </cell>
          <cell r="C160">
            <v>234</v>
          </cell>
          <cell r="D160">
            <v>0</v>
          </cell>
          <cell r="E160">
            <v>121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113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A161" t="str">
            <v>150203</v>
          </cell>
          <cell r="B161" t="str">
            <v>CROWN POINT</v>
          </cell>
          <cell r="C161">
            <v>20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18</v>
          </cell>
          <cell r="I161">
            <v>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A162" t="str">
            <v>150601</v>
          </cell>
          <cell r="B162" t="str">
            <v>KEENE</v>
          </cell>
          <cell r="C162">
            <v>4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3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1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3">
          <cell r="A163" t="str">
            <v>150801</v>
          </cell>
          <cell r="B163" t="str">
            <v>MINERVA</v>
          </cell>
          <cell r="C163">
            <v>6</v>
          </cell>
          <cell r="D163">
            <v>0</v>
          </cell>
          <cell r="E163">
            <v>6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A164" t="str">
            <v>150901</v>
          </cell>
          <cell r="B164" t="str">
            <v>MORIAH</v>
          </cell>
          <cell r="C164">
            <v>41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39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2</v>
          </cell>
          <cell r="U164">
            <v>0</v>
          </cell>
        </row>
        <row r="165">
          <cell r="A165" t="str">
            <v>151001</v>
          </cell>
          <cell r="B165" t="str">
            <v>NEWCOMB</v>
          </cell>
          <cell r="C165">
            <v>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2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</row>
        <row r="166">
          <cell r="A166" t="str">
            <v>151102</v>
          </cell>
          <cell r="B166" t="str">
            <v>LAKE PLACID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</row>
        <row r="167">
          <cell r="A167" t="str">
            <v>151401</v>
          </cell>
          <cell r="B167" t="str">
            <v>SCHROON LAKE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</row>
        <row r="168">
          <cell r="A168" t="str">
            <v>151501</v>
          </cell>
          <cell r="B168" t="str">
            <v>TICONDEROGA</v>
          </cell>
          <cell r="C168">
            <v>16</v>
          </cell>
          <cell r="D168">
            <v>0</v>
          </cell>
          <cell r="E168">
            <v>16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151701</v>
          </cell>
          <cell r="B169" t="str">
            <v>WILLSBORO</v>
          </cell>
          <cell r="C169">
            <v>12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12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</row>
        <row r="170">
          <cell r="A170" t="str">
            <v>151801</v>
          </cell>
          <cell r="B170" t="str">
            <v>BOQUET VALLEY CSD</v>
          </cell>
          <cell r="C170">
            <v>29</v>
          </cell>
          <cell r="D170">
            <v>0</v>
          </cell>
          <cell r="E170">
            <v>0</v>
          </cell>
          <cell r="F170">
            <v>0</v>
          </cell>
          <cell r="G170">
            <v>11</v>
          </cell>
          <cell r="H170">
            <v>15</v>
          </cell>
          <cell r="I170">
            <v>3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>160101</v>
          </cell>
          <cell r="B171" t="str">
            <v>TUPPER LAKE</v>
          </cell>
          <cell r="C171">
            <v>28</v>
          </cell>
          <cell r="D171">
            <v>0</v>
          </cell>
          <cell r="E171">
            <v>28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</row>
        <row r="172">
          <cell r="A172" t="str">
            <v>160801</v>
          </cell>
          <cell r="B172" t="str">
            <v>CHATEAUGAY</v>
          </cell>
          <cell r="C172">
            <v>45</v>
          </cell>
          <cell r="D172">
            <v>0</v>
          </cell>
          <cell r="E172">
            <v>0</v>
          </cell>
          <cell r="F172">
            <v>0</v>
          </cell>
          <cell r="G172">
            <v>20</v>
          </cell>
          <cell r="H172">
            <v>25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>161201</v>
          </cell>
          <cell r="B173" t="str">
            <v>SALMON RIVER</v>
          </cell>
          <cell r="C173">
            <v>19</v>
          </cell>
          <cell r="D173">
            <v>0</v>
          </cell>
          <cell r="E173">
            <v>19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>161401</v>
          </cell>
          <cell r="B174" t="str">
            <v>SARANAC LAKE</v>
          </cell>
          <cell r="C174">
            <v>24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24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5">
          <cell r="A175" t="str">
            <v>161501</v>
          </cell>
          <cell r="B175" t="str">
            <v>MALONE</v>
          </cell>
          <cell r="C175">
            <v>87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81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</row>
        <row r="176">
          <cell r="A176" t="str">
            <v>161601</v>
          </cell>
          <cell r="B176" t="str">
            <v>BRUSHTON MOIRA</v>
          </cell>
          <cell r="C176">
            <v>23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22</v>
          </cell>
          <cell r="I176">
            <v>1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</row>
        <row r="177">
          <cell r="A177" t="str">
            <v>161801</v>
          </cell>
          <cell r="B177" t="str">
            <v>ST REGIS FALLS</v>
          </cell>
          <cell r="C177">
            <v>23</v>
          </cell>
          <cell r="D177">
            <v>0</v>
          </cell>
          <cell r="E177">
            <v>0</v>
          </cell>
          <cell r="F177">
            <v>0</v>
          </cell>
          <cell r="G177">
            <v>6</v>
          </cell>
          <cell r="H177">
            <v>17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</row>
        <row r="178">
          <cell r="A178" t="str">
            <v>170301</v>
          </cell>
          <cell r="B178" t="str">
            <v>WHEELERVILLE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</row>
        <row r="179">
          <cell r="A179" t="str">
            <v>170500</v>
          </cell>
          <cell r="B179" t="str">
            <v>GLOVERSVILLE</v>
          </cell>
          <cell r="C179">
            <v>51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10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41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</row>
        <row r="180">
          <cell r="A180" t="str">
            <v>170600</v>
          </cell>
          <cell r="B180" t="str">
            <v>JOHNSTOWN</v>
          </cell>
          <cell r="C180">
            <v>32</v>
          </cell>
          <cell r="D180">
            <v>0</v>
          </cell>
          <cell r="E180">
            <v>32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</row>
        <row r="181">
          <cell r="A181" t="str">
            <v>170801</v>
          </cell>
          <cell r="B181" t="str">
            <v>MAYFIELD</v>
          </cell>
          <cell r="C181">
            <v>24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24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>170901</v>
          </cell>
          <cell r="B182" t="str">
            <v>NORTHVILLE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>171102</v>
          </cell>
          <cell r="B183" t="str">
            <v>BROADALBIN-PERTH</v>
          </cell>
          <cell r="C183">
            <v>61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57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4</v>
          </cell>
          <cell r="U183">
            <v>0</v>
          </cell>
        </row>
        <row r="184">
          <cell r="A184" t="str">
            <v>180202</v>
          </cell>
          <cell r="B184" t="str">
            <v>ALEXANDER</v>
          </cell>
          <cell r="C184">
            <v>24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24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</row>
        <row r="185">
          <cell r="A185" t="str">
            <v>180300</v>
          </cell>
          <cell r="B185" t="str">
            <v>BATAVIA</v>
          </cell>
          <cell r="C185">
            <v>103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73</v>
          </cell>
          <cell r="I185">
            <v>0</v>
          </cell>
          <cell r="J185">
            <v>0</v>
          </cell>
          <cell r="K185">
            <v>30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</row>
        <row r="186">
          <cell r="A186" t="str">
            <v>180701</v>
          </cell>
          <cell r="B186" t="str">
            <v>BYRON BERGEN</v>
          </cell>
          <cell r="C186">
            <v>34</v>
          </cell>
          <cell r="D186">
            <v>0</v>
          </cell>
          <cell r="E186">
            <v>34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</row>
        <row r="187">
          <cell r="A187" t="str">
            <v>180901</v>
          </cell>
          <cell r="B187" t="str">
            <v>ELBA</v>
          </cell>
          <cell r="C187">
            <v>17</v>
          </cell>
          <cell r="D187">
            <v>0</v>
          </cell>
          <cell r="E187">
            <v>17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</row>
        <row r="188">
          <cell r="A188" t="str">
            <v>181001</v>
          </cell>
          <cell r="B188" t="str">
            <v>LE ROY</v>
          </cell>
          <cell r="C188">
            <v>24</v>
          </cell>
          <cell r="D188">
            <v>0</v>
          </cell>
          <cell r="E188">
            <v>24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</row>
        <row r="189">
          <cell r="A189" t="str">
            <v>181101</v>
          </cell>
          <cell r="B189" t="str">
            <v>OAKFIELD ALABAMA</v>
          </cell>
          <cell r="C189">
            <v>38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37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1</v>
          </cell>
          <cell r="U189">
            <v>0</v>
          </cell>
        </row>
        <row r="190">
          <cell r="A190" t="str">
            <v>181201</v>
          </cell>
          <cell r="B190" t="str">
            <v>PAVILION</v>
          </cell>
          <cell r="C190">
            <v>38</v>
          </cell>
          <cell r="D190">
            <v>0</v>
          </cell>
          <cell r="E190">
            <v>36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2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</row>
        <row r="191">
          <cell r="A191" t="str">
            <v>181302</v>
          </cell>
          <cell r="B191" t="str">
            <v>PEMBROKE</v>
          </cell>
          <cell r="C191">
            <v>32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9</v>
          </cell>
          <cell r="L191">
            <v>0</v>
          </cell>
          <cell r="M191">
            <v>0</v>
          </cell>
          <cell r="N191">
            <v>23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>190301</v>
          </cell>
          <cell r="B192" t="str">
            <v>CAIRO-DURHAM</v>
          </cell>
          <cell r="C192">
            <v>22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22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</row>
        <row r="193">
          <cell r="A193" t="str">
            <v>190401</v>
          </cell>
          <cell r="B193" t="str">
            <v>CATSKILL</v>
          </cell>
          <cell r="C193">
            <v>25</v>
          </cell>
          <cell r="D193">
            <v>0</v>
          </cell>
          <cell r="E193">
            <v>23</v>
          </cell>
          <cell r="F193">
            <v>2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4">
          <cell r="A194" t="str">
            <v>190501</v>
          </cell>
          <cell r="B194" t="str">
            <v>COXSACKIE ATHENS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</row>
        <row r="195">
          <cell r="A195" t="str">
            <v>190701</v>
          </cell>
          <cell r="B195" t="str">
            <v>GREENVILLE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>190901</v>
          </cell>
          <cell r="B196" t="str">
            <v>HUNTER TANNERSVL</v>
          </cell>
          <cell r="C196">
            <v>19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18</v>
          </cell>
          <cell r="I196">
            <v>1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</row>
        <row r="197">
          <cell r="A197" t="str">
            <v>191401</v>
          </cell>
          <cell r="B197" t="str">
            <v>WINDHAM ASHLAND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</row>
        <row r="198">
          <cell r="A198" t="str">
            <v>200401</v>
          </cell>
          <cell r="B198" t="str">
            <v>INDIAN LAKE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</row>
        <row r="199">
          <cell r="A199" t="str">
            <v>200601</v>
          </cell>
          <cell r="B199" t="str">
            <v>LAKE PLEASANT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</row>
        <row r="200">
          <cell r="A200" t="str">
            <v>200701</v>
          </cell>
          <cell r="B200" t="str">
            <v>LONG LAKE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</row>
        <row r="201">
          <cell r="A201" t="str">
            <v>200901</v>
          </cell>
          <cell r="B201" t="str">
            <v>WELLS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</row>
        <row r="202">
          <cell r="A202" t="str">
            <v>210302</v>
          </cell>
          <cell r="B202" t="str">
            <v>WEST CANADA VALLEY</v>
          </cell>
          <cell r="C202">
            <v>19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18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>210402</v>
          </cell>
          <cell r="B203" t="str">
            <v>FRANKFORT-SCHUYLER</v>
          </cell>
          <cell r="C203">
            <v>20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17</v>
          </cell>
          <cell r="L203">
            <v>0</v>
          </cell>
          <cell r="M203">
            <v>0</v>
          </cell>
          <cell r="N203">
            <v>2</v>
          </cell>
          <cell r="O203">
            <v>0</v>
          </cell>
          <cell r="P203">
            <v>0</v>
          </cell>
          <cell r="Q203">
            <v>1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</row>
        <row r="204">
          <cell r="A204" t="str">
            <v>210601</v>
          </cell>
          <cell r="B204" t="str">
            <v>HERKIMER</v>
          </cell>
          <cell r="C204">
            <v>19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19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</row>
        <row r="205">
          <cell r="A205" t="str">
            <v>210800</v>
          </cell>
          <cell r="B205" t="str">
            <v>LITTLE FALLS</v>
          </cell>
          <cell r="C205">
            <v>36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34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</row>
        <row r="206">
          <cell r="A206" t="str">
            <v>211003</v>
          </cell>
          <cell r="B206" t="str">
            <v>DOLGEVILLE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</row>
        <row r="207">
          <cell r="A207" t="str">
            <v>211103</v>
          </cell>
          <cell r="B207" t="str">
            <v>POLAND</v>
          </cell>
          <cell r="C207">
            <v>15</v>
          </cell>
          <cell r="D207">
            <v>0</v>
          </cell>
          <cell r="E207">
            <v>15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</row>
        <row r="208">
          <cell r="A208" t="str">
            <v>211701</v>
          </cell>
          <cell r="B208" t="str">
            <v xml:space="preserve">VAN HORNSVILLE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>211901</v>
          </cell>
          <cell r="B209" t="str">
            <v>TOWN OF WEBB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</row>
        <row r="210">
          <cell r="A210" t="str">
            <v>212001</v>
          </cell>
          <cell r="B210" t="str">
            <v>MOUNT MARKHAM</v>
          </cell>
          <cell r="C210">
            <v>41</v>
          </cell>
          <cell r="D210">
            <v>0</v>
          </cell>
          <cell r="E210">
            <v>39</v>
          </cell>
          <cell r="F210">
            <v>1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</row>
        <row r="211">
          <cell r="A211" t="str">
            <v>212101</v>
          </cell>
          <cell r="B211" t="str">
            <v>C-V AT ILION-MOHAWK CSD</v>
          </cell>
          <cell r="C211">
            <v>78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78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12">
          <cell r="A212" t="str">
            <v>220101</v>
          </cell>
          <cell r="B212" t="str">
            <v>SOUTH JEFFERSON</v>
          </cell>
          <cell r="C212">
            <v>71</v>
          </cell>
          <cell r="D212">
            <v>0</v>
          </cell>
          <cell r="E212">
            <v>71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</row>
        <row r="213">
          <cell r="A213" t="str">
            <v>220202</v>
          </cell>
          <cell r="B213" t="str">
            <v>ALEXANDRIA CSD</v>
          </cell>
          <cell r="C213">
            <v>16</v>
          </cell>
          <cell r="D213">
            <v>0</v>
          </cell>
          <cell r="E213">
            <v>16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</row>
        <row r="214">
          <cell r="A214" t="str">
            <v>220301</v>
          </cell>
          <cell r="B214" t="str">
            <v>INDIAN RIVER</v>
          </cell>
          <cell r="C214">
            <v>151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151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</row>
        <row r="215">
          <cell r="A215" t="str">
            <v>220401</v>
          </cell>
          <cell r="B215" t="str">
            <v>GENERAL BROWN</v>
          </cell>
          <cell r="C215">
            <v>36</v>
          </cell>
          <cell r="D215">
            <v>0</v>
          </cell>
          <cell r="E215">
            <v>35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</row>
        <row r="216">
          <cell r="A216" t="str">
            <v>220701</v>
          </cell>
          <cell r="B216" t="str">
            <v>THOUSAND ISLANDS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</row>
        <row r="217">
          <cell r="A217" t="str">
            <v>220909</v>
          </cell>
          <cell r="B217" t="str">
            <v>BELLEVILLE-HENDERS</v>
          </cell>
          <cell r="C217">
            <v>27</v>
          </cell>
          <cell r="D217">
            <v>1</v>
          </cell>
          <cell r="E217">
            <v>26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</row>
        <row r="218">
          <cell r="A218" t="str">
            <v>221001</v>
          </cell>
          <cell r="B218" t="str">
            <v>SACKETS HARBOR</v>
          </cell>
          <cell r="C218">
            <v>18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18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</row>
        <row r="219">
          <cell r="A219" t="str">
            <v>221301</v>
          </cell>
          <cell r="B219" t="str">
            <v>LYME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</row>
        <row r="220">
          <cell r="A220" t="str">
            <v>221401</v>
          </cell>
          <cell r="B220" t="str">
            <v>LA FARGEVILLE</v>
          </cell>
          <cell r="C220">
            <v>25</v>
          </cell>
          <cell r="D220">
            <v>0</v>
          </cell>
          <cell r="E220">
            <v>25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</row>
        <row r="221">
          <cell r="A221" t="str">
            <v>222000</v>
          </cell>
          <cell r="B221" t="str">
            <v>WATERTOWN</v>
          </cell>
          <cell r="C221">
            <v>294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21</v>
          </cell>
          <cell r="L221">
            <v>0</v>
          </cell>
          <cell r="M221">
            <v>119</v>
          </cell>
          <cell r="N221">
            <v>154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</row>
        <row r="222">
          <cell r="A222" t="str">
            <v>222201</v>
          </cell>
          <cell r="B222" t="str">
            <v>CARTHAGE</v>
          </cell>
          <cell r="C222">
            <v>82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82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</row>
        <row r="223">
          <cell r="A223" t="str">
            <v>230201</v>
          </cell>
          <cell r="B223" t="str">
            <v>COPENHAGEN</v>
          </cell>
          <cell r="C223">
            <v>50</v>
          </cell>
          <cell r="D223">
            <v>12</v>
          </cell>
          <cell r="E223">
            <v>0</v>
          </cell>
          <cell r="F223">
            <v>0</v>
          </cell>
          <cell r="G223">
            <v>0</v>
          </cell>
          <cell r="H223">
            <v>32</v>
          </cell>
          <cell r="I223">
            <v>1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5</v>
          </cell>
          <cell r="U223">
            <v>0</v>
          </cell>
        </row>
        <row r="224">
          <cell r="A224" t="str">
            <v>230301</v>
          </cell>
          <cell r="B224" t="str">
            <v>HARRISVILLE</v>
          </cell>
          <cell r="C224">
            <v>21</v>
          </cell>
          <cell r="D224">
            <v>0</v>
          </cell>
          <cell r="E224">
            <v>19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2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</row>
        <row r="225">
          <cell r="A225" t="str">
            <v>230901</v>
          </cell>
          <cell r="B225" t="str">
            <v>LOWVILLE</v>
          </cell>
          <cell r="C225">
            <v>37</v>
          </cell>
          <cell r="D225">
            <v>0</v>
          </cell>
          <cell r="E225">
            <v>37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</row>
        <row r="226">
          <cell r="A226" t="str">
            <v>231101</v>
          </cell>
          <cell r="B226" t="str">
            <v>SOUTH LEWIS</v>
          </cell>
          <cell r="C226">
            <v>36</v>
          </cell>
          <cell r="D226">
            <v>0</v>
          </cell>
          <cell r="E226">
            <v>36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</row>
        <row r="227">
          <cell r="A227" t="str">
            <v>231301</v>
          </cell>
          <cell r="B227" t="str">
            <v>BEAVER RIVER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</row>
        <row r="228">
          <cell r="A228" t="str">
            <v>240101</v>
          </cell>
          <cell r="B228" t="str">
            <v>AVON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</row>
        <row r="229">
          <cell r="A229" t="str">
            <v>240201</v>
          </cell>
          <cell r="B229" t="str">
            <v>CALEDONIA MUMFORD</v>
          </cell>
          <cell r="C229">
            <v>39</v>
          </cell>
          <cell r="D229">
            <v>0</v>
          </cell>
          <cell r="E229">
            <v>39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A230" t="str">
            <v>240401</v>
          </cell>
          <cell r="B230" t="str">
            <v>GENESEO</v>
          </cell>
          <cell r="C230">
            <v>18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18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</row>
        <row r="231">
          <cell r="A231" t="str">
            <v>240801</v>
          </cell>
          <cell r="B231" t="str">
            <v>LIVONIA</v>
          </cell>
          <cell r="C231">
            <v>51</v>
          </cell>
          <cell r="D231">
            <v>0</v>
          </cell>
          <cell r="E231">
            <v>42</v>
          </cell>
          <cell r="F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</v>
          </cell>
          <cell r="L231">
            <v>1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2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>240901</v>
          </cell>
          <cell r="B232" t="str">
            <v>MOUNT MORRIS</v>
          </cell>
          <cell r="C232">
            <v>21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21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</row>
        <row r="233">
          <cell r="A233" t="str">
            <v>241001</v>
          </cell>
          <cell r="B233" t="str">
            <v>DANSVILLE</v>
          </cell>
          <cell r="C233">
            <v>100</v>
          </cell>
          <cell r="D233">
            <v>26</v>
          </cell>
          <cell r="E233">
            <v>0</v>
          </cell>
          <cell r="F233">
            <v>0</v>
          </cell>
          <cell r="G233">
            <v>1</v>
          </cell>
          <cell r="H233">
            <v>71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2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</row>
        <row r="234">
          <cell r="A234" t="str">
            <v>241101</v>
          </cell>
          <cell r="B234" t="str">
            <v>DALTON-NUNDA</v>
          </cell>
          <cell r="C234">
            <v>28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28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</row>
        <row r="235">
          <cell r="A235" t="str">
            <v>241701</v>
          </cell>
          <cell r="B235" t="str">
            <v>YORK</v>
          </cell>
          <cell r="C235">
            <v>30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30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</row>
        <row r="236">
          <cell r="A236" t="str">
            <v>250109</v>
          </cell>
          <cell r="B236" t="str">
            <v>BROOKFIELD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</row>
        <row r="237">
          <cell r="A237" t="str">
            <v>250201</v>
          </cell>
          <cell r="B237" t="str">
            <v>CAZENOVIA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</row>
        <row r="238">
          <cell r="A238" t="str">
            <v>250301</v>
          </cell>
          <cell r="B238" t="str">
            <v>DERUYTER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</row>
        <row r="239">
          <cell r="A239" t="str">
            <v>250401</v>
          </cell>
          <cell r="B239" t="str">
            <v>MORRISVILLE EATON</v>
          </cell>
          <cell r="C239">
            <v>22</v>
          </cell>
          <cell r="D239">
            <v>0</v>
          </cell>
          <cell r="E239">
            <v>22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</row>
        <row r="240">
          <cell r="A240" t="str">
            <v>250701</v>
          </cell>
          <cell r="B240" t="str">
            <v>HAMILTON</v>
          </cell>
          <cell r="C240">
            <v>19</v>
          </cell>
          <cell r="D240">
            <v>0</v>
          </cell>
          <cell r="E240">
            <v>19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</row>
        <row r="241">
          <cell r="A241" t="str">
            <v>250901</v>
          </cell>
          <cell r="B241" t="str">
            <v>CANASTOTA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</row>
        <row r="242">
          <cell r="A242" t="str">
            <v>251101</v>
          </cell>
          <cell r="B242" t="str">
            <v>MADISON</v>
          </cell>
          <cell r="C242">
            <v>19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19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</row>
        <row r="243">
          <cell r="A243" t="str">
            <v>251400</v>
          </cell>
          <cell r="B243" t="str">
            <v>ONEIDA</v>
          </cell>
          <cell r="C243">
            <v>47</v>
          </cell>
          <cell r="D243">
            <v>0</v>
          </cell>
          <cell r="E243">
            <v>47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</row>
        <row r="244">
          <cell r="A244" t="str">
            <v>251501</v>
          </cell>
          <cell r="B244" t="str">
            <v>STOCKBRIDGE VALLEY</v>
          </cell>
          <cell r="C244">
            <v>16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1</v>
          </cell>
          <cell r="N244">
            <v>15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</row>
        <row r="245">
          <cell r="A245" t="str">
            <v>251601</v>
          </cell>
          <cell r="B245" t="str">
            <v>CHITTENANGO</v>
          </cell>
          <cell r="C245">
            <v>56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56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</row>
        <row r="246">
          <cell r="A246" t="str">
            <v>260101</v>
          </cell>
          <cell r="B246" t="str">
            <v>BRIGHTON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</row>
        <row r="247">
          <cell r="A247" t="str">
            <v>260401</v>
          </cell>
          <cell r="B247" t="str">
            <v>GATES CHILI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</row>
        <row r="248">
          <cell r="A248" t="str">
            <v>260501</v>
          </cell>
          <cell r="B248" t="str">
            <v>GREECE</v>
          </cell>
          <cell r="C248">
            <v>338</v>
          </cell>
          <cell r="D248">
            <v>0</v>
          </cell>
          <cell r="E248">
            <v>250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88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</row>
        <row r="249">
          <cell r="A249" t="str">
            <v>260801</v>
          </cell>
          <cell r="B249" t="str">
            <v>EAST IRONDEQUOIT</v>
          </cell>
          <cell r="C249">
            <v>59</v>
          </cell>
          <cell r="D249">
            <v>0</v>
          </cell>
          <cell r="E249">
            <v>53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6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</row>
        <row r="250">
          <cell r="A250" t="str">
            <v>260803</v>
          </cell>
          <cell r="B250" t="str">
            <v>WEST IRONDEQUOIT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</row>
        <row r="251">
          <cell r="A251" t="str">
            <v>260901</v>
          </cell>
          <cell r="B251" t="str">
            <v>HONEOYE FALLS-LIMA</v>
          </cell>
          <cell r="C251">
            <v>28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28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</row>
        <row r="252">
          <cell r="A252" t="str">
            <v>261001</v>
          </cell>
          <cell r="B252" t="str">
            <v>SPENCERPORT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</row>
        <row r="253">
          <cell r="A253" t="str">
            <v>261101</v>
          </cell>
          <cell r="B253" t="str">
            <v>HILTON</v>
          </cell>
          <cell r="C253">
            <v>87</v>
          </cell>
          <cell r="D253">
            <v>0</v>
          </cell>
          <cell r="E253">
            <v>72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15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</row>
        <row r="254">
          <cell r="A254" t="str">
            <v>261201</v>
          </cell>
          <cell r="B254" t="str">
            <v>PENFIELD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</row>
        <row r="255">
          <cell r="A255" t="str">
            <v>261301</v>
          </cell>
          <cell r="B255" t="str">
            <v>FAIRPORT</v>
          </cell>
          <cell r="C255">
            <v>36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36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A256" t="str">
            <v>261313</v>
          </cell>
          <cell r="B256" t="str">
            <v>EAST ROCHESTER</v>
          </cell>
          <cell r="C256">
            <v>41</v>
          </cell>
          <cell r="D256">
            <v>0</v>
          </cell>
          <cell r="E256">
            <v>39</v>
          </cell>
          <cell r="F256">
            <v>2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</row>
        <row r="257">
          <cell r="A257" t="str">
            <v>261401</v>
          </cell>
          <cell r="B257" t="str">
            <v>PITTSFORD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</row>
        <row r="258">
          <cell r="A258" t="str">
            <v>261501</v>
          </cell>
          <cell r="B258" t="str">
            <v>CHURCHVILLE CHILI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</row>
        <row r="259">
          <cell r="A259" t="str">
            <v>261600</v>
          </cell>
          <cell r="B259" t="str">
            <v>ROCHESTER</v>
          </cell>
          <cell r="C259">
            <v>2581</v>
          </cell>
          <cell r="D259">
            <v>8</v>
          </cell>
          <cell r="E259">
            <v>18</v>
          </cell>
          <cell r="F259">
            <v>2</v>
          </cell>
          <cell r="G259">
            <v>325</v>
          </cell>
          <cell r="H259">
            <v>721</v>
          </cell>
          <cell r="I259">
            <v>52</v>
          </cell>
          <cell r="J259">
            <v>175</v>
          </cell>
          <cell r="K259">
            <v>295</v>
          </cell>
          <cell r="L259">
            <v>0</v>
          </cell>
          <cell r="M259">
            <v>332</v>
          </cell>
          <cell r="N259">
            <v>649</v>
          </cell>
          <cell r="O259">
            <v>4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A260" t="str">
            <v>261701</v>
          </cell>
          <cell r="B260" t="str">
            <v>RUSH HENRIETTA</v>
          </cell>
          <cell r="C260">
            <v>219</v>
          </cell>
          <cell r="D260">
            <v>0</v>
          </cell>
          <cell r="E260">
            <v>81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138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A261" t="str">
            <v>261801</v>
          </cell>
          <cell r="B261" t="str">
            <v>BROCKPORT</v>
          </cell>
          <cell r="C261">
            <v>129</v>
          </cell>
          <cell r="D261">
            <v>0</v>
          </cell>
          <cell r="E261">
            <v>119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A262" t="str">
            <v>261901</v>
          </cell>
          <cell r="B262" t="str">
            <v>WEBSTER</v>
          </cell>
          <cell r="C262">
            <v>161</v>
          </cell>
          <cell r="D262">
            <v>0</v>
          </cell>
          <cell r="E262">
            <v>145</v>
          </cell>
          <cell r="F262">
            <v>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15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A263" t="str">
            <v>262001</v>
          </cell>
          <cell r="B263" t="str">
            <v>WHEATLAND CHILI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A264" t="str">
            <v>270100</v>
          </cell>
          <cell r="B264" t="str">
            <v>AMSTERDAM</v>
          </cell>
          <cell r="C264">
            <v>108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47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40</v>
          </cell>
          <cell r="N264">
            <v>21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A265" t="str">
            <v>270301</v>
          </cell>
          <cell r="B265" t="str">
            <v>CANAJOHARIE</v>
          </cell>
          <cell r="C265">
            <v>51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27</v>
          </cell>
          <cell r="I265">
            <v>0</v>
          </cell>
          <cell r="J265">
            <v>18</v>
          </cell>
          <cell r="K265">
            <v>0</v>
          </cell>
          <cell r="L265">
            <v>0</v>
          </cell>
          <cell r="M265">
            <v>0</v>
          </cell>
          <cell r="N265">
            <v>5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1</v>
          </cell>
          <cell r="U265">
            <v>0</v>
          </cell>
        </row>
        <row r="266">
          <cell r="A266" t="str">
            <v>270601</v>
          </cell>
          <cell r="B266" t="str">
            <v>FONDA FULTONVILLE</v>
          </cell>
          <cell r="C266">
            <v>53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52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1</v>
          </cell>
          <cell r="U266">
            <v>0</v>
          </cell>
        </row>
        <row r="267">
          <cell r="A267" t="str">
            <v>270701</v>
          </cell>
          <cell r="B267" t="str">
            <v>FORT PLAIN</v>
          </cell>
          <cell r="C267">
            <v>25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22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3</v>
          </cell>
          <cell r="U267">
            <v>0</v>
          </cell>
        </row>
        <row r="268">
          <cell r="A268" t="str">
            <v>271201</v>
          </cell>
          <cell r="B268" t="str">
            <v>OPPENHEIM-EPHRATAH-ST. JOHNSV</v>
          </cell>
          <cell r="C268">
            <v>29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26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3</v>
          </cell>
          <cell r="U268">
            <v>0</v>
          </cell>
        </row>
        <row r="269">
          <cell r="A269" t="str">
            <v>280100</v>
          </cell>
          <cell r="B269" t="str">
            <v>GLEN COVE</v>
          </cell>
          <cell r="C269">
            <v>37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37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</row>
        <row r="270">
          <cell r="A270" t="str">
            <v>280201</v>
          </cell>
          <cell r="B270" t="str">
            <v>HEMPSTEAD</v>
          </cell>
          <cell r="C270">
            <v>206</v>
          </cell>
          <cell r="D270">
            <v>1</v>
          </cell>
          <cell r="E270">
            <v>183</v>
          </cell>
          <cell r="F270">
            <v>0</v>
          </cell>
          <cell r="G270">
            <v>0</v>
          </cell>
          <cell r="H270">
            <v>1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21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</row>
        <row r="271">
          <cell r="A271" t="str">
            <v>280202</v>
          </cell>
          <cell r="B271" t="str">
            <v>UNIONDALE</v>
          </cell>
          <cell r="C271">
            <v>253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205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48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</row>
        <row r="272">
          <cell r="A272" t="str">
            <v>280203</v>
          </cell>
          <cell r="B272" t="str">
            <v>EAST MEADOW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</row>
        <row r="273">
          <cell r="A273" t="str">
            <v>280204</v>
          </cell>
          <cell r="B273" t="str">
            <v>NORTH BELLMORE</v>
          </cell>
          <cell r="C273">
            <v>65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65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</row>
        <row r="274">
          <cell r="A274" t="str">
            <v>280205</v>
          </cell>
          <cell r="B274" t="str">
            <v>LEVITTOWN</v>
          </cell>
          <cell r="C274">
            <v>135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135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A275" t="str">
            <v>280206</v>
          </cell>
          <cell r="B275" t="str">
            <v>SEAFORD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</row>
        <row r="276">
          <cell r="A276" t="str">
            <v>280207</v>
          </cell>
          <cell r="B276" t="str">
            <v>BELLMORE</v>
          </cell>
          <cell r="C276">
            <v>80</v>
          </cell>
          <cell r="D276">
            <v>0</v>
          </cell>
          <cell r="E276">
            <v>78</v>
          </cell>
          <cell r="F276">
            <v>2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A277" t="str">
            <v>280208</v>
          </cell>
          <cell r="B277" t="str">
            <v>ROOSEVELT</v>
          </cell>
          <cell r="C277">
            <v>147</v>
          </cell>
          <cell r="D277">
            <v>0</v>
          </cell>
          <cell r="E277">
            <v>0</v>
          </cell>
          <cell r="F277">
            <v>0</v>
          </cell>
          <cell r="G277">
            <v>2</v>
          </cell>
          <cell r="H277">
            <v>127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18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>280209</v>
          </cell>
          <cell r="B278" t="str">
            <v>FREEPORT</v>
          </cell>
          <cell r="C278">
            <v>284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160</v>
          </cell>
          <cell r="L278">
            <v>0</v>
          </cell>
          <cell r="M278">
            <v>0</v>
          </cell>
          <cell r="N278">
            <v>124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</row>
        <row r="279">
          <cell r="A279" t="str">
            <v>280210</v>
          </cell>
          <cell r="B279" t="str">
            <v>BALDWIN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A280" t="str">
            <v>280211</v>
          </cell>
          <cell r="B280" t="str">
            <v>OCEANSIDE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A281" t="str">
            <v>280212</v>
          </cell>
          <cell r="B281" t="str">
            <v>MALVERNE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A282" t="str">
            <v>280213</v>
          </cell>
          <cell r="B282" t="str">
            <v>VALLEY STR HEMP 13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A283" t="str">
            <v>280214</v>
          </cell>
          <cell r="B283" t="str">
            <v>HEWLETT WOODMERE</v>
          </cell>
          <cell r="C283">
            <v>118</v>
          </cell>
          <cell r="D283">
            <v>0</v>
          </cell>
          <cell r="E283">
            <v>91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27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</row>
        <row r="284">
          <cell r="A284" t="str">
            <v>280215</v>
          </cell>
          <cell r="B284" t="str">
            <v>LAWRENCE</v>
          </cell>
          <cell r="C284">
            <v>45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44</v>
          </cell>
          <cell r="O284">
            <v>1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</row>
        <row r="285">
          <cell r="A285" t="str">
            <v>280216</v>
          </cell>
          <cell r="B285" t="str">
            <v>ELMONT</v>
          </cell>
          <cell r="C285">
            <v>182</v>
          </cell>
          <cell r="D285">
            <v>0</v>
          </cell>
          <cell r="E285">
            <v>178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4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A286" t="str">
            <v>280217</v>
          </cell>
          <cell r="B286" t="str">
            <v>FRANKLIN SQUARE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</row>
        <row r="287">
          <cell r="A287" t="str">
            <v>280218</v>
          </cell>
          <cell r="B287" t="str">
            <v>GARDEN CITY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</row>
        <row r="288">
          <cell r="A288" t="str">
            <v>280219</v>
          </cell>
          <cell r="B288" t="str">
            <v>EAST ROCKAWAY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</row>
        <row r="289">
          <cell r="A289" t="str">
            <v>280220</v>
          </cell>
          <cell r="B289" t="str">
            <v>LYNBROOK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A290" t="str">
            <v>280221</v>
          </cell>
          <cell r="B290" t="str">
            <v>ROCKVILLE CENTRE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</row>
        <row r="291">
          <cell r="A291" t="str">
            <v>280222</v>
          </cell>
          <cell r="B291" t="str">
            <v>FLORAL PARK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</row>
        <row r="292">
          <cell r="A292" t="str">
            <v>280223</v>
          </cell>
          <cell r="B292" t="str">
            <v>WANTAGH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</row>
        <row r="293">
          <cell r="A293" t="str">
            <v>280224</v>
          </cell>
          <cell r="B293" t="str">
            <v>VALLEY STR HEMP 24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</row>
        <row r="294">
          <cell r="A294" t="str">
            <v>280225</v>
          </cell>
          <cell r="B294" t="str">
            <v>MERRICK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295">
          <cell r="A295" t="str">
            <v>280226</v>
          </cell>
          <cell r="B295" t="str">
            <v>ISLAND TREES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</row>
        <row r="296">
          <cell r="A296" t="str">
            <v>280227</v>
          </cell>
          <cell r="B296" t="str">
            <v>WEST HEMPSTEAD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A297" t="str">
            <v>280229</v>
          </cell>
          <cell r="B297" t="str">
            <v>NORTH MERRICK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A298" t="str">
            <v>280230</v>
          </cell>
          <cell r="B298" t="str">
            <v>VALLEY STR HEMP 30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A299" t="str">
            <v>280231</v>
          </cell>
          <cell r="B299" t="str">
            <v>ISLAND PARK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A300" t="str">
            <v>280251</v>
          </cell>
          <cell r="B300" t="str">
            <v>VALLEY STREAM CHS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A301" t="str">
            <v>280252</v>
          </cell>
          <cell r="B301" t="str">
            <v>SEWANHAKA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</row>
        <row r="302">
          <cell r="A302" t="str">
            <v>280253</v>
          </cell>
          <cell r="B302" t="str">
            <v>BELLMORE-MERRICK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</row>
        <row r="303">
          <cell r="A303" t="str">
            <v>280300</v>
          </cell>
          <cell r="B303" t="str">
            <v>LONG BEACH</v>
          </cell>
          <cell r="C303">
            <v>135</v>
          </cell>
          <cell r="D303">
            <v>0</v>
          </cell>
          <cell r="E303">
            <v>112</v>
          </cell>
          <cell r="F303">
            <v>2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21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A304" t="str">
            <v>280401</v>
          </cell>
          <cell r="B304" t="str">
            <v>WESTBURY</v>
          </cell>
          <cell r="C304">
            <v>188</v>
          </cell>
          <cell r="D304">
            <v>0</v>
          </cell>
          <cell r="E304">
            <v>180</v>
          </cell>
          <cell r="F304">
            <v>1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A305" t="str">
            <v>280402</v>
          </cell>
          <cell r="B305" t="str">
            <v>EAST WILLISTON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A306" t="str">
            <v>280403</v>
          </cell>
          <cell r="B306" t="str">
            <v>ROSLYN</v>
          </cell>
          <cell r="C306">
            <v>18</v>
          </cell>
          <cell r="D306">
            <v>0</v>
          </cell>
          <cell r="E306">
            <v>18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A307" t="str">
            <v>280404</v>
          </cell>
          <cell r="B307" t="str">
            <v>PORT WASHINGTON</v>
          </cell>
          <cell r="C307">
            <v>172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64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107</v>
          </cell>
          <cell r="O307">
            <v>1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A308" t="str">
            <v>280405</v>
          </cell>
          <cell r="B308" t="str">
            <v>NEW HYDE PARK</v>
          </cell>
          <cell r="C308">
            <v>69</v>
          </cell>
          <cell r="D308">
            <v>0</v>
          </cell>
          <cell r="E308">
            <v>69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09">
          <cell r="A309" t="str">
            <v>280406</v>
          </cell>
          <cell r="B309" t="str">
            <v>MANHASSET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</row>
        <row r="310">
          <cell r="A310" t="str">
            <v>280407</v>
          </cell>
          <cell r="B310" t="str">
            <v>GREAT NECK</v>
          </cell>
          <cell r="C310">
            <v>267</v>
          </cell>
          <cell r="D310">
            <v>0</v>
          </cell>
          <cell r="E310">
            <v>250</v>
          </cell>
          <cell r="F310">
            <v>0</v>
          </cell>
          <cell r="G310">
            <v>0</v>
          </cell>
          <cell r="H310">
            <v>2</v>
          </cell>
          <cell r="I310">
            <v>0</v>
          </cell>
          <cell r="J310">
            <v>0</v>
          </cell>
          <cell r="K310">
            <v>15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A311" t="str">
            <v>280409</v>
          </cell>
          <cell r="B311" t="str">
            <v>HERRICKS</v>
          </cell>
          <cell r="C311">
            <v>55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55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</row>
        <row r="312">
          <cell r="A312" t="str">
            <v>280410</v>
          </cell>
          <cell r="B312" t="str">
            <v>MINEOLA</v>
          </cell>
          <cell r="C312">
            <v>58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7</v>
          </cell>
          <cell r="N312">
            <v>51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13">
          <cell r="A313" t="str">
            <v>280411</v>
          </cell>
          <cell r="B313" t="str">
            <v>CARLE PLACE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4">
          <cell r="A314" t="str">
            <v>280501</v>
          </cell>
          <cell r="B314" t="str">
            <v>NORTH SHORE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</row>
        <row r="315">
          <cell r="A315" t="str">
            <v>280502</v>
          </cell>
          <cell r="B315" t="str">
            <v>SYOSSET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A316" t="str">
            <v>280503</v>
          </cell>
          <cell r="B316" t="str">
            <v>LOCUST VALLEY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</row>
        <row r="317">
          <cell r="A317" t="str">
            <v>280504</v>
          </cell>
          <cell r="B317" t="str">
            <v>PLAINVIEW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</row>
        <row r="318">
          <cell r="A318" t="str">
            <v>280506</v>
          </cell>
          <cell r="B318" t="str">
            <v>OYSTER BAY</v>
          </cell>
          <cell r="C318">
            <v>35</v>
          </cell>
          <cell r="D318">
            <v>0</v>
          </cell>
          <cell r="E318">
            <v>35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</row>
        <row r="319">
          <cell r="A319" t="str">
            <v>280515</v>
          </cell>
          <cell r="B319" t="str">
            <v>JERICHO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</row>
        <row r="320">
          <cell r="A320" t="str">
            <v>280517</v>
          </cell>
          <cell r="B320" t="str">
            <v>HICKSVILLE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</row>
        <row r="321">
          <cell r="A321" t="str">
            <v>280518</v>
          </cell>
          <cell r="B321" t="str">
            <v>PLAINEDGE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</row>
        <row r="322">
          <cell r="A322" t="str">
            <v>280521</v>
          </cell>
          <cell r="B322" t="str">
            <v>BETHPAGE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A323" t="str">
            <v>280522</v>
          </cell>
          <cell r="B323" t="str">
            <v>FARMINGDALE</v>
          </cell>
          <cell r="C323">
            <v>150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150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  <row r="324">
          <cell r="A324" t="str">
            <v>280523</v>
          </cell>
          <cell r="B324" t="str">
            <v>MASSAPEQUA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</row>
        <row r="325">
          <cell r="A325" t="str">
            <v>300000</v>
          </cell>
          <cell r="B325" t="str">
            <v>NYC CITY-WIDE PUBLIC</v>
          </cell>
          <cell r="C325">
            <v>65008</v>
          </cell>
          <cell r="D325">
            <v>0</v>
          </cell>
          <cell r="E325">
            <v>56</v>
          </cell>
          <cell r="F325">
            <v>0</v>
          </cell>
          <cell r="G325">
            <v>1918</v>
          </cell>
          <cell r="H325">
            <v>19007</v>
          </cell>
          <cell r="I325">
            <v>0</v>
          </cell>
          <cell r="J325">
            <v>0</v>
          </cell>
          <cell r="K325">
            <v>1641</v>
          </cell>
          <cell r="L325">
            <v>0</v>
          </cell>
          <cell r="M325">
            <v>11054</v>
          </cell>
          <cell r="N325">
            <v>31332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</row>
        <row r="326">
          <cell r="A326" t="str">
            <v>400301</v>
          </cell>
          <cell r="B326" t="str">
            <v>LEWISTON PORTER</v>
          </cell>
          <cell r="C326">
            <v>73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62</v>
          </cell>
          <cell r="L326">
            <v>11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</row>
        <row r="327">
          <cell r="A327" t="str">
            <v>400400</v>
          </cell>
          <cell r="B327" t="str">
            <v>LOCKPORT</v>
          </cell>
          <cell r="C327">
            <v>144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2</v>
          </cell>
          <cell r="K327">
            <v>103</v>
          </cell>
          <cell r="L327">
            <v>0</v>
          </cell>
          <cell r="M327">
            <v>0</v>
          </cell>
          <cell r="N327">
            <v>38</v>
          </cell>
          <cell r="O327">
            <v>1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28">
          <cell r="A328" t="str">
            <v>400601</v>
          </cell>
          <cell r="B328" t="str">
            <v>NEWFANE</v>
          </cell>
          <cell r="C328">
            <v>59</v>
          </cell>
          <cell r="D328">
            <v>0</v>
          </cell>
          <cell r="E328">
            <v>46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13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</row>
        <row r="329">
          <cell r="A329" t="str">
            <v>400701</v>
          </cell>
          <cell r="B329" t="str">
            <v>NIAGARA WHEATFIELD</v>
          </cell>
          <cell r="C329">
            <v>114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113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</row>
        <row r="330">
          <cell r="A330" t="str">
            <v>400800</v>
          </cell>
          <cell r="B330" t="str">
            <v>NIAGARA FALLS</v>
          </cell>
          <cell r="C330">
            <v>410</v>
          </cell>
          <cell r="D330">
            <v>0</v>
          </cell>
          <cell r="E330">
            <v>0</v>
          </cell>
          <cell r="F330">
            <v>0</v>
          </cell>
          <cell r="G330">
            <v>104</v>
          </cell>
          <cell r="H330">
            <v>295</v>
          </cell>
          <cell r="I330">
            <v>5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6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</row>
        <row r="331">
          <cell r="A331" t="str">
            <v>400900</v>
          </cell>
          <cell r="B331" t="str">
            <v>NORTH TONAWANDA</v>
          </cell>
          <cell r="C331">
            <v>128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91</v>
          </cell>
          <cell r="L331">
            <v>0</v>
          </cell>
          <cell r="M331">
            <v>0</v>
          </cell>
          <cell r="N331">
            <v>37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</row>
        <row r="332">
          <cell r="A332" t="str">
            <v>401001</v>
          </cell>
          <cell r="B332" t="str">
            <v>STARPOINT</v>
          </cell>
          <cell r="C332">
            <v>35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35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</row>
        <row r="333">
          <cell r="A333" t="str">
            <v>401201</v>
          </cell>
          <cell r="B333" t="str">
            <v>ROYALTON HARTLAND</v>
          </cell>
          <cell r="C333">
            <v>52</v>
          </cell>
          <cell r="D333">
            <v>0</v>
          </cell>
          <cell r="E333">
            <v>49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</row>
        <row r="334">
          <cell r="A334" t="str">
            <v>401301</v>
          </cell>
          <cell r="B334" t="str">
            <v>BARKER</v>
          </cell>
          <cell r="C334">
            <v>23</v>
          </cell>
          <cell r="D334">
            <v>0</v>
          </cell>
          <cell r="E334">
            <v>23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</row>
        <row r="335">
          <cell r="A335" t="str">
            <v>401501</v>
          </cell>
          <cell r="B335" t="str">
            <v>WILSON</v>
          </cell>
          <cell r="C335">
            <v>35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19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16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</row>
        <row r="336">
          <cell r="A336" t="str">
            <v>410401</v>
          </cell>
          <cell r="B336" t="str">
            <v>ADIRONDACK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</row>
        <row r="337">
          <cell r="A337" t="str">
            <v>410601</v>
          </cell>
          <cell r="B337" t="str">
            <v>CAMDEN</v>
          </cell>
          <cell r="C337">
            <v>69</v>
          </cell>
          <cell r="D337">
            <v>0</v>
          </cell>
          <cell r="E337">
            <v>67</v>
          </cell>
          <cell r="F337">
            <v>0</v>
          </cell>
          <cell r="G337">
            <v>0</v>
          </cell>
          <cell r="H337">
            <v>1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</row>
        <row r="338">
          <cell r="A338" t="str">
            <v>411101</v>
          </cell>
          <cell r="B338" t="str">
            <v>CLINTON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</row>
        <row r="339">
          <cell r="A339" t="str">
            <v>411501</v>
          </cell>
          <cell r="B339" t="str">
            <v>NEW HARTFORD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</row>
        <row r="340">
          <cell r="A340" t="str">
            <v>411504</v>
          </cell>
          <cell r="B340" t="str">
            <v>NEW YORK MILLS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</row>
        <row r="341">
          <cell r="A341" t="str">
            <v>411603</v>
          </cell>
          <cell r="B341" t="str">
            <v>SAUQUOIT VALLEY</v>
          </cell>
          <cell r="C341">
            <v>20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</row>
        <row r="342">
          <cell r="A342" t="str">
            <v>411701</v>
          </cell>
          <cell r="B342" t="str">
            <v>REMSEN</v>
          </cell>
          <cell r="C342">
            <v>26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25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1</v>
          </cell>
          <cell r="U342">
            <v>0</v>
          </cell>
        </row>
        <row r="343">
          <cell r="A343" t="str">
            <v>411800</v>
          </cell>
          <cell r="B343" t="str">
            <v>ROME</v>
          </cell>
          <cell r="C343">
            <v>283</v>
          </cell>
          <cell r="D343">
            <v>0</v>
          </cell>
          <cell r="E343">
            <v>0</v>
          </cell>
          <cell r="F343">
            <v>0</v>
          </cell>
          <cell r="G343">
            <v>54</v>
          </cell>
          <cell r="H343">
            <v>64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41</v>
          </cell>
          <cell r="N343">
            <v>124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</row>
        <row r="344">
          <cell r="A344" t="str">
            <v>411902</v>
          </cell>
          <cell r="B344" t="str">
            <v>WATERVILLE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A345" t="str">
            <v>412000</v>
          </cell>
          <cell r="B345" t="str">
            <v>SHERRILL</v>
          </cell>
          <cell r="C345">
            <v>70</v>
          </cell>
          <cell r="D345">
            <v>0</v>
          </cell>
          <cell r="E345">
            <v>70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A346" t="str">
            <v>412201</v>
          </cell>
          <cell r="B346" t="str">
            <v>HOLLAND PATENT</v>
          </cell>
          <cell r="C346">
            <v>18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18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</row>
        <row r="347">
          <cell r="A347" t="str">
            <v>412300</v>
          </cell>
          <cell r="B347" t="str">
            <v>UTICA</v>
          </cell>
          <cell r="C347">
            <v>378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378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</row>
        <row r="348">
          <cell r="A348" t="str">
            <v>412801</v>
          </cell>
          <cell r="B348" t="str">
            <v>WESTMORELAND</v>
          </cell>
          <cell r="C348">
            <v>16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16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A349" t="str">
            <v>412901</v>
          </cell>
          <cell r="B349" t="str">
            <v>ORISKANY</v>
          </cell>
          <cell r="C349">
            <v>18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18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</row>
        <row r="350">
          <cell r="A350" t="str">
            <v>412902</v>
          </cell>
          <cell r="B350" t="str">
            <v>WHITESBORO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</row>
        <row r="351">
          <cell r="A351" t="str">
            <v>420101</v>
          </cell>
          <cell r="B351" t="str">
            <v>WEST GENESEE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A352" t="str">
            <v>420303</v>
          </cell>
          <cell r="B352" t="str">
            <v>NORTH SYRACUSE</v>
          </cell>
          <cell r="C352">
            <v>186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182</v>
          </cell>
          <cell r="L352">
            <v>0</v>
          </cell>
          <cell r="M352">
            <v>0</v>
          </cell>
          <cell r="N352">
            <v>4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A353" t="str">
            <v>420401</v>
          </cell>
          <cell r="B353" t="str">
            <v>EAST SYRACUSE MINOA</v>
          </cell>
          <cell r="C353">
            <v>159</v>
          </cell>
          <cell r="D353">
            <v>1</v>
          </cell>
          <cell r="E353">
            <v>155</v>
          </cell>
          <cell r="F353">
            <v>1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2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A354" t="str">
            <v>420411</v>
          </cell>
          <cell r="B354" t="str">
            <v>JAMESVILLE-DEWITT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A355" t="str">
            <v>420501</v>
          </cell>
          <cell r="B355" t="str">
            <v>JORDAN ELBRIDGE</v>
          </cell>
          <cell r="C355">
            <v>107</v>
          </cell>
          <cell r="D355">
            <v>0</v>
          </cell>
          <cell r="E355">
            <v>0</v>
          </cell>
          <cell r="F355">
            <v>0</v>
          </cell>
          <cell r="G355">
            <v>23</v>
          </cell>
          <cell r="H355">
            <v>78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1</v>
          </cell>
          <cell r="T355">
            <v>5</v>
          </cell>
          <cell r="U355">
            <v>0</v>
          </cell>
        </row>
        <row r="356">
          <cell r="A356" t="str">
            <v>420601</v>
          </cell>
          <cell r="B356" t="str">
            <v>FABIUS-POMPEY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A357" t="str">
            <v>420701</v>
          </cell>
          <cell r="B357" t="str">
            <v>WESTHILL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</row>
        <row r="358">
          <cell r="A358" t="str">
            <v>420702</v>
          </cell>
          <cell r="B358" t="str">
            <v>SOLVAY</v>
          </cell>
          <cell r="C358">
            <v>35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35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A359" t="str">
            <v>420807</v>
          </cell>
          <cell r="B359" t="str">
            <v>LAFAYETTE</v>
          </cell>
          <cell r="C359">
            <v>20</v>
          </cell>
          <cell r="D359">
            <v>0</v>
          </cell>
          <cell r="E359">
            <v>20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A360" t="str">
            <v>420901</v>
          </cell>
          <cell r="B360" t="str">
            <v>BALDWINSVILLE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A361" t="str">
            <v>421001</v>
          </cell>
          <cell r="B361" t="str">
            <v>FAYETTVLLE-MANLIUS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</row>
        <row r="362">
          <cell r="A362" t="str">
            <v>421101</v>
          </cell>
          <cell r="B362" t="str">
            <v>MARCELLUS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</row>
        <row r="363">
          <cell r="A363" t="str">
            <v>421201</v>
          </cell>
          <cell r="B363" t="str">
            <v>ONONDAGA</v>
          </cell>
          <cell r="C363">
            <v>30</v>
          </cell>
          <cell r="D363">
            <v>0</v>
          </cell>
          <cell r="E363">
            <v>29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</row>
        <row r="364">
          <cell r="A364" t="str">
            <v>421501</v>
          </cell>
          <cell r="B364" t="str">
            <v>LIVERPOOL</v>
          </cell>
          <cell r="C364">
            <v>164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1</v>
          </cell>
          <cell r="K364">
            <v>163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</row>
        <row r="365">
          <cell r="A365" t="str">
            <v>421504</v>
          </cell>
          <cell r="B365" t="str">
            <v>LYNCOURT</v>
          </cell>
          <cell r="C365">
            <v>19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19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</row>
        <row r="366">
          <cell r="A366" t="str">
            <v>421601</v>
          </cell>
          <cell r="B366" t="str">
            <v>SKANEATELES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</row>
        <row r="367">
          <cell r="A367" t="str">
            <v>421800</v>
          </cell>
          <cell r="B367" t="str">
            <v>SYRACUSE</v>
          </cell>
          <cell r="C367">
            <v>1380</v>
          </cell>
          <cell r="D367">
            <v>141</v>
          </cell>
          <cell r="E367">
            <v>28</v>
          </cell>
          <cell r="F367">
            <v>1</v>
          </cell>
          <cell r="G367">
            <v>107</v>
          </cell>
          <cell r="H367">
            <v>439</v>
          </cell>
          <cell r="I367">
            <v>0</v>
          </cell>
          <cell r="J367">
            <v>53</v>
          </cell>
          <cell r="K367">
            <v>68</v>
          </cell>
          <cell r="L367">
            <v>0</v>
          </cell>
          <cell r="M367">
            <v>186</v>
          </cell>
          <cell r="N367">
            <v>356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1</v>
          </cell>
          <cell r="U367">
            <v>0</v>
          </cell>
        </row>
        <row r="368">
          <cell r="A368" t="str">
            <v>421902</v>
          </cell>
          <cell r="B368" t="str">
            <v>TULLY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</row>
        <row r="369">
          <cell r="A369" t="str">
            <v>430300</v>
          </cell>
          <cell r="B369" t="str">
            <v>CANANDAIGUA</v>
          </cell>
          <cell r="C369">
            <v>115</v>
          </cell>
          <cell r="D369">
            <v>0</v>
          </cell>
          <cell r="E369">
            <v>76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39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</row>
        <row r="370">
          <cell r="A370" t="str">
            <v>430501</v>
          </cell>
          <cell r="B370" t="str">
            <v>EAST BLOOMFIELD</v>
          </cell>
          <cell r="C370">
            <v>13</v>
          </cell>
          <cell r="D370">
            <v>0</v>
          </cell>
          <cell r="E370">
            <v>13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</row>
        <row r="371">
          <cell r="A371" t="str">
            <v>430700</v>
          </cell>
          <cell r="B371" t="str">
            <v>GENEVA</v>
          </cell>
          <cell r="C371">
            <v>147</v>
          </cell>
          <cell r="D371">
            <v>3</v>
          </cell>
          <cell r="E371">
            <v>67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44</v>
          </cell>
          <cell r="K371">
            <v>33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</row>
        <row r="372">
          <cell r="A372" t="str">
            <v>430901</v>
          </cell>
          <cell r="B372" t="str">
            <v>GORHAM-MIDDLESEX</v>
          </cell>
          <cell r="C372">
            <v>45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44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1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</row>
        <row r="373">
          <cell r="A373" t="str">
            <v>431101</v>
          </cell>
          <cell r="B373" t="str">
            <v>MANCHSTR-SHRTSVLLE</v>
          </cell>
          <cell r="C373">
            <v>19</v>
          </cell>
          <cell r="D373">
            <v>0</v>
          </cell>
          <cell r="E373">
            <v>19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</row>
        <row r="374">
          <cell r="A374" t="str">
            <v>431201</v>
          </cell>
          <cell r="B374" t="str">
            <v>NAPLES</v>
          </cell>
          <cell r="C374">
            <v>30</v>
          </cell>
          <cell r="D374">
            <v>0</v>
          </cell>
          <cell r="E374">
            <v>30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</row>
        <row r="375">
          <cell r="A375" t="str">
            <v>431301</v>
          </cell>
          <cell r="B375" t="str">
            <v>PHELPS-CLIFTON SPR</v>
          </cell>
          <cell r="C375">
            <v>69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15</v>
          </cell>
          <cell r="L375">
            <v>0</v>
          </cell>
          <cell r="M375">
            <v>0</v>
          </cell>
          <cell r="N375">
            <v>54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</row>
        <row r="376">
          <cell r="A376" t="str">
            <v>431401</v>
          </cell>
          <cell r="B376" t="str">
            <v>HONEOYE</v>
          </cell>
          <cell r="C376">
            <v>29</v>
          </cell>
          <cell r="D376">
            <v>0</v>
          </cell>
          <cell r="E376">
            <v>29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</row>
        <row r="377">
          <cell r="A377" t="str">
            <v>431701</v>
          </cell>
          <cell r="B377" t="str">
            <v>VICTOR</v>
          </cell>
          <cell r="C377">
            <v>68</v>
          </cell>
          <cell r="D377">
            <v>0</v>
          </cell>
          <cell r="E377">
            <v>58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</row>
        <row r="378">
          <cell r="A378" t="str">
            <v>440102</v>
          </cell>
          <cell r="B378" t="str">
            <v>WASHINGTONVILLE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</row>
        <row r="379">
          <cell r="A379" t="str">
            <v>440201</v>
          </cell>
          <cell r="B379" t="str">
            <v>CHESTER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</row>
        <row r="380">
          <cell r="A380" t="str">
            <v>440301</v>
          </cell>
          <cell r="B380" t="str">
            <v>CORNWALL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</row>
        <row r="381">
          <cell r="A381" t="str">
            <v>440401</v>
          </cell>
          <cell r="B381" t="str">
            <v>PINE BUSH</v>
          </cell>
          <cell r="C381">
            <v>105</v>
          </cell>
          <cell r="D381">
            <v>0</v>
          </cell>
          <cell r="E381">
            <v>105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</row>
        <row r="382">
          <cell r="A382" t="str">
            <v>440601</v>
          </cell>
          <cell r="B382" t="str">
            <v>GOSHEN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</row>
        <row r="383">
          <cell r="A383" t="str">
            <v>440901</v>
          </cell>
          <cell r="B383" t="str">
            <v>HIGHLAND FALLS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</row>
        <row r="384">
          <cell r="A384" t="str">
            <v>441000</v>
          </cell>
          <cell r="B384" t="str">
            <v>MIDDLETOWN</v>
          </cell>
          <cell r="C384">
            <v>224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210</v>
          </cell>
          <cell r="L384">
            <v>0</v>
          </cell>
          <cell r="M384">
            <v>0</v>
          </cell>
          <cell r="N384">
            <v>14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</row>
        <row r="385">
          <cell r="A385" t="str">
            <v>441101</v>
          </cell>
          <cell r="B385" t="str">
            <v>MINISINK VALLEY</v>
          </cell>
          <cell r="C385">
            <v>104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104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A386" t="str">
            <v>441201</v>
          </cell>
          <cell r="B386" t="str">
            <v>MONROE WOODBURY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</row>
        <row r="387">
          <cell r="A387" t="str">
            <v>441202</v>
          </cell>
          <cell r="B387" t="str">
            <v>KIRYAS JOEL</v>
          </cell>
          <cell r="C387">
            <v>469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469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</row>
        <row r="388">
          <cell r="A388" t="str">
            <v>441301</v>
          </cell>
          <cell r="B388" t="str">
            <v>VALLEY-MONTGMRY</v>
          </cell>
          <cell r="C388">
            <v>85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15</v>
          </cell>
          <cell r="L388">
            <v>0</v>
          </cell>
          <cell r="M388">
            <v>0</v>
          </cell>
          <cell r="N388">
            <v>70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</row>
        <row r="389">
          <cell r="A389" t="str">
            <v>441600</v>
          </cell>
          <cell r="B389" t="str">
            <v>NEWBURGH</v>
          </cell>
          <cell r="C389">
            <v>431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322</v>
          </cell>
          <cell r="I389">
            <v>0</v>
          </cell>
          <cell r="J389">
            <v>0</v>
          </cell>
          <cell r="K389">
            <v>71</v>
          </cell>
          <cell r="L389">
            <v>0</v>
          </cell>
          <cell r="M389">
            <v>0</v>
          </cell>
          <cell r="N389">
            <v>38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</row>
        <row r="390">
          <cell r="A390" t="str">
            <v>441800</v>
          </cell>
          <cell r="B390" t="str">
            <v>PORT JERVIS</v>
          </cell>
          <cell r="C390">
            <v>25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17</v>
          </cell>
          <cell r="L390">
            <v>0</v>
          </cell>
          <cell r="M390">
            <v>0</v>
          </cell>
          <cell r="N390">
            <v>7</v>
          </cell>
          <cell r="O390">
            <v>1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</row>
        <row r="391">
          <cell r="A391" t="str">
            <v>441903</v>
          </cell>
          <cell r="B391" t="str">
            <v>TUXEDO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</row>
        <row r="392">
          <cell r="A392" t="str">
            <v>442101</v>
          </cell>
          <cell r="B392" t="str">
            <v>WARWICK VALLEY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</row>
        <row r="393">
          <cell r="A393" t="str">
            <v>442111</v>
          </cell>
          <cell r="B393" t="str">
            <v>GREENWOOD LAKE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</row>
        <row r="394">
          <cell r="A394" t="str">
            <v>442115</v>
          </cell>
          <cell r="B394" t="str">
            <v>FLORIDA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A395" t="str">
            <v>450101</v>
          </cell>
          <cell r="B395" t="str">
            <v>ALBION</v>
          </cell>
          <cell r="C395">
            <v>74</v>
          </cell>
          <cell r="D395">
            <v>0</v>
          </cell>
          <cell r="E395">
            <v>72</v>
          </cell>
          <cell r="F395">
            <v>1</v>
          </cell>
          <cell r="G395">
            <v>0</v>
          </cell>
          <cell r="H395">
            <v>0</v>
          </cell>
          <cell r="I395">
            <v>0</v>
          </cell>
          <cell r="J395">
            <v>1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A396" t="str">
            <v>450607</v>
          </cell>
          <cell r="B396" t="str">
            <v>KENDALL</v>
          </cell>
          <cell r="C396">
            <v>27</v>
          </cell>
          <cell r="D396">
            <v>0</v>
          </cell>
          <cell r="E396">
            <v>23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4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A397" t="str">
            <v>450704</v>
          </cell>
          <cell r="B397" t="str">
            <v>HOLLEY</v>
          </cell>
          <cell r="C397">
            <v>53</v>
          </cell>
          <cell r="D397">
            <v>0</v>
          </cell>
          <cell r="E397">
            <v>53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</row>
        <row r="398">
          <cell r="A398" t="str">
            <v>450801</v>
          </cell>
          <cell r="B398" t="str">
            <v>MEDINA</v>
          </cell>
          <cell r="C398">
            <v>49</v>
          </cell>
          <cell r="D398">
            <v>0</v>
          </cell>
          <cell r="E398">
            <v>49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</row>
        <row r="399">
          <cell r="A399" t="str">
            <v>451001</v>
          </cell>
          <cell r="B399" t="str">
            <v>LYNDONVILLE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</row>
        <row r="400">
          <cell r="A400" t="str">
            <v>460102</v>
          </cell>
          <cell r="B400" t="str">
            <v>ALTMAR-PARISH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</row>
        <row r="401">
          <cell r="A401" t="str">
            <v>460500</v>
          </cell>
          <cell r="B401" t="str">
            <v>FULTON</v>
          </cell>
          <cell r="C401">
            <v>111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111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</row>
        <row r="402">
          <cell r="A402" t="str">
            <v>460701</v>
          </cell>
          <cell r="B402" t="str">
            <v>HANNIBAL</v>
          </cell>
          <cell r="C402">
            <v>46</v>
          </cell>
          <cell r="D402">
            <v>0</v>
          </cell>
          <cell r="E402">
            <v>46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</row>
        <row r="403">
          <cell r="A403" t="str">
            <v>460801</v>
          </cell>
          <cell r="B403" t="str">
            <v>CENTRAL SQUARE</v>
          </cell>
          <cell r="C403">
            <v>95</v>
          </cell>
          <cell r="D403">
            <v>0</v>
          </cell>
          <cell r="E403">
            <v>95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</row>
        <row r="404">
          <cell r="A404" t="str">
            <v>460901</v>
          </cell>
          <cell r="B404" t="str">
            <v>MEXICO</v>
          </cell>
          <cell r="C404">
            <v>102</v>
          </cell>
          <cell r="D404">
            <v>0</v>
          </cell>
          <cell r="E404">
            <v>99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3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</row>
        <row r="405">
          <cell r="A405" t="str">
            <v>461300</v>
          </cell>
          <cell r="B405" t="str">
            <v>OSWEGO</v>
          </cell>
          <cell r="C405">
            <v>93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83</v>
          </cell>
          <cell r="L405">
            <v>0</v>
          </cell>
          <cell r="M405">
            <v>0</v>
          </cell>
          <cell r="N405">
            <v>10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</row>
        <row r="406">
          <cell r="A406" t="str">
            <v>461801</v>
          </cell>
          <cell r="B406" t="str">
            <v>PULASKI</v>
          </cell>
          <cell r="C406">
            <v>47</v>
          </cell>
          <cell r="D406">
            <v>0</v>
          </cell>
          <cell r="E406">
            <v>46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1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</row>
        <row r="407">
          <cell r="A407" t="str">
            <v>461901</v>
          </cell>
          <cell r="B407" t="str">
            <v>SANDY CREEK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</row>
        <row r="408">
          <cell r="A408" t="str">
            <v>462001</v>
          </cell>
          <cell r="B408" t="str">
            <v>PHOENIX</v>
          </cell>
          <cell r="C408">
            <v>50</v>
          </cell>
          <cell r="D408">
            <v>0</v>
          </cell>
          <cell r="E408">
            <v>40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10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</row>
        <row r="409">
          <cell r="A409" t="str">
            <v>470202</v>
          </cell>
          <cell r="B409" t="str">
            <v>GLBTSVLLE-MT UPTON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</row>
        <row r="410">
          <cell r="A410" t="str">
            <v>470501</v>
          </cell>
          <cell r="B410" t="str">
            <v>EDMESTON</v>
          </cell>
          <cell r="C410">
            <v>15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15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</row>
        <row r="411">
          <cell r="A411" t="str">
            <v>470801</v>
          </cell>
          <cell r="B411" t="str">
            <v>LAURENS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</row>
        <row r="412">
          <cell r="A412" t="str">
            <v>470901</v>
          </cell>
          <cell r="B412" t="str">
            <v>SCHENEVUS</v>
          </cell>
          <cell r="C412">
            <v>10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10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A413" t="str">
            <v>471101</v>
          </cell>
          <cell r="B413" t="str">
            <v>MILFORD</v>
          </cell>
          <cell r="C413">
            <v>18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18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A414" t="str">
            <v>471201</v>
          </cell>
          <cell r="B414" t="str">
            <v>MORRIS</v>
          </cell>
          <cell r="C414">
            <v>19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18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1</v>
          </cell>
          <cell r="U414">
            <v>0</v>
          </cell>
        </row>
        <row r="415">
          <cell r="A415" t="str">
            <v>471400</v>
          </cell>
          <cell r="B415" t="str">
            <v>ONEONTA</v>
          </cell>
          <cell r="C415">
            <v>82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82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</row>
        <row r="416">
          <cell r="A416" t="str">
            <v>471601</v>
          </cell>
          <cell r="B416" t="str">
            <v>OTEGO-UNADILLA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</row>
        <row r="417">
          <cell r="A417" t="str">
            <v>471701</v>
          </cell>
          <cell r="B417" t="str">
            <v>COOPERSTOWN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</row>
        <row r="418">
          <cell r="A418" t="str">
            <v>472001</v>
          </cell>
          <cell r="B418" t="str">
            <v>RICHFIELD SPRINGS CSD</v>
          </cell>
          <cell r="C418">
            <v>18</v>
          </cell>
          <cell r="D418">
            <v>0</v>
          </cell>
          <cell r="E418">
            <v>18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</row>
        <row r="419">
          <cell r="A419" t="str">
            <v>472202</v>
          </cell>
          <cell r="B419" t="str">
            <v>CHERRY VLY-SPRGFLD</v>
          </cell>
          <cell r="C419">
            <v>20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15</v>
          </cell>
          <cell r="I419">
            <v>5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</row>
        <row r="420">
          <cell r="A420" t="str">
            <v>472506</v>
          </cell>
          <cell r="B420" t="str">
            <v>WORCESTER</v>
          </cell>
          <cell r="C420">
            <v>14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14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</row>
        <row r="421">
          <cell r="A421" t="str">
            <v>480101</v>
          </cell>
          <cell r="B421" t="str">
            <v>MAHOPAC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</row>
        <row r="422">
          <cell r="A422" t="str">
            <v>480102</v>
          </cell>
          <cell r="B422" t="str">
            <v>CARMEL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</row>
        <row r="423">
          <cell r="A423" t="str">
            <v>480401</v>
          </cell>
          <cell r="B423" t="str">
            <v>HALDANE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</row>
        <row r="424">
          <cell r="A424" t="str">
            <v>480404</v>
          </cell>
          <cell r="B424" t="str">
            <v>GARRISON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</row>
        <row r="425">
          <cell r="A425" t="str">
            <v>480503</v>
          </cell>
          <cell r="B425" t="str">
            <v>PUTNAM VALLEY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</row>
        <row r="426">
          <cell r="A426" t="str">
            <v>480601</v>
          </cell>
          <cell r="B426" t="str">
            <v>BREWSTER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</row>
        <row r="427">
          <cell r="A427" t="str">
            <v>490101</v>
          </cell>
          <cell r="B427" t="str">
            <v>BERLIN</v>
          </cell>
          <cell r="C427">
            <v>27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27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</row>
        <row r="428">
          <cell r="A428" t="str">
            <v>490202</v>
          </cell>
          <cell r="B428" t="str">
            <v>BRUNSWICK CENTRAL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</row>
        <row r="429">
          <cell r="A429" t="str">
            <v>490301</v>
          </cell>
          <cell r="B429" t="str">
            <v>EAST GREENBUSH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</row>
        <row r="430">
          <cell r="A430" t="str">
            <v>490501</v>
          </cell>
          <cell r="B430" t="str">
            <v>HOOSICK FALLS</v>
          </cell>
          <cell r="C430">
            <v>26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13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13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</row>
        <row r="431">
          <cell r="A431" t="str">
            <v>490601</v>
          </cell>
          <cell r="B431" t="str">
            <v>LANSINGBURGH</v>
          </cell>
          <cell r="C431">
            <v>72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57</v>
          </cell>
          <cell r="I431">
            <v>1</v>
          </cell>
          <cell r="J431">
            <v>0</v>
          </cell>
          <cell r="K431">
            <v>0</v>
          </cell>
          <cell r="L431">
            <v>0</v>
          </cell>
          <cell r="M431">
            <v>13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1</v>
          </cell>
          <cell r="U431">
            <v>0</v>
          </cell>
        </row>
        <row r="432">
          <cell r="A432" t="str">
            <v>490801</v>
          </cell>
          <cell r="B432" t="str">
            <v>NO GREENBUSH COM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A433" t="str">
            <v>490804</v>
          </cell>
          <cell r="B433" t="str">
            <v>WYNANTSKILL</v>
          </cell>
          <cell r="C433">
            <v>13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13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</row>
        <row r="434">
          <cell r="A434" t="str">
            <v>491200</v>
          </cell>
          <cell r="B434" t="str">
            <v>RENSSELAER</v>
          </cell>
          <cell r="C434">
            <v>34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25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9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A435" t="str">
            <v>491302</v>
          </cell>
          <cell r="B435" t="str">
            <v>AVERILL PARK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</row>
        <row r="436">
          <cell r="A436" t="str">
            <v>491401</v>
          </cell>
          <cell r="B436" t="str">
            <v>HOOSIC VALLEY</v>
          </cell>
          <cell r="C436">
            <v>28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28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</row>
        <row r="437">
          <cell r="A437" t="str">
            <v>491501</v>
          </cell>
          <cell r="B437" t="str">
            <v>SCHODACK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</row>
        <row r="438">
          <cell r="A438" t="str">
            <v>491700</v>
          </cell>
          <cell r="B438" t="str">
            <v>TROY</v>
          </cell>
          <cell r="C438">
            <v>242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36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75</v>
          </cell>
          <cell r="N438">
            <v>126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5</v>
          </cell>
          <cell r="U438">
            <v>0</v>
          </cell>
        </row>
        <row r="439">
          <cell r="A439" t="str">
            <v>500101</v>
          </cell>
          <cell r="B439" t="str">
            <v>CLARKSTOWN</v>
          </cell>
          <cell r="C439">
            <v>128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127</v>
          </cell>
          <cell r="L439">
            <v>1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</row>
        <row r="440">
          <cell r="A440" t="str">
            <v>500108</v>
          </cell>
          <cell r="B440" t="str">
            <v>NANUET</v>
          </cell>
          <cell r="C440">
            <v>43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42</v>
          </cell>
          <cell r="L440">
            <v>1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</row>
        <row r="441">
          <cell r="A441" t="str">
            <v>500201</v>
          </cell>
          <cell r="B441" t="str">
            <v>HAVERSTRAW-STONY POINT</v>
          </cell>
          <cell r="C441">
            <v>221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213</v>
          </cell>
          <cell r="L441">
            <v>3</v>
          </cell>
          <cell r="M441">
            <v>0</v>
          </cell>
          <cell r="N441">
            <v>5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</row>
        <row r="442">
          <cell r="A442" t="str">
            <v>500301</v>
          </cell>
          <cell r="B442" t="str">
            <v>SOUTH ORANGETOWN</v>
          </cell>
          <cell r="C442">
            <v>38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38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</row>
        <row r="443">
          <cell r="A443" t="str">
            <v>500304</v>
          </cell>
          <cell r="B443" t="str">
            <v>NYACK</v>
          </cell>
          <cell r="C443">
            <v>55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46</v>
          </cell>
          <cell r="L443">
            <v>9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</row>
        <row r="444">
          <cell r="A444" t="str">
            <v>500308</v>
          </cell>
          <cell r="B444" t="str">
            <v>PEARL RIVER</v>
          </cell>
          <cell r="C444">
            <v>16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16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</row>
        <row r="445">
          <cell r="A445" t="str">
            <v>500401</v>
          </cell>
          <cell r="B445" t="str">
            <v>SUFFERN</v>
          </cell>
          <cell r="C445">
            <v>68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68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</row>
        <row r="446">
          <cell r="A446" t="str">
            <v>500402</v>
          </cell>
          <cell r="B446" t="str">
            <v>EAST RAMAPO</v>
          </cell>
          <cell r="C446">
            <v>1847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1694</v>
          </cell>
          <cell r="L446">
            <v>1</v>
          </cell>
          <cell r="M446">
            <v>0</v>
          </cell>
          <cell r="N446">
            <v>152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</row>
        <row r="447">
          <cell r="A447" t="str">
            <v>510101</v>
          </cell>
          <cell r="B447" t="str">
            <v>BRASHER FALLS</v>
          </cell>
          <cell r="C447">
            <v>34</v>
          </cell>
          <cell r="D447">
            <v>0</v>
          </cell>
          <cell r="E447">
            <v>32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2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</row>
        <row r="448">
          <cell r="A448" t="str">
            <v>510201</v>
          </cell>
          <cell r="B448" t="str">
            <v>CANTON</v>
          </cell>
          <cell r="C448">
            <v>61</v>
          </cell>
          <cell r="D448">
            <v>0</v>
          </cell>
          <cell r="E448">
            <v>61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</row>
        <row r="449">
          <cell r="A449" t="str">
            <v>510401</v>
          </cell>
          <cell r="B449" t="str">
            <v>CLIFTON FINE</v>
          </cell>
          <cell r="C449">
            <v>14</v>
          </cell>
          <cell r="D449">
            <v>0</v>
          </cell>
          <cell r="E449">
            <v>14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</row>
        <row r="450">
          <cell r="A450" t="str">
            <v>510501</v>
          </cell>
          <cell r="B450" t="str">
            <v>COLTON PIERREPONT</v>
          </cell>
          <cell r="C450">
            <v>17</v>
          </cell>
          <cell r="D450">
            <v>0</v>
          </cell>
          <cell r="E450">
            <v>16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1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</row>
        <row r="451">
          <cell r="A451" t="str">
            <v>511101</v>
          </cell>
          <cell r="B451" t="str">
            <v>GOUVERNEUR</v>
          </cell>
          <cell r="C451">
            <v>59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49</v>
          </cell>
          <cell r="I451">
            <v>0</v>
          </cell>
          <cell r="J451">
            <v>0</v>
          </cell>
          <cell r="K451">
            <v>10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</row>
        <row r="452">
          <cell r="A452" t="str">
            <v>511201</v>
          </cell>
          <cell r="B452" t="str">
            <v>HAMMOND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</row>
        <row r="453">
          <cell r="A453" t="str">
            <v>511301</v>
          </cell>
          <cell r="B453" t="str">
            <v>HERMON-DEKALB</v>
          </cell>
          <cell r="C453">
            <v>21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21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</row>
        <row r="454">
          <cell r="A454" t="str">
            <v>511602</v>
          </cell>
          <cell r="B454" t="str">
            <v>LISBON</v>
          </cell>
          <cell r="C454">
            <v>30</v>
          </cell>
          <cell r="D454">
            <v>0</v>
          </cell>
          <cell r="E454">
            <v>30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</row>
        <row r="455">
          <cell r="A455" t="str">
            <v>511901</v>
          </cell>
          <cell r="B455" t="str">
            <v>MADRID WADDINGTON</v>
          </cell>
          <cell r="C455">
            <v>37</v>
          </cell>
          <cell r="D455">
            <v>0</v>
          </cell>
          <cell r="E455">
            <v>37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</row>
        <row r="456">
          <cell r="A456" t="str">
            <v>512001</v>
          </cell>
          <cell r="B456" t="str">
            <v>MASSENA</v>
          </cell>
          <cell r="C456">
            <v>50</v>
          </cell>
          <cell r="D456">
            <v>0</v>
          </cell>
          <cell r="E456">
            <v>49</v>
          </cell>
          <cell r="F456">
            <v>0</v>
          </cell>
          <cell r="G456">
            <v>0</v>
          </cell>
          <cell r="H456">
            <v>1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</row>
        <row r="457">
          <cell r="A457" t="str">
            <v>512101</v>
          </cell>
          <cell r="B457" t="str">
            <v>MORRISTOWN</v>
          </cell>
          <cell r="C457">
            <v>18</v>
          </cell>
          <cell r="D457">
            <v>0</v>
          </cell>
          <cell r="E457">
            <v>18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</row>
        <row r="458">
          <cell r="A458" t="str">
            <v>512201</v>
          </cell>
          <cell r="B458" t="str">
            <v>NORWOOD NORFOLK</v>
          </cell>
          <cell r="C458">
            <v>49</v>
          </cell>
          <cell r="D458">
            <v>0</v>
          </cell>
          <cell r="E458">
            <v>22</v>
          </cell>
          <cell r="F458">
            <v>0</v>
          </cell>
          <cell r="G458">
            <v>0</v>
          </cell>
          <cell r="H458">
            <v>24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1</v>
          </cell>
          <cell r="R458">
            <v>0</v>
          </cell>
          <cell r="S458">
            <v>0</v>
          </cell>
          <cell r="T458">
            <v>2</v>
          </cell>
          <cell r="U458">
            <v>0</v>
          </cell>
        </row>
        <row r="459">
          <cell r="A459" t="str">
            <v>512300</v>
          </cell>
          <cell r="B459" t="str">
            <v>OGDENSBURG</v>
          </cell>
          <cell r="C459">
            <v>40</v>
          </cell>
          <cell r="D459">
            <v>0</v>
          </cell>
          <cell r="E459">
            <v>40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</row>
        <row r="460">
          <cell r="A460" t="str">
            <v>512404</v>
          </cell>
          <cell r="B460" t="str">
            <v>HEUVELTON</v>
          </cell>
          <cell r="C460">
            <v>27</v>
          </cell>
          <cell r="D460">
            <v>0</v>
          </cell>
          <cell r="E460">
            <v>27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</row>
        <row r="461">
          <cell r="A461" t="str">
            <v>512501</v>
          </cell>
          <cell r="B461" t="str">
            <v>PARISHVL HOPKINTON</v>
          </cell>
          <cell r="C461">
            <v>12</v>
          </cell>
          <cell r="D461">
            <v>0</v>
          </cell>
          <cell r="E461">
            <v>12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</row>
        <row r="462">
          <cell r="A462" t="str">
            <v>512902</v>
          </cell>
          <cell r="B462" t="str">
            <v>POTSDAM</v>
          </cell>
          <cell r="C462">
            <v>59</v>
          </cell>
          <cell r="D462">
            <v>1</v>
          </cell>
          <cell r="E462">
            <v>58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</row>
        <row r="463">
          <cell r="A463" t="str">
            <v>513102</v>
          </cell>
          <cell r="B463" t="str">
            <v>EDWARDS-KNOX</v>
          </cell>
          <cell r="C463">
            <v>29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29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</row>
        <row r="464">
          <cell r="A464" t="str">
            <v>520101</v>
          </cell>
          <cell r="B464" t="str">
            <v>BURNT HILLS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</row>
        <row r="465">
          <cell r="A465" t="str">
            <v>520302</v>
          </cell>
          <cell r="B465" t="str">
            <v>SHENENDEHOWA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</row>
        <row r="466">
          <cell r="A466" t="str">
            <v>520401</v>
          </cell>
          <cell r="B466" t="str">
            <v>CORINTH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</row>
        <row r="467">
          <cell r="A467" t="str">
            <v>520601</v>
          </cell>
          <cell r="B467" t="str">
            <v>EDINBURG COMMON SD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</row>
        <row r="468">
          <cell r="A468" t="str">
            <v>520701</v>
          </cell>
          <cell r="B468" t="str">
            <v>GALWAY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</row>
        <row r="469">
          <cell r="A469" t="str">
            <v>521200</v>
          </cell>
          <cell r="B469" t="str">
            <v>MECHANICVILLE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</row>
        <row r="470">
          <cell r="A470" t="str">
            <v>521301</v>
          </cell>
          <cell r="B470" t="str">
            <v>BALLSTON SPA</v>
          </cell>
          <cell r="C470">
            <v>86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42</v>
          </cell>
          <cell r="L470">
            <v>0</v>
          </cell>
          <cell r="M470">
            <v>0</v>
          </cell>
          <cell r="N470">
            <v>44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</row>
        <row r="471">
          <cell r="A471" t="str">
            <v>521401</v>
          </cell>
          <cell r="B471" t="str">
            <v>SOUTH GLENS FALLS</v>
          </cell>
          <cell r="C471">
            <v>109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109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</row>
        <row r="472">
          <cell r="A472" t="str">
            <v>521701</v>
          </cell>
          <cell r="B472" t="str">
            <v>SCHUYLERVILLE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</row>
        <row r="473">
          <cell r="A473" t="str">
            <v>521800</v>
          </cell>
          <cell r="B473" t="str">
            <v>SARATOGA SPRINGS</v>
          </cell>
          <cell r="C473">
            <v>101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64</v>
          </cell>
          <cell r="L473">
            <v>0</v>
          </cell>
          <cell r="M473">
            <v>0</v>
          </cell>
          <cell r="N473">
            <v>37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</row>
        <row r="474">
          <cell r="A474" t="str">
            <v>522001</v>
          </cell>
          <cell r="B474" t="str">
            <v>STILLWATER</v>
          </cell>
          <cell r="C474">
            <v>23</v>
          </cell>
          <cell r="D474">
            <v>0</v>
          </cell>
          <cell r="E474">
            <v>23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</row>
        <row r="475">
          <cell r="A475" t="str">
            <v>522101</v>
          </cell>
          <cell r="B475" t="str">
            <v>WATERFORD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</row>
        <row r="476">
          <cell r="A476" t="str">
            <v>530101</v>
          </cell>
          <cell r="B476" t="str">
            <v>DUANESBURG</v>
          </cell>
          <cell r="C476">
            <v>22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15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7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</row>
        <row r="477">
          <cell r="A477" t="str">
            <v>530202</v>
          </cell>
          <cell r="B477" t="str">
            <v>SCOTIA GLENVILLE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</row>
        <row r="478">
          <cell r="A478" t="str">
            <v>530301</v>
          </cell>
          <cell r="B478" t="str">
            <v>NISKAYUNA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</row>
        <row r="479">
          <cell r="A479" t="str">
            <v>530501</v>
          </cell>
          <cell r="B479" t="str">
            <v>SCHALMONT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</row>
        <row r="480">
          <cell r="A480" t="str">
            <v>530515</v>
          </cell>
          <cell r="B480" t="str">
            <v>MOHONASEN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</row>
        <row r="481">
          <cell r="A481" t="str">
            <v>530600</v>
          </cell>
          <cell r="B481" t="str">
            <v>SCHENECTADY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</row>
        <row r="482">
          <cell r="A482" t="str">
            <v>540801</v>
          </cell>
          <cell r="B482" t="str">
            <v>GILBOA CONESVILLE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</row>
        <row r="483">
          <cell r="A483" t="str">
            <v>540901</v>
          </cell>
          <cell r="B483" t="str">
            <v>JEFFERSON</v>
          </cell>
          <cell r="C483">
            <v>2</v>
          </cell>
          <cell r="D483">
            <v>0</v>
          </cell>
          <cell r="E483">
            <v>2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</row>
        <row r="484">
          <cell r="A484" t="str">
            <v>541001</v>
          </cell>
          <cell r="B484" t="str">
            <v>MIDDLEBURGH</v>
          </cell>
          <cell r="C484">
            <v>34</v>
          </cell>
          <cell r="D484">
            <v>0</v>
          </cell>
          <cell r="E484">
            <v>24</v>
          </cell>
          <cell r="F484">
            <v>1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9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</row>
        <row r="485">
          <cell r="A485" t="str">
            <v>541102</v>
          </cell>
          <cell r="B485" t="str">
            <v>COBLSKL-RCHMDVL</v>
          </cell>
          <cell r="C485">
            <v>66</v>
          </cell>
          <cell r="D485">
            <v>0</v>
          </cell>
          <cell r="E485">
            <v>0</v>
          </cell>
          <cell r="F485">
            <v>0</v>
          </cell>
          <cell r="G485">
            <v>5</v>
          </cell>
          <cell r="H485">
            <v>24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8</v>
          </cell>
          <cell r="N485">
            <v>29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</row>
        <row r="486">
          <cell r="A486" t="str">
            <v>541201</v>
          </cell>
          <cell r="B486" t="str">
            <v>SCHOHARIE</v>
          </cell>
          <cell r="C486">
            <v>25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25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</row>
        <row r="487">
          <cell r="A487" t="str">
            <v>541401</v>
          </cell>
          <cell r="B487" t="str">
            <v>SHARON SPRINGS</v>
          </cell>
          <cell r="C487">
            <v>10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8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2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</row>
        <row r="488">
          <cell r="A488" t="str">
            <v>550101</v>
          </cell>
          <cell r="B488" t="str">
            <v>ODESSA MONTOUR</v>
          </cell>
          <cell r="C488">
            <v>70</v>
          </cell>
          <cell r="D488">
            <v>0</v>
          </cell>
          <cell r="E488">
            <v>0</v>
          </cell>
          <cell r="F488">
            <v>0</v>
          </cell>
          <cell r="G488">
            <v>15</v>
          </cell>
          <cell r="H488">
            <v>35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7</v>
          </cell>
          <cell r="N488">
            <v>13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</row>
        <row r="489">
          <cell r="A489" t="str">
            <v>550301</v>
          </cell>
          <cell r="B489" t="str">
            <v>WATKINS GLEN</v>
          </cell>
          <cell r="C489">
            <v>48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32</v>
          </cell>
          <cell r="I489">
            <v>0</v>
          </cell>
          <cell r="J489">
            <v>0</v>
          </cell>
          <cell r="K489">
            <v>16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</row>
        <row r="490">
          <cell r="A490" t="str">
            <v>560501</v>
          </cell>
          <cell r="B490" t="str">
            <v>SOUTH SENECA</v>
          </cell>
          <cell r="C490">
            <v>48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46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2</v>
          </cell>
          <cell r="U490">
            <v>0</v>
          </cell>
        </row>
        <row r="491">
          <cell r="A491" t="str">
            <v>560603</v>
          </cell>
          <cell r="B491" t="str">
            <v>ROMULUS</v>
          </cell>
          <cell r="C491">
            <v>41</v>
          </cell>
          <cell r="D491">
            <v>8</v>
          </cell>
          <cell r="E491">
            <v>12</v>
          </cell>
          <cell r="F491">
            <v>0</v>
          </cell>
          <cell r="G491">
            <v>0</v>
          </cell>
          <cell r="H491">
            <v>2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8</v>
          </cell>
          <cell r="Q491">
            <v>11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</row>
        <row r="492">
          <cell r="A492" t="str">
            <v>560701</v>
          </cell>
          <cell r="B492" t="str">
            <v>SENECA FALLS</v>
          </cell>
          <cell r="C492">
            <v>35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9</v>
          </cell>
          <cell r="K492">
            <v>0</v>
          </cell>
          <cell r="L492">
            <v>0</v>
          </cell>
          <cell r="M492">
            <v>2</v>
          </cell>
          <cell r="N492">
            <v>23</v>
          </cell>
          <cell r="O492">
            <v>1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</row>
        <row r="493">
          <cell r="A493" t="str">
            <v>561006</v>
          </cell>
          <cell r="B493" t="str">
            <v>WATERLOO</v>
          </cell>
          <cell r="C493">
            <v>37</v>
          </cell>
          <cell r="D493">
            <v>0</v>
          </cell>
          <cell r="E493">
            <v>37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</row>
        <row r="494">
          <cell r="A494" t="str">
            <v>570101</v>
          </cell>
          <cell r="B494" t="str">
            <v>ADDISON</v>
          </cell>
          <cell r="C494">
            <v>74</v>
          </cell>
          <cell r="D494">
            <v>0</v>
          </cell>
          <cell r="E494">
            <v>0</v>
          </cell>
          <cell r="F494">
            <v>0</v>
          </cell>
          <cell r="G494">
            <v>15</v>
          </cell>
          <cell r="H494">
            <v>34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10</v>
          </cell>
          <cell r="N494">
            <v>15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</row>
        <row r="495">
          <cell r="A495" t="str">
            <v>570201</v>
          </cell>
          <cell r="B495" t="str">
            <v>AVOCA</v>
          </cell>
          <cell r="C495">
            <v>17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17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</row>
        <row r="496">
          <cell r="A496" t="str">
            <v>570302</v>
          </cell>
          <cell r="B496" t="str">
            <v>BATH</v>
          </cell>
          <cell r="C496">
            <v>112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59</v>
          </cell>
          <cell r="I496">
            <v>1</v>
          </cell>
          <cell r="J496">
            <v>0</v>
          </cell>
          <cell r="K496">
            <v>0</v>
          </cell>
          <cell r="L496">
            <v>0</v>
          </cell>
          <cell r="M496">
            <v>35</v>
          </cell>
          <cell r="N496">
            <v>12</v>
          </cell>
          <cell r="O496">
            <v>1</v>
          </cell>
          <cell r="P496">
            <v>0</v>
          </cell>
          <cell r="Q496">
            <v>0</v>
          </cell>
          <cell r="R496">
            <v>0</v>
          </cell>
          <cell r="S496">
            <v>1</v>
          </cell>
          <cell r="T496">
            <v>3</v>
          </cell>
          <cell r="U496">
            <v>0</v>
          </cell>
        </row>
        <row r="497">
          <cell r="A497" t="str">
            <v>570401</v>
          </cell>
          <cell r="B497" t="str">
            <v>BRADFORD</v>
          </cell>
          <cell r="C497">
            <v>17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16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1</v>
          </cell>
          <cell r="U497">
            <v>0</v>
          </cell>
        </row>
        <row r="498">
          <cell r="A498" t="str">
            <v>570603</v>
          </cell>
          <cell r="B498" t="str">
            <v>CAMPBELL-SAVONA</v>
          </cell>
          <cell r="C498">
            <v>52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32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14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6</v>
          </cell>
          <cell r="U498">
            <v>0</v>
          </cell>
        </row>
        <row r="499">
          <cell r="A499" t="str">
            <v>571000</v>
          </cell>
          <cell r="B499" t="str">
            <v>CORNING</v>
          </cell>
          <cell r="C499">
            <v>51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51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</row>
        <row r="500">
          <cell r="A500" t="str">
            <v>571502</v>
          </cell>
          <cell r="B500" t="str">
            <v>CANISTEO-GREENWOOD CSD</v>
          </cell>
          <cell r="C500">
            <v>52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35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15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2</v>
          </cell>
          <cell r="U500">
            <v>0</v>
          </cell>
        </row>
        <row r="501">
          <cell r="A501" t="str">
            <v>571800</v>
          </cell>
          <cell r="B501" t="str">
            <v>HORNELL</v>
          </cell>
          <cell r="C501">
            <v>116</v>
          </cell>
          <cell r="D501">
            <v>0</v>
          </cell>
          <cell r="E501">
            <v>0</v>
          </cell>
          <cell r="F501">
            <v>0</v>
          </cell>
          <cell r="G501">
            <v>37</v>
          </cell>
          <cell r="H501">
            <v>76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2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1</v>
          </cell>
          <cell r="T501">
            <v>0</v>
          </cell>
          <cell r="U501">
            <v>0</v>
          </cell>
        </row>
        <row r="502">
          <cell r="A502" t="str">
            <v>571901</v>
          </cell>
          <cell r="B502" t="str">
            <v>ARKPORT</v>
          </cell>
          <cell r="C502">
            <v>18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18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</row>
        <row r="503">
          <cell r="A503" t="str">
            <v>572301</v>
          </cell>
          <cell r="B503" t="str">
            <v>PRATTSBURGH</v>
          </cell>
          <cell r="C503">
            <v>29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29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</row>
        <row r="504">
          <cell r="A504" t="str">
            <v>572702</v>
          </cell>
          <cell r="B504" t="str">
            <v>JASPER-TRPSBRG</v>
          </cell>
          <cell r="C504">
            <v>28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28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</row>
        <row r="505">
          <cell r="A505" t="str">
            <v>572901</v>
          </cell>
          <cell r="B505" t="str">
            <v>HAMMONDSPORT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</row>
        <row r="506">
          <cell r="A506" t="str">
            <v>573002</v>
          </cell>
          <cell r="B506" t="str">
            <v>WAYLAND-COHOCTON</v>
          </cell>
          <cell r="C506">
            <v>62</v>
          </cell>
          <cell r="D506">
            <v>0</v>
          </cell>
          <cell r="E506">
            <v>27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1</v>
          </cell>
          <cell r="L506">
            <v>0</v>
          </cell>
          <cell r="M506">
            <v>0</v>
          </cell>
          <cell r="N506">
            <v>34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</row>
        <row r="507">
          <cell r="A507" t="str">
            <v>580101</v>
          </cell>
          <cell r="B507" t="str">
            <v>BABYLON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</row>
        <row r="508">
          <cell r="A508" t="str">
            <v>580102</v>
          </cell>
          <cell r="B508" t="str">
            <v>WEST BABYLON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</row>
        <row r="509">
          <cell r="A509" t="str">
            <v>580103</v>
          </cell>
          <cell r="B509" t="str">
            <v>NORTH BABYLON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</row>
        <row r="510">
          <cell r="A510" t="str">
            <v>580104</v>
          </cell>
          <cell r="B510" t="str">
            <v>LINDENHURST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</row>
        <row r="511">
          <cell r="A511" t="str">
            <v>580105</v>
          </cell>
          <cell r="B511" t="str">
            <v>COPIAGUE</v>
          </cell>
          <cell r="C511">
            <v>161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1</v>
          </cell>
          <cell r="N511">
            <v>160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</row>
        <row r="512">
          <cell r="A512" t="str">
            <v>580106</v>
          </cell>
          <cell r="B512" t="str">
            <v>AMITYVILLE</v>
          </cell>
          <cell r="C512">
            <v>134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134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</row>
        <row r="513">
          <cell r="A513" t="str">
            <v>580107</v>
          </cell>
          <cell r="B513" t="str">
            <v>DEER PARK</v>
          </cell>
          <cell r="C513">
            <v>129</v>
          </cell>
          <cell r="D513">
            <v>0</v>
          </cell>
          <cell r="E513">
            <v>129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</row>
        <row r="514">
          <cell r="A514" t="str">
            <v>580109</v>
          </cell>
          <cell r="B514" t="str">
            <v>WYANDANCH</v>
          </cell>
          <cell r="C514">
            <v>88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88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</row>
        <row r="515">
          <cell r="A515" t="str">
            <v>580201</v>
          </cell>
          <cell r="B515" t="str">
            <v>THREE VILLAGE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</row>
        <row r="516">
          <cell r="A516" t="str">
            <v>580203</v>
          </cell>
          <cell r="B516" t="str">
            <v>BROOKHAVEN-COMSEWOGUE UFSD</v>
          </cell>
          <cell r="C516">
            <v>95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95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</row>
        <row r="517">
          <cell r="A517" t="str">
            <v>580205</v>
          </cell>
          <cell r="B517" t="str">
            <v>SACHEM</v>
          </cell>
          <cell r="C517">
            <v>284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284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</row>
        <row r="518">
          <cell r="A518" t="str">
            <v>580206</v>
          </cell>
          <cell r="B518" t="str">
            <v>PORT JEFFERSON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</row>
        <row r="519">
          <cell r="A519" t="str">
            <v>580207</v>
          </cell>
          <cell r="B519" t="str">
            <v>MOUNT SINAI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</row>
        <row r="520">
          <cell r="A520" t="str">
            <v>580208</v>
          </cell>
          <cell r="B520" t="str">
            <v>MILLER PLACE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</row>
        <row r="521">
          <cell r="A521" t="str">
            <v>580209</v>
          </cell>
          <cell r="B521" t="str">
            <v>ROCKY POINT</v>
          </cell>
          <cell r="C521">
            <v>84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84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</row>
        <row r="522">
          <cell r="A522" t="str">
            <v>580211</v>
          </cell>
          <cell r="B522" t="str">
            <v>MIDDLE COUNTRY</v>
          </cell>
          <cell r="C522">
            <v>483</v>
          </cell>
          <cell r="D522">
            <v>0</v>
          </cell>
          <cell r="E522">
            <v>30</v>
          </cell>
          <cell r="F522">
            <v>0</v>
          </cell>
          <cell r="G522">
            <v>0</v>
          </cell>
          <cell r="H522">
            <v>355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98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</row>
        <row r="523">
          <cell r="A523" t="str">
            <v>580212</v>
          </cell>
          <cell r="B523" t="str">
            <v>LONGWOOD</v>
          </cell>
          <cell r="C523">
            <v>177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176</v>
          </cell>
          <cell r="L523">
            <v>0</v>
          </cell>
          <cell r="M523">
            <v>0</v>
          </cell>
          <cell r="N523">
            <v>1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</row>
        <row r="524">
          <cell r="A524" t="str">
            <v>580224</v>
          </cell>
          <cell r="B524" t="str">
            <v>PATCHOGUE-MEDFORD</v>
          </cell>
          <cell r="C524">
            <v>166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165</v>
          </cell>
          <cell r="L524">
            <v>1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</row>
        <row r="525">
          <cell r="A525" t="str">
            <v>580232</v>
          </cell>
          <cell r="B525" t="str">
            <v>WILLIAM FLOYD</v>
          </cell>
          <cell r="C525">
            <v>304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304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</row>
        <row r="526">
          <cell r="A526" t="str">
            <v>580233</v>
          </cell>
          <cell r="B526" t="str">
            <v>CENTER MORICHES</v>
          </cell>
          <cell r="C526">
            <v>48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48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</row>
        <row r="527">
          <cell r="A527" t="str">
            <v>580234</v>
          </cell>
          <cell r="B527" t="str">
            <v>EAST MORICHES</v>
          </cell>
          <cell r="C527">
            <v>27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27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</row>
        <row r="528">
          <cell r="A528" t="str">
            <v>580235</v>
          </cell>
          <cell r="B528" t="str">
            <v>SOUTH COUNTRY</v>
          </cell>
          <cell r="C528">
            <v>126</v>
          </cell>
          <cell r="D528">
            <v>0</v>
          </cell>
          <cell r="E528">
            <v>35</v>
          </cell>
          <cell r="F528">
            <v>0</v>
          </cell>
          <cell r="G528">
            <v>0</v>
          </cell>
          <cell r="H528">
            <v>22</v>
          </cell>
          <cell r="I528">
            <v>0</v>
          </cell>
          <cell r="J528">
            <v>0</v>
          </cell>
          <cell r="K528">
            <v>15</v>
          </cell>
          <cell r="L528">
            <v>1</v>
          </cell>
          <cell r="M528">
            <v>0</v>
          </cell>
          <cell r="N528">
            <v>53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</row>
        <row r="529">
          <cell r="A529" t="str">
            <v>580301</v>
          </cell>
          <cell r="B529" t="str">
            <v>EAST HAMPTON</v>
          </cell>
          <cell r="C529">
            <v>60</v>
          </cell>
          <cell r="D529">
            <v>0</v>
          </cell>
          <cell r="E529">
            <v>55</v>
          </cell>
          <cell r="F529">
            <v>3</v>
          </cell>
          <cell r="G529">
            <v>0</v>
          </cell>
          <cell r="H529">
            <v>2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</row>
        <row r="530">
          <cell r="A530" t="str">
            <v>580302</v>
          </cell>
          <cell r="B530" t="str">
            <v>WAINSCOTT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</row>
        <row r="531">
          <cell r="A531" t="str">
            <v>580303</v>
          </cell>
          <cell r="B531" t="str">
            <v>AMAGANSETT</v>
          </cell>
          <cell r="C531">
            <v>18</v>
          </cell>
          <cell r="D531">
            <v>0</v>
          </cell>
          <cell r="E531">
            <v>18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</row>
        <row r="532">
          <cell r="A532" t="str">
            <v>580304</v>
          </cell>
          <cell r="B532" t="str">
            <v>SPRINGS</v>
          </cell>
          <cell r="C532">
            <v>34</v>
          </cell>
          <cell r="D532">
            <v>0</v>
          </cell>
          <cell r="E532">
            <v>34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</row>
        <row r="533">
          <cell r="A533" t="str">
            <v>580305</v>
          </cell>
          <cell r="B533" t="str">
            <v>SAG HARBOR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</row>
        <row r="534">
          <cell r="A534" t="str">
            <v>580306</v>
          </cell>
          <cell r="B534" t="str">
            <v>MONTAUK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</row>
        <row r="535">
          <cell r="A535" t="str">
            <v>580401</v>
          </cell>
          <cell r="B535" t="str">
            <v>ELWOOD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</row>
        <row r="536">
          <cell r="A536" t="str">
            <v>580402</v>
          </cell>
          <cell r="B536" t="str">
            <v>COLD SPRING HARBOR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</row>
        <row r="537">
          <cell r="A537" t="str">
            <v>580403</v>
          </cell>
          <cell r="B537" t="str">
            <v>HUNTINGTON</v>
          </cell>
          <cell r="C537">
            <v>86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86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</row>
        <row r="538">
          <cell r="A538" t="str">
            <v>580404</v>
          </cell>
          <cell r="B538" t="str">
            <v>NORTHPORT</v>
          </cell>
          <cell r="C538">
            <v>17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1</v>
          </cell>
          <cell r="K538">
            <v>16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</row>
        <row r="539">
          <cell r="A539" t="str">
            <v>580405</v>
          </cell>
          <cell r="B539" t="str">
            <v>HALF HOLLOW HILLS</v>
          </cell>
          <cell r="C539">
            <v>153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7</v>
          </cell>
          <cell r="K539">
            <v>146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</row>
        <row r="540">
          <cell r="A540" t="str">
            <v>580406</v>
          </cell>
          <cell r="B540" t="str">
            <v>HARBORFIELDS</v>
          </cell>
          <cell r="C540">
            <v>53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53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</row>
        <row r="541">
          <cell r="A541" t="str">
            <v>580410</v>
          </cell>
          <cell r="B541" t="str">
            <v>COMMACK</v>
          </cell>
          <cell r="C541">
            <v>117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117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</row>
        <row r="542">
          <cell r="A542" t="str">
            <v>580413</v>
          </cell>
          <cell r="B542" t="str">
            <v>SOUTH HUNTINGTON</v>
          </cell>
          <cell r="C542">
            <v>81</v>
          </cell>
          <cell r="D542">
            <v>0</v>
          </cell>
          <cell r="E542">
            <v>31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50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</row>
        <row r="543">
          <cell r="A543" t="str">
            <v>580501</v>
          </cell>
          <cell r="B543" t="str">
            <v>BAY SHORE</v>
          </cell>
          <cell r="C543">
            <v>164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164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</row>
        <row r="544">
          <cell r="A544" t="str">
            <v>580502</v>
          </cell>
          <cell r="B544" t="str">
            <v>ISLIP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</row>
        <row r="545">
          <cell r="A545" t="str">
            <v>580503</v>
          </cell>
          <cell r="B545" t="str">
            <v>EAST ISLIP</v>
          </cell>
          <cell r="C545">
            <v>81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81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</row>
        <row r="546">
          <cell r="A546" t="str">
            <v>580504</v>
          </cell>
          <cell r="B546" t="str">
            <v>SAYVILLE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</row>
        <row r="547">
          <cell r="A547" t="str">
            <v>580505</v>
          </cell>
          <cell r="B547" t="str">
            <v>BAYPORT BLUE POINT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</row>
        <row r="548">
          <cell r="A548" t="str">
            <v>580506</v>
          </cell>
          <cell r="B548" t="str">
            <v>HAUPPAUGE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</row>
        <row r="549">
          <cell r="A549" t="str">
            <v>580507</v>
          </cell>
          <cell r="B549" t="str">
            <v>CONNETQUOT</v>
          </cell>
          <cell r="C549">
            <v>135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135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</row>
        <row r="550">
          <cell r="A550" t="str">
            <v>580509</v>
          </cell>
          <cell r="B550" t="str">
            <v>WEST ISLIP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</row>
        <row r="551">
          <cell r="A551" t="str">
            <v>580512</v>
          </cell>
          <cell r="B551" t="str">
            <v>BRENTWOOD</v>
          </cell>
          <cell r="C551">
            <v>448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96</v>
          </cell>
          <cell r="L551">
            <v>0</v>
          </cell>
          <cell r="M551">
            <v>1</v>
          </cell>
          <cell r="N551">
            <v>351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</row>
        <row r="552">
          <cell r="A552" t="str">
            <v>580513</v>
          </cell>
          <cell r="B552" t="str">
            <v>CENTRAL ISLIP</v>
          </cell>
          <cell r="C552">
            <v>247</v>
          </cell>
          <cell r="D552">
            <v>0</v>
          </cell>
          <cell r="E552">
            <v>161</v>
          </cell>
          <cell r="F552">
            <v>0</v>
          </cell>
          <cell r="G552">
            <v>0</v>
          </cell>
          <cell r="H552">
            <v>37</v>
          </cell>
          <cell r="I552">
            <v>0</v>
          </cell>
          <cell r="J552">
            <v>0</v>
          </cell>
          <cell r="K552">
            <v>49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</row>
        <row r="553">
          <cell r="A553" t="str">
            <v>580514</v>
          </cell>
          <cell r="B553" t="str">
            <v>FIRE ISLAND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</row>
        <row r="554">
          <cell r="A554" t="str">
            <v>580601</v>
          </cell>
          <cell r="B554" t="str">
            <v>SHOREHAM-WADING R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</row>
        <row r="555">
          <cell r="A555" t="str">
            <v>580602</v>
          </cell>
          <cell r="B555" t="str">
            <v>RIVERHEAD</v>
          </cell>
          <cell r="C555">
            <v>162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162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</row>
        <row r="556">
          <cell r="A556" t="str">
            <v>580603</v>
          </cell>
          <cell r="B556" t="str">
            <v>LITTLE FLOWER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</row>
        <row r="557">
          <cell r="A557" t="str">
            <v>580701</v>
          </cell>
          <cell r="B557" t="str">
            <v>SHELTER ISLAND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</row>
        <row r="558">
          <cell r="A558" t="str">
            <v>580801</v>
          </cell>
          <cell r="B558" t="str">
            <v>SMITHTOWN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>580805</v>
          </cell>
          <cell r="B559" t="str">
            <v>KINGS PARK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</row>
        <row r="560">
          <cell r="A560" t="str">
            <v>580901</v>
          </cell>
          <cell r="B560" t="str">
            <v>REMSENBURG</v>
          </cell>
          <cell r="C560">
            <v>11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11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</row>
        <row r="561">
          <cell r="A561" t="str">
            <v>580902</v>
          </cell>
          <cell r="B561" t="str">
            <v>WESTHAMPTON BEACH</v>
          </cell>
          <cell r="C561">
            <v>25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24</v>
          </cell>
          <cell r="L561">
            <v>1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>580903</v>
          </cell>
          <cell r="B562" t="str">
            <v>QUOGUE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</row>
        <row r="563">
          <cell r="A563" t="str">
            <v>580905</v>
          </cell>
          <cell r="B563" t="str">
            <v>HAMPTON BAYS</v>
          </cell>
          <cell r="C563">
            <v>31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30</v>
          </cell>
          <cell r="L563">
            <v>1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</row>
        <row r="564">
          <cell r="A564" t="str">
            <v>580906</v>
          </cell>
          <cell r="B564" t="str">
            <v>SOUTHAMPTON</v>
          </cell>
          <cell r="C564">
            <v>36</v>
          </cell>
          <cell r="D564">
            <v>0</v>
          </cell>
          <cell r="E564">
            <v>35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1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</row>
        <row r="565">
          <cell r="A565" t="str">
            <v>580909</v>
          </cell>
          <cell r="B565" t="str">
            <v>BRIDGEHAMPTON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</row>
        <row r="566">
          <cell r="A566" t="str">
            <v>580910</v>
          </cell>
          <cell r="B566" t="str">
            <v>SAGAPONACK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</row>
        <row r="567">
          <cell r="A567" t="str">
            <v>580912</v>
          </cell>
          <cell r="B567" t="str">
            <v>ESTPRT-S MANOR CSD</v>
          </cell>
          <cell r="C567">
            <v>51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50</v>
          </cell>
          <cell r="L567">
            <v>1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</row>
        <row r="568">
          <cell r="A568" t="str">
            <v>580913</v>
          </cell>
          <cell r="B568" t="str">
            <v>TUCKAHOE COMMON</v>
          </cell>
          <cell r="C568">
            <v>22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20</v>
          </cell>
          <cell r="I568">
            <v>2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</row>
        <row r="569">
          <cell r="A569" t="str">
            <v>580917</v>
          </cell>
          <cell r="B569" t="str">
            <v>EAST QUOGUE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</row>
        <row r="570">
          <cell r="A570" t="str">
            <v>581002</v>
          </cell>
          <cell r="B570" t="str">
            <v>OYSTERPONDS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</row>
        <row r="571">
          <cell r="A571" t="str">
            <v>581004</v>
          </cell>
          <cell r="B571" t="str">
            <v>FISHERS ISLAND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</row>
        <row r="572">
          <cell r="A572" t="str">
            <v>581005</v>
          </cell>
          <cell r="B572" t="str">
            <v>SOUTHOLD</v>
          </cell>
          <cell r="C572">
            <v>13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13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</row>
        <row r="573">
          <cell r="A573" t="str">
            <v>581010</v>
          </cell>
          <cell r="B573" t="str">
            <v>GREENPORT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</row>
        <row r="574">
          <cell r="A574" t="str">
            <v>581012</v>
          </cell>
          <cell r="B574" t="str">
            <v>MATTITUCK</v>
          </cell>
          <cell r="C574">
            <v>28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28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</row>
        <row r="575">
          <cell r="A575" t="str">
            <v>581015</v>
          </cell>
          <cell r="B575" t="str">
            <v>NEW SUFFOLK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</row>
        <row r="576">
          <cell r="A576" t="str">
            <v>590501</v>
          </cell>
          <cell r="B576" t="str">
            <v>FALLSBURG</v>
          </cell>
          <cell r="C576">
            <v>34</v>
          </cell>
          <cell r="D576">
            <v>0</v>
          </cell>
          <cell r="E576">
            <v>33</v>
          </cell>
          <cell r="F576">
            <v>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</row>
        <row r="577">
          <cell r="A577" t="str">
            <v>590801</v>
          </cell>
          <cell r="B577" t="str">
            <v>ELDRED</v>
          </cell>
          <cell r="C577">
            <v>21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21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</row>
        <row r="578">
          <cell r="A578" t="str">
            <v>590901</v>
          </cell>
          <cell r="B578" t="str">
            <v>LIBERTY</v>
          </cell>
          <cell r="C578">
            <v>56</v>
          </cell>
          <cell r="D578">
            <v>0</v>
          </cell>
          <cell r="E578">
            <v>35</v>
          </cell>
          <cell r="F578">
            <v>0</v>
          </cell>
          <cell r="G578">
            <v>0</v>
          </cell>
          <cell r="H578">
            <v>21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</row>
        <row r="579">
          <cell r="A579" t="str">
            <v>591201</v>
          </cell>
          <cell r="B579" t="str">
            <v>TRI VALLEY</v>
          </cell>
          <cell r="C579">
            <v>24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23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1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0">
          <cell r="A580" t="str">
            <v>591301</v>
          </cell>
          <cell r="B580" t="str">
            <v>ROSCOE</v>
          </cell>
          <cell r="C580">
            <v>13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12</v>
          </cell>
          <cell r="I580">
            <v>1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</row>
        <row r="581">
          <cell r="A581" t="str">
            <v>591302</v>
          </cell>
          <cell r="B581" t="str">
            <v>LIVINGSTON MANOR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</row>
        <row r="582">
          <cell r="A582" t="str">
            <v>591401</v>
          </cell>
          <cell r="B582" t="str">
            <v>MONTICELLO</v>
          </cell>
          <cell r="C582">
            <v>185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71</v>
          </cell>
          <cell r="N582">
            <v>114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</row>
        <row r="583">
          <cell r="A583" t="str">
            <v>591502</v>
          </cell>
          <cell r="B583" t="str">
            <v>JEFF YOUNGSVILLE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</row>
        <row r="584">
          <cell r="A584" t="str">
            <v>600101</v>
          </cell>
          <cell r="B584" t="str">
            <v>WAVERLY</v>
          </cell>
          <cell r="C584">
            <v>89</v>
          </cell>
          <cell r="D584">
            <v>0</v>
          </cell>
          <cell r="E584">
            <v>0</v>
          </cell>
          <cell r="F584">
            <v>0</v>
          </cell>
          <cell r="G584">
            <v>33</v>
          </cell>
          <cell r="H584">
            <v>55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1</v>
          </cell>
          <cell r="T584">
            <v>0</v>
          </cell>
          <cell r="U584">
            <v>0</v>
          </cell>
        </row>
        <row r="585">
          <cell r="A585" t="str">
            <v>600301</v>
          </cell>
          <cell r="B585" t="str">
            <v>CANDOR</v>
          </cell>
          <cell r="C585">
            <v>18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18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</row>
        <row r="586">
          <cell r="A586" t="str">
            <v>600402</v>
          </cell>
          <cell r="B586" t="str">
            <v>NEWARK VALLEY</v>
          </cell>
          <cell r="C586">
            <v>44</v>
          </cell>
          <cell r="D586">
            <v>0</v>
          </cell>
          <cell r="E586">
            <v>44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</row>
        <row r="587">
          <cell r="A587" t="str">
            <v>600601</v>
          </cell>
          <cell r="B587" t="str">
            <v>OWEGO-APALACHIN</v>
          </cell>
          <cell r="C587">
            <v>58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57</v>
          </cell>
          <cell r="I587">
            <v>1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</row>
        <row r="588">
          <cell r="A588" t="str">
            <v>600801</v>
          </cell>
          <cell r="B588" t="str">
            <v>SPENCER VAN ETTEN</v>
          </cell>
          <cell r="C588">
            <v>52</v>
          </cell>
          <cell r="D588">
            <v>0</v>
          </cell>
          <cell r="E588">
            <v>0</v>
          </cell>
          <cell r="F588">
            <v>0</v>
          </cell>
          <cell r="G588">
            <v>17</v>
          </cell>
          <cell r="H588">
            <v>35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</row>
        <row r="589">
          <cell r="A589" t="str">
            <v>600903</v>
          </cell>
          <cell r="B589" t="str">
            <v>TIOGA</v>
          </cell>
          <cell r="C589">
            <v>21</v>
          </cell>
          <cell r="D589">
            <v>0</v>
          </cell>
          <cell r="E589">
            <v>21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</row>
        <row r="590">
          <cell r="A590" t="str">
            <v>610301</v>
          </cell>
          <cell r="B590" t="str">
            <v>DRYDEN</v>
          </cell>
          <cell r="C590">
            <v>58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47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4</v>
          </cell>
          <cell r="N590">
            <v>4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3</v>
          </cell>
          <cell r="U590">
            <v>0</v>
          </cell>
        </row>
        <row r="591">
          <cell r="A591" t="str">
            <v>610327</v>
          </cell>
          <cell r="B591" t="str">
            <v>GEORGE JR REPUBLIC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</row>
        <row r="592">
          <cell r="A592" t="str">
            <v>610501</v>
          </cell>
          <cell r="B592" t="str">
            <v>GROTON</v>
          </cell>
          <cell r="C592">
            <v>45</v>
          </cell>
          <cell r="D592">
            <v>15</v>
          </cell>
          <cell r="E592">
            <v>0</v>
          </cell>
          <cell r="F592">
            <v>0</v>
          </cell>
          <cell r="G592">
            <v>0</v>
          </cell>
          <cell r="H592">
            <v>29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1</v>
          </cell>
          <cell r="U592">
            <v>0</v>
          </cell>
        </row>
        <row r="593">
          <cell r="A593" t="str">
            <v>610600</v>
          </cell>
          <cell r="B593" t="str">
            <v>ITHACA</v>
          </cell>
          <cell r="C593">
            <v>134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80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54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</row>
        <row r="594">
          <cell r="A594" t="str">
            <v>610801</v>
          </cell>
          <cell r="B594" t="str">
            <v>LANSING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</row>
        <row r="595">
          <cell r="A595" t="str">
            <v>610901</v>
          </cell>
          <cell r="B595" t="str">
            <v>NEWFIELD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6">
          <cell r="A596" t="str">
            <v>611001</v>
          </cell>
          <cell r="B596" t="str">
            <v>TRUMANSBURG</v>
          </cell>
          <cell r="C596">
            <v>37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37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</row>
        <row r="597">
          <cell r="A597" t="str">
            <v>620600</v>
          </cell>
          <cell r="B597" t="str">
            <v>KINGSTON</v>
          </cell>
          <cell r="C597">
            <v>286</v>
          </cell>
          <cell r="D597">
            <v>0</v>
          </cell>
          <cell r="E597">
            <v>0</v>
          </cell>
          <cell r="F597">
            <v>0</v>
          </cell>
          <cell r="G597">
            <v>45</v>
          </cell>
          <cell r="H597">
            <v>118</v>
          </cell>
          <cell r="I597">
            <v>0</v>
          </cell>
          <cell r="J597">
            <v>0</v>
          </cell>
          <cell r="K597">
            <v>25</v>
          </cell>
          <cell r="L597">
            <v>0</v>
          </cell>
          <cell r="M597">
            <v>0</v>
          </cell>
          <cell r="N597">
            <v>98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</row>
        <row r="598">
          <cell r="A598" t="str">
            <v>620803</v>
          </cell>
          <cell r="B598" t="str">
            <v>HIGHLAND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</row>
        <row r="599">
          <cell r="A599" t="str">
            <v>620901</v>
          </cell>
          <cell r="B599" t="str">
            <v>RONDOUT VALLEY</v>
          </cell>
          <cell r="C599">
            <v>75</v>
          </cell>
          <cell r="D599">
            <v>0</v>
          </cell>
          <cell r="E599">
            <v>5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3</v>
          </cell>
          <cell r="L599">
            <v>0</v>
          </cell>
          <cell r="M599">
            <v>30</v>
          </cell>
          <cell r="N599">
            <v>37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</row>
        <row r="600">
          <cell r="A600" t="str">
            <v>621001</v>
          </cell>
          <cell r="B600" t="str">
            <v>MARLBORO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</row>
        <row r="601">
          <cell r="A601" t="str">
            <v>621101</v>
          </cell>
          <cell r="B601" t="str">
            <v>NEW PALTZ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</row>
        <row r="602">
          <cell r="A602" t="str">
            <v>621201</v>
          </cell>
          <cell r="B602" t="str">
            <v>ONTEORA</v>
          </cell>
          <cell r="C602">
            <v>20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14</v>
          </cell>
          <cell r="L602">
            <v>0</v>
          </cell>
          <cell r="M602">
            <v>0</v>
          </cell>
          <cell r="N602">
            <v>6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</row>
        <row r="603">
          <cell r="A603" t="str">
            <v>621601</v>
          </cell>
          <cell r="B603" t="str">
            <v>SAUGERTIES</v>
          </cell>
          <cell r="C603">
            <v>66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66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</row>
        <row r="604">
          <cell r="A604" t="str">
            <v>621801</v>
          </cell>
          <cell r="B604" t="str">
            <v>WALLKILL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</row>
        <row r="605">
          <cell r="A605" t="str">
            <v>622002</v>
          </cell>
          <cell r="B605" t="str">
            <v>ELLENVILLE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</row>
        <row r="606">
          <cell r="A606" t="str">
            <v>630101</v>
          </cell>
          <cell r="B606" t="str">
            <v>BOLTON</v>
          </cell>
          <cell r="C606">
            <v>9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8</v>
          </cell>
          <cell r="I606">
            <v>1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</row>
        <row r="607">
          <cell r="A607" t="str">
            <v>630202</v>
          </cell>
          <cell r="B607" t="str">
            <v>NORTH WARREN</v>
          </cell>
          <cell r="C607">
            <v>12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12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</row>
        <row r="608">
          <cell r="A608" t="str">
            <v>630300</v>
          </cell>
          <cell r="B608" t="str">
            <v>GLENS FALLS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</row>
        <row r="609">
          <cell r="A609" t="str">
            <v>630601</v>
          </cell>
          <cell r="B609" t="str">
            <v>JOHNSBURG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</row>
        <row r="610">
          <cell r="A610" t="str">
            <v>630701</v>
          </cell>
          <cell r="B610" t="str">
            <v>LAKE GEORGE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</row>
        <row r="611">
          <cell r="A611" t="str">
            <v>630801</v>
          </cell>
          <cell r="B611" t="str">
            <v>HADLEY LUZERNE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</row>
        <row r="612">
          <cell r="A612" t="str">
            <v>630902</v>
          </cell>
          <cell r="B612" t="str">
            <v>QUEENSBURY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</row>
        <row r="613">
          <cell r="A613" t="str">
            <v>630918</v>
          </cell>
          <cell r="B613" t="str">
            <v>GLENS FALLS COM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</row>
        <row r="614">
          <cell r="A614" t="str">
            <v>631201</v>
          </cell>
          <cell r="B614" t="str">
            <v>WARRENSBURG</v>
          </cell>
          <cell r="C614">
            <v>18</v>
          </cell>
          <cell r="D614">
            <v>0</v>
          </cell>
          <cell r="E614">
            <v>18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</row>
        <row r="615">
          <cell r="A615" t="str">
            <v>640101</v>
          </cell>
          <cell r="B615" t="str">
            <v>ARGYLE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</row>
        <row r="616">
          <cell r="A616" t="str">
            <v>640502</v>
          </cell>
          <cell r="B616" t="str">
            <v>FORT ANN</v>
          </cell>
          <cell r="C616">
            <v>1</v>
          </cell>
          <cell r="D616">
            <v>0</v>
          </cell>
          <cell r="E616">
            <v>0</v>
          </cell>
          <cell r="F616">
            <v>1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</row>
        <row r="617">
          <cell r="A617" t="str">
            <v>640601</v>
          </cell>
          <cell r="B617" t="str">
            <v>FORT EDWARD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</row>
        <row r="618">
          <cell r="A618" t="str">
            <v>640701</v>
          </cell>
          <cell r="B618" t="str">
            <v>GRANVILLE</v>
          </cell>
          <cell r="C618">
            <v>38</v>
          </cell>
          <cell r="D618">
            <v>0</v>
          </cell>
          <cell r="E618">
            <v>38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</row>
        <row r="619">
          <cell r="A619" t="str">
            <v>640801</v>
          </cell>
          <cell r="B619" t="str">
            <v>GREENWICH</v>
          </cell>
          <cell r="C619">
            <v>41</v>
          </cell>
          <cell r="D619">
            <v>0</v>
          </cell>
          <cell r="E619">
            <v>41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</row>
        <row r="620">
          <cell r="A620" t="str">
            <v>641001</v>
          </cell>
          <cell r="B620" t="str">
            <v>HARTFORD</v>
          </cell>
          <cell r="C620">
            <v>15</v>
          </cell>
          <cell r="D620">
            <v>0</v>
          </cell>
          <cell r="E620">
            <v>15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</row>
        <row r="621">
          <cell r="A621" t="str">
            <v>641301</v>
          </cell>
          <cell r="B621" t="str">
            <v>HUDSON FALLS</v>
          </cell>
          <cell r="C621">
            <v>71</v>
          </cell>
          <cell r="D621">
            <v>0</v>
          </cell>
          <cell r="E621">
            <v>71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</row>
        <row r="622">
          <cell r="A622" t="str">
            <v>641401</v>
          </cell>
          <cell r="B622" t="str">
            <v>PUTNAM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</row>
        <row r="623">
          <cell r="A623" t="str">
            <v>641501</v>
          </cell>
          <cell r="B623" t="str">
            <v>SALEM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</row>
        <row r="624">
          <cell r="A624" t="str">
            <v>641610</v>
          </cell>
          <cell r="B624" t="str">
            <v>CAMBRIDGE</v>
          </cell>
          <cell r="C624">
            <v>18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18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</row>
        <row r="625">
          <cell r="A625" t="str">
            <v>641701</v>
          </cell>
          <cell r="B625" t="str">
            <v>WHITEHALL</v>
          </cell>
          <cell r="C625">
            <v>16</v>
          </cell>
          <cell r="D625">
            <v>0</v>
          </cell>
          <cell r="E625">
            <v>12</v>
          </cell>
          <cell r="F625">
            <v>4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6">
          <cell r="A626" t="str">
            <v>650101</v>
          </cell>
          <cell r="B626" t="str">
            <v>NEWARK</v>
          </cell>
          <cell r="C626">
            <v>94</v>
          </cell>
          <cell r="D626">
            <v>0</v>
          </cell>
          <cell r="E626">
            <v>23</v>
          </cell>
          <cell r="F626">
            <v>0</v>
          </cell>
          <cell r="G626">
            <v>0</v>
          </cell>
          <cell r="H626">
            <v>54</v>
          </cell>
          <cell r="I626">
            <v>0</v>
          </cell>
          <cell r="J626">
            <v>0</v>
          </cell>
          <cell r="K626">
            <v>15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1</v>
          </cell>
          <cell r="R626">
            <v>0</v>
          </cell>
          <cell r="S626">
            <v>0</v>
          </cell>
          <cell r="T626">
            <v>1</v>
          </cell>
          <cell r="U626">
            <v>0</v>
          </cell>
        </row>
        <row r="627">
          <cell r="A627" t="str">
            <v>650301</v>
          </cell>
          <cell r="B627" t="str">
            <v>CLYDE-SAVANNAH</v>
          </cell>
          <cell r="C627">
            <v>25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19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1</v>
          </cell>
          <cell r="N627">
            <v>5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</row>
        <row r="628">
          <cell r="A628" t="str">
            <v>650501</v>
          </cell>
          <cell r="B628" t="str">
            <v>LYONS</v>
          </cell>
          <cell r="C628">
            <v>53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33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6</v>
          </cell>
          <cell r="N628">
            <v>12</v>
          </cell>
          <cell r="O628">
            <v>1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</v>
          </cell>
          <cell r="U628">
            <v>0</v>
          </cell>
        </row>
        <row r="629">
          <cell r="A629" t="str">
            <v>650701</v>
          </cell>
          <cell r="B629" t="str">
            <v>MARION</v>
          </cell>
          <cell r="C629">
            <v>22</v>
          </cell>
          <cell r="D629">
            <v>0</v>
          </cell>
          <cell r="E629">
            <v>22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</row>
        <row r="630">
          <cell r="A630" t="str">
            <v>650801</v>
          </cell>
          <cell r="B630" t="str">
            <v>WAYNE</v>
          </cell>
          <cell r="C630">
            <v>78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77</v>
          </cell>
          <cell r="L630">
            <v>0</v>
          </cell>
          <cell r="M630">
            <v>0</v>
          </cell>
          <cell r="N630">
            <v>1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</row>
        <row r="631">
          <cell r="A631" t="str">
            <v>650901</v>
          </cell>
          <cell r="B631" t="str">
            <v>PALMYRA-MACEDON</v>
          </cell>
          <cell r="C631">
            <v>52</v>
          </cell>
          <cell r="D631">
            <v>0</v>
          </cell>
          <cell r="E631">
            <v>46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</row>
        <row r="632">
          <cell r="A632" t="str">
            <v>650902</v>
          </cell>
          <cell r="B632" t="str">
            <v>GANANDA</v>
          </cell>
          <cell r="C632">
            <v>47</v>
          </cell>
          <cell r="D632">
            <v>11</v>
          </cell>
          <cell r="E632">
            <v>36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</row>
        <row r="633">
          <cell r="A633" t="str">
            <v>651201</v>
          </cell>
          <cell r="B633" t="str">
            <v>SODUS</v>
          </cell>
          <cell r="C633">
            <v>53</v>
          </cell>
          <cell r="D633">
            <v>0</v>
          </cell>
          <cell r="E633">
            <v>0</v>
          </cell>
          <cell r="F633">
            <v>0</v>
          </cell>
          <cell r="G633">
            <v>19</v>
          </cell>
          <cell r="H633">
            <v>25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2</v>
          </cell>
          <cell r="N633">
            <v>7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</row>
        <row r="634">
          <cell r="A634" t="str">
            <v>651402</v>
          </cell>
          <cell r="B634" t="str">
            <v>WILLIAMSON</v>
          </cell>
          <cell r="C634">
            <v>58</v>
          </cell>
          <cell r="D634">
            <v>0</v>
          </cell>
          <cell r="E634">
            <v>32</v>
          </cell>
          <cell r="F634">
            <v>0</v>
          </cell>
          <cell r="G634">
            <v>0</v>
          </cell>
          <cell r="H634">
            <v>26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</row>
        <row r="635">
          <cell r="A635" t="str">
            <v>651501</v>
          </cell>
          <cell r="B635" t="str">
            <v>NORTH ROSE WOLCOTT</v>
          </cell>
          <cell r="C635">
            <v>57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31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18</v>
          </cell>
          <cell r="N635">
            <v>8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</row>
        <row r="636">
          <cell r="A636" t="str">
            <v>651503</v>
          </cell>
          <cell r="B636" t="str">
            <v>RED CREEK</v>
          </cell>
          <cell r="C636">
            <v>32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32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</row>
        <row r="637">
          <cell r="A637" t="str">
            <v>660101</v>
          </cell>
          <cell r="B637" t="str">
            <v>KATONAH LEWISBORO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A638" t="str">
            <v>660102</v>
          </cell>
          <cell r="B638" t="str">
            <v>BEDFORD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</row>
        <row r="639">
          <cell r="A639" t="str">
            <v>660202</v>
          </cell>
          <cell r="B639" t="str">
            <v>CROTON HARMON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</row>
        <row r="640">
          <cell r="A640" t="str">
            <v>660203</v>
          </cell>
          <cell r="B640" t="str">
            <v>HENDRICK HUDSON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</row>
        <row r="641">
          <cell r="A641" t="str">
            <v>660301</v>
          </cell>
          <cell r="B641" t="str">
            <v>EASTCHESTER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</row>
        <row r="642">
          <cell r="A642" t="str">
            <v>660302</v>
          </cell>
          <cell r="B642" t="str">
            <v>TUCKAHOE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</row>
        <row r="643">
          <cell r="A643" t="str">
            <v>660303</v>
          </cell>
          <cell r="B643" t="str">
            <v>BRONXVILLE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</row>
        <row r="644">
          <cell r="A644" t="str">
            <v>660401</v>
          </cell>
          <cell r="B644" t="str">
            <v>TARRYTOWN</v>
          </cell>
          <cell r="C644">
            <v>109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108</v>
          </cell>
          <cell r="L644">
            <v>1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</row>
        <row r="645">
          <cell r="A645" t="str">
            <v>660402</v>
          </cell>
          <cell r="B645" t="str">
            <v>IRVINGTON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</row>
        <row r="646">
          <cell r="A646" t="str">
            <v>660403</v>
          </cell>
          <cell r="B646" t="str">
            <v>DOBBS FERRY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</row>
        <row r="647">
          <cell r="A647" t="str">
            <v>660404</v>
          </cell>
          <cell r="B647" t="str">
            <v>HASTINGS ON HUDSON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</row>
        <row r="648">
          <cell r="A648" t="str">
            <v>660405</v>
          </cell>
          <cell r="B648" t="str">
            <v>ARDSLEY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</row>
        <row r="649">
          <cell r="A649" t="str">
            <v>660406</v>
          </cell>
          <cell r="B649" t="str">
            <v>EDGEMONT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</row>
        <row r="650">
          <cell r="A650" t="str">
            <v>660407</v>
          </cell>
          <cell r="B650" t="str">
            <v>GREENBURGH</v>
          </cell>
          <cell r="C650">
            <v>124</v>
          </cell>
          <cell r="D650">
            <v>0</v>
          </cell>
          <cell r="E650">
            <v>0</v>
          </cell>
          <cell r="F650">
            <v>0</v>
          </cell>
          <cell r="G650">
            <v>6</v>
          </cell>
          <cell r="H650">
            <v>112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1</v>
          </cell>
          <cell r="T650">
            <v>5</v>
          </cell>
          <cell r="U650">
            <v>0</v>
          </cell>
        </row>
        <row r="651">
          <cell r="A651" t="str">
            <v>660409</v>
          </cell>
          <cell r="B651" t="str">
            <v>ELMSFORD</v>
          </cell>
          <cell r="C651">
            <v>37</v>
          </cell>
          <cell r="D651">
            <v>0</v>
          </cell>
          <cell r="E651">
            <v>37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</row>
        <row r="652">
          <cell r="A652" t="str">
            <v>660410</v>
          </cell>
          <cell r="B652" t="str">
            <v>GREENBURGH-GRAHAM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</row>
        <row r="653">
          <cell r="A653" t="str">
            <v>660411</v>
          </cell>
          <cell r="B653" t="str">
            <v>GREENBURGH 11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</row>
        <row r="654">
          <cell r="A654" t="str">
            <v>660412</v>
          </cell>
          <cell r="B654" t="str">
            <v>GREENBRG-NO CASTLE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</row>
        <row r="655">
          <cell r="A655" t="str">
            <v>660501</v>
          </cell>
          <cell r="B655" t="str">
            <v>HARRISON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</row>
        <row r="656">
          <cell r="A656" t="str">
            <v>660701</v>
          </cell>
          <cell r="B656" t="str">
            <v>MAMARONECK</v>
          </cell>
          <cell r="C656">
            <v>78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4</v>
          </cell>
          <cell r="K656">
            <v>74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</row>
        <row r="657">
          <cell r="A657" t="str">
            <v>660801</v>
          </cell>
          <cell r="B657" t="str">
            <v>MT PLEASANT CENT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</row>
        <row r="658">
          <cell r="A658" t="str">
            <v>660802</v>
          </cell>
          <cell r="B658" t="str">
            <v>POCANTICO HILLS</v>
          </cell>
          <cell r="C658">
            <v>22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22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</row>
        <row r="659">
          <cell r="A659" t="str">
            <v>660803</v>
          </cell>
          <cell r="B659" t="str">
            <v>HAWTHORNE KNOLLS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</row>
        <row r="660">
          <cell r="A660" t="str">
            <v>660804</v>
          </cell>
          <cell r="B660" t="str">
            <v>MT PLEASANT-COTTAG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</row>
        <row r="661">
          <cell r="A661" t="str">
            <v>660805</v>
          </cell>
          <cell r="B661" t="str">
            <v>VALHALLA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</row>
        <row r="662">
          <cell r="A662" t="str">
            <v>660806</v>
          </cell>
          <cell r="B662" t="str">
            <v>MT PLSNT-BLYTHEDLE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</row>
        <row r="663">
          <cell r="A663" t="str">
            <v>660809</v>
          </cell>
          <cell r="B663" t="str">
            <v>PLEASANTVILLE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</row>
        <row r="664">
          <cell r="A664" t="str">
            <v>660900</v>
          </cell>
          <cell r="B664" t="str">
            <v>MOUNT VERNON</v>
          </cell>
          <cell r="C664">
            <v>316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172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4</v>
          </cell>
          <cell r="N664">
            <v>138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2</v>
          </cell>
          <cell r="U664">
            <v>0</v>
          </cell>
        </row>
        <row r="665">
          <cell r="A665" t="str">
            <v>661004</v>
          </cell>
          <cell r="B665" t="str">
            <v>CHAPPAQUA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</row>
        <row r="666">
          <cell r="A666" t="str">
            <v>661100</v>
          </cell>
          <cell r="B666" t="str">
            <v>NEW ROCHELLE</v>
          </cell>
          <cell r="C666">
            <v>408</v>
          </cell>
          <cell r="D666">
            <v>12</v>
          </cell>
          <cell r="E666">
            <v>197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11</v>
          </cell>
          <cell r="K666">
            <v>133</v>
          </cell>
          <cell r="L666">
            <v>0</v>
          </cell>
          <cell r="M666">
            <v>3</v>
          </cell>
          <cell r="N666">
            <v>52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</row>
        <row r="667">
          <cell r="A667" t="str">
            <v>661201</v>
          </cell>
          <cell r="B667" t="str">
            <v>BYRAM HILLS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</row>
        <row r="668">
          <cell r="A668" t="str">
            <v>661301</v>
          </cell>
          <cell r="B668" t="str">
            <v>NORTH SALEM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</row>
        <row r="669">
          <cell r="A669" t="str">
            <v>661401</v>
          </cell>
          <cell r="B669" t="str">
            <v>OSSINING</v>
          </cell>
          <cell r="C669">
            <v>272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226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45</v>
          </cell>
          <cell r="O669">
            <v>1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</row>
        <row r="670">
          <cell r="A670" t="str">
            <v>661402</v>
          </cell>
          <cell r="B670" t="str">
            <v>BRIARCLIFF MANOR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</row>
        <row r="671">
          <cell r="A671" t="str">
            <v>661500</v>
          </cell>
          <cell r="B671" t="str">
            <v>PEEKSKILL</v>
          </cell>
          <cell r="C671">
            <v>164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146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17</v>
          </cell>
          <cell r="O671">
            <v>1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</row>
        <row r="672">
          <cell r="A672" t="str">
            <v>661601</v>
          </cell>
          <cell r="B672" t="str">
            <v>PELHAM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</row>
        <row r="673">
          <cell r="A673" t="str">
            <v>661800</v>
          </cell>
          <cell r="B673" t="str">
            <v>RYE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</row>
        <row r="674">
          <cell r="A674" t="str">
            <v>661901</v>
          </cell>
          <cell r="B674" t="str">
            <v>RYE NECK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</row>
        <row r="675">
          <cell r="A675" t="str">
            <v>661904</v>
          </cell>
          <cell r="B675" t="str">
            <v>PORT CHESTER-RYE</v>
          </cell>
          <cell r="C675">
            <v>159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159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</row>
        <row r="676">
          <cell r="A676" t="str">
            <v>661905</v>
          </cell>
          <cell r="B676" t="str">
            <v>BLIND BROOK-RYE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</row>
        <row r="677">
          <cell r="A677" t="str">
            <v>662001</v>
          </cell>
          <cell r="B677" t="str">
            <v>SCARSDALE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</row>
        <row r="678">
          <cell r="A678" t="str">
            <v>662101</v>
          </cell>
          <cell r="B678" t="str">
            <v>SOMERS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</row>
        <row r="679">
          <cell r="A679" t="str">
            <v>662200</v>
          </cell>
          <cell r="B679" t="str">
            <v>WHITE PLAINS</v>
          </cell>
          <cell r="C679">
            <v>209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74</v>
          </cell>
          <cell r="L679">
            <v>0</v>
          </cell>
          <cell r="M679">
            <v>0</v>
          </cell>
          <cell r="N679">
            <v>135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</row>
        <row r="680">
          <cell r="A680" t="str">
            <v>662300</v>
          </cell>
          <cell r="B680" t="str">
            <v>YONKERS</v>
          </cell>
          <cell r="C680">
            <v>1237</v>
          </cell>
          <cell r="D680">
            <v>0</v>
          </cell>
          <cell r="E680">
            <v>0</v>
          </cell>
          <cell r="F680">
            <v>0</v>
          </cell>
          <cell r="G680">
            <v>1</v>
          </cell>
          <cell r="H680">
            <v>1032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105</v>
          </cell>
          <cell r="N680">
            <v>99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</row>
        <row r="681">
          <cell r="A681" t="str">
            <v>662401</v>
          </cell>
          <cell r="B681" t="str">
            <v>LAKELAND</v>
          </cell>
          <cell r="C681">
            <v>69</v>
          </cell>
          <cell r="D681">
            <v>0</v>
          </cell>
          <cell r="E681">
            <v>69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</row>
        <row r="682">
          <cell r="A682" t="str">
            <v>662402</v>
          </cell>
          <cell r="B682" t="str">
            <v>YORKTOWN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</row>
        <row r="683">
          <cell r="A683" t="str">
            <v>670201</v>
          </cell>
          <cell r="B683" t="str">
            <v>ATTICA</v>
          </cell>
          <cell r="C683">
            <v>36</v>
          </cell>
          <cell r="D683">
            <v>0</v>
          </cell>
          <cell r="E683">
            <v>36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</row>
        <row r="684">
          <cell r="A684" t="str">
            <v>670401</v>
          </cell>
          <cell r="B684" t="str">
            <v>LETCHWORTH</v>
          </cell>
          <cell r="C684">
            <v>42</v>
          </cell>
          <cell r="D684">
            <v>0</v>
          </cell>
          <cell r="E684">
            <v>0</v>
          </cell>
          <cell r="F684">
            <v>0</v>
          </cell>
          <cell r="G684">
            <v>1</v>
          </cell>
          <cell r="H684">
            <v>41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</row>
        <row r="685">
          <cell r="A685" t="str">
            <v>671002</v>
          </cell>
          <cell r="B685" t="str">
            <v>WYOMING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</row>
        <row r="686">
          <cell r="A686" t="str">
            <v>671201</v>
          </cell>
          <cell r="B686" t="str">
            <v>PERRY</v>
          </cell>
          <cell r="C686">
            <v>35</v>
          </cell>
          <cell r="D686">
            <v>0</v>
          </cell>
          <cell r="E686">
            <v>35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</row>
        <row r="687">
          <cell r="A687" t="str">
            <v>671501</v>
          </cell>
          <cell r="B687" t="str">
            <v>WARSAW</v>
          </cell>
          <cell r="C687">
            <v>33</v>
          </cell>
          <cell r="D687">
            <v>0</v>
          </cell>
          <cell r="E687">
            <v>30</v>
          </cell>
          <cell r="F687">
            <v>0</v>
          </cell>
          <cell r="G687">
            <v>0</v>
          </cell>
          <cell r="H687">
            <v>2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1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</row>
        <row r="688">
          <cell r="A688" t="str">
            <v>680601</v>
          </cell>
          <cell r="B688" t="str">
            <v>PENN YAN</v>
          </cell>
          <cell r="C688">
            <v>100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29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38</v>
          </cell>
          <cell r="N688">
            <v>33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</row>
        <row r="689">
          <cell r="A689" t="str">
            <v>680801</v>
          </cell>
          <cell r="B689" t="str">
            <v>DUNDEE</v>
          </cell>
          <cell r="C689">
            <v>38</v>
          </cell>
          <cell r="D689">
            <v>0</v>
          </cell>
          <cell r="E689">
            <v>27</v>
          </cell>
          <cell r="F689">
            <v>1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10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22"/>
  <sheetViews>
    <sheetView showGridLines="0" tabSelected="1" workbookViewId="0">
      <pane xSplit="2" ySplit="3" topLeftCell="C677" activePane="bottomRight" state="frozen"/>
      <selection pane="topRight" activeCell="C1" sqref="C1"/>
      <selection pane="bottomLeft" activeCell="A4" sqref="A4"/>
      <selection pane="bottomRight" activeCell="A677" sqref="A677"/>
    </sheetView>
  </sheetViews>
  <sheetFormatPr defaultRowHeight="14.5" x14ac:dyDescent="0.35"/>
  <cols>
    <col min="1" max="1" width="7.26953125" customWidth="1"/>
    <col min="2" max="2" width="28.26953125" customWidth="1"/>
    <col min="3" max="3" width="15.54296875" bestFit="1" customWidth="1"/>
    <col min="4" max="4" width="18.7265625" customWidth="1"/>
    <col min="5" max="7" width="15.453125" customWidth="1"/>
    <col min="8" max="8" width="17.1796875" style="21" customWidth="1"/>
    <col min="9" max="10" width="11.1796875" style="81" customWidth="1"/>
    <col min="11" max="14" width="11.1796875" customWidth="1"/>
    <col min="15" max="15" width="12.81640625" customWidth="1"/>
    <col min="16" max="16" width="11.1796875" style="21" customWidth="1"/>
    <col min="17" max="17" width="11.1796875" customWidth="1"/>
    <col min="18" max="32" width="10.7265625" customWidth="1"/>
    <col min="33" max="33" width="11.7265625" customWidth="1"/>
    <col min="34" max="34" width="12" customWidth="1"/>
    <col min="35" max="35" width="12.54296875" customWidth="1"/>
    <col min="36" max="36" width="12.7265625" customWidth="1"/>
  </cols>
  <sheetData>
    <row r="1" spans="1:36" ht="15" thickBot="1" x14ac:dyDescent="0.4">
      <c r="H1" s="1"/>
      <c r="I1" s="1"/>
      <c r="J1" s="1"/>
      <c r="P1" s="1"/>
      <c r="AG1" s="48"/>
      <c r="AH1" s="48"/>
    </row>
    <row r="2" spans="1:36" ht="76" customHeight="1" thickBot="1" x14ac:dyDescent="0.4">
      <c r="H2" s="45" t="s">
        <v>1455</v>
      </c>
      <c r="I2" s="46"/>
      <c r="J2" s="46"/>
      <c r="K2" s="46"/>
      <c r="L2" s="46"/>
      <c r="M2" s="46"/>
      <c r="N2" s="46"/>
      <c r="O2" s="47"/>
      <c r="P2" s="45" t="s">
        <v>1456</v>
      </c>
      <c r="Q2" s="46"/>
      <c r="R2" s="110" t="s">
        <v>1459</v>
      </c>
      <c r="S2" s="111"/>
      <c r="T2" s="112"/>
      <c r="U2" s="110" t="s">
        <v>1457</v>
      </c>
      <c r="V2" s="112"/>
      <c r="W2" s="110" t="s">
        <v>1460</v>
      </c>
      <c r="X2" s="111"/>
      <c r="Y2" s="112"/>
      <c r="Z2" s="110" t="s">
        <v>1458</v>
      </c>
      <c r="AA2" s="111"/>
      <c r="AB2" s="111"/>
      <c r="AC2" s="111"/>
      <c r="AD2" s="111"/>
      <c r="AE2" s="111"/>
      <c r="AF2" s="112"/>
      <c r="AG2" s="45" t="s">
        <v>0</v>
      </c>
      <c r="AH2" s="46"/>
      <c r="AI2" s="46"/>
      <c r="AJ2" s="47"/>
    </row>
    <row r="3" spans="1:36" s="10" customFormat="1" ht="72.5" x14ac:dyDescent="0.35">
      <c r="A3" s="49" t="s">
        <v>1</v>
      </c>
      <c r="B3" s="2" t="s">
        <v>2</v>
      </c>
      <c r="C3" s="67" t="s">
        <v>1415</v>
      </c>
      <c r="D3" s="67" t="s">
        <v>1462</v>
      </c>
      <c r="E3" s="3" t="s">
        <v>3</v>
      </c>
      <c r="F3" s="68" t="s">
        <v>4</v>
      </c>
      <c r="G3" s="5" t="s">
        <v>5</v>
      </c>
      <c r="H3" s="58" t="s">
        <v>6</v>
      </c>
      <c r="I3" s="75" t="s">
        <v>1408</v>
      </c>
      <c r="J3" s="75" t="s">
        <v>1409</v>
      </c>
      <c r="K3" s="3" t="s">
        <v>7</v>
      </c>
      <c r="L3" s="8" t="s">
        <v>1410</v>
      </c>
      <c r="M3" s="8" t="s">
        <v>1411</v>
      </c>
      <c r="N3" s="5" t="s">
        <v>8</v>
      </c>
      <c r="O3" s="5" t="s">
        <v>9</v>
      </c>
      <c r="P3" s="8" t="s">
        <v>1411</v>
      </c>
      <c r="Q3" s="5" t="s">
        <v>8</v>
      </c>
      <c r="R3" s="3" t="s">
        <v>10</v>
      </c>
      <c r="S3" s="4" t="s">
        <v>11</v>
      </c>
      <c r="T3" s="5" t="s">
        <v>12</v>
      </c>
      <c r="U3" s="3" t="s">
        <v>10</v>
      </c>
      <c r="V3" s="5" t="s">
        <v>1414</v>
      </c>
      <c r="W3" s="3" t="s">
        <v>10</v>
      </c>
      <c r="X3" s="4" t="s">
        <v>11</v>
      </c>
      <c r="Y3" s="5" t="s">
        <v>12</v>
      </c>
      <c r="Z3" s="75" t="s">
        <v>1401</v>
      </c>
      <c r="AA3" s="75" t="s">
        <v>1405</v>
      </c>
      <c r="AB3" s="75" t="s">
        <v>1406</v>
      </c>
      <c r="AC3" s="76" t="s">
        <v>1402</v>
      </c>
      <c r="AD3" s="8" t="s">
        <v>1407</v>
      </c>
      <c r="AE3" s="8" t="s">
        <v>1404</v>
      </c>
      <c r="AF3" s="77" t="s">
        <v>1403</v>
      </c>
      <c r="AG3" s="6" t="s">
        <v>13</v>
      </c>
      <c r="AH3" s="7" t="s">
        <v>14</v>
      </c>
      <c r="AI3" s="8" t="s">
        <v>1412</v>
      </c>
      <c r="AJ3" s="9" t="s">
        <v>1413</v>
      </c>
    </row>
    <row r="4" spans="1:36" x14ac:dyDescent="0.35">
      <c r="A4" s="11" t="s">
        <v>15</v>
      </c>
      <c r="B4" s="12" t="s">
        <v>16</v>
      </c>
      <c r="C4" s="52" t="s">
        <v>1367</v>
      </c>
      <c r="D4" s="52" t="s">
        <v>17</v>
      </c>
      <c r="E4" s="64">
        <f>F4+G4</f>
        <v>827</v>
      </c>
      <c r="F4" s="13">
        <f>N4+Q4+R4+U4+W4+AF4</f>
        <v>827</v>
      </c>
      <c r="G4" s="65">
        <f t="shared" ref="G4:G67" si="0">K4+AC4</f>
        <v>0</v>
      </c>
      <c r="H4" s="62">
        <f t="shared" ref="H4:H67" si="1">K4+N4</f>
        <v>827</v>
      </c>
      <c r="I4" s="78">
        <v>0</v>
      </c>
      <c r="J4" s="78">
        <v>0</v>
      </c>
      <c r="K4" s="57">
        <f>I4+J4</f>
        <v>0</v>
      </c>
      <c r="L4" s="57">
        <v>278</v>
      </c>
      <c r="M4" s="57">
        <v>549</v>
      </c>
      <c r="N4" s="57">
        <f>L4+M4</f>
        <v>827</v>
      </c>
      <c r="O4" s="15">
        <f>S4+X4</f>
        <v>0</v>
      </c>
      <c r="P4" s="62">
        <v>0</v>
      </c>
      <c r="Q4" s="57">
        <f>P4</f>
        <v>0</v>
      </c>
      <c r="R4" s="14">
        <v>0</v>
      </c>
      <c r="S4" s="57">
        <v>0</v>
      </c>
      <c r="T4" s="15">
        <f>R4+S4</f>
        <v>0</v>
      </c>
      <c r="U4" s="14">
        <v>0</v>
      </c>
      <c r="V4" s="15">
        <f>U4</f>
        <v>0</v>
      </c>
      <c r="W4" s="14">
        <v>0</v>
      </c>
      <c r="X4" s="73">
        <v>0</v>
      </c>
      <c r="Y4" s="84">
        <f>W4+X4</f>
        <v>0</v>
      </c>
      <c r="Z4" s="14">
        <f>AC4+AF4</f>
        <v>0</v>
      </c>
      <c r="AA4" s="73">
        <v>0</v>
      </c>
      <c r="AB4" s="73">
        <v>0</v>
      </c>
      <c r="AC4" s="57">
        <f>AA4+AB4</f>
        <v>0</v>
      </c>
      <c r="AD4" s="71">
        <v>0</v>
      </c>
      <c r="AE4" s="71">
        <v>0</v>
      </c>
      <c r="AF4" s="15">
        <f>AD4+AE4</f>
        <v>0</v>
      </c>
      <c r="AG4" s="16">
        <f>J4+AB4</f>
        <v>0</v>
      </c>
      <c r="AH4" s="17">
        <f>M4+P4+R4+U4+AE4</f>
        <v>549</v>
      </c>
      <c r="AI4" s="12">
        <v>634</v>
      </c>
      <c r="AJ4" s="18">
        <f>IFERROR(MIN(100%,((AH4+AG4)/AI4)),0)</f>
        <v>0.86593059936908512</v>
      </c>
    </row>
    <row r="5" spans="1:36" x14ac:dyDescent="0.35">
      <c r="A5" s="11" t="s">
        <v>18</v>
      </c>
      <c r="B5" s="12" t="s">
        <v>19</v>
      </c>
      <c r="C5" s="52" t="s">
        <v>1367</v>
      </c>
      <c r="D5" s="52" t="s">
        <v>17</v>
      </c>
      <c r="E5" s="64">
        <f t="shared" ref="E5:E68" si="2">F5+G5</f>
        <v>36</v>
      </c>
      <c r="F5" s="13">
        <f t="shared" ref="F5:F68" si="3">N5+Q5+R5+U5+W5+AF5</f>
        <v>36</v>
      </c>
      <c r="G5" s="65">
        <f t="shared" si="0"/>
        <v>0</v>
      </c>
      <c r="H5" s="62">
        <f t="shared" si="1"/>
        <v>36</v>
      </c>
      <c r="I5" s="78">
        <v>0</v>
      </c>
      <c r="J5" s="78">
        <v>0</v>
      </c>
      <c r="K5" s="57">
        <f t="shared" ref="K5:K68" si="4">I5+J5</f>
        <v>0</v>
      </c>
      <c r="L5" s="57">
        <v>0</v>
      </c>
      <c r="M5" s="57">
        <v>36</v>
      </c>
      <c r="N5" s="57">
        <f t="shared" ref="N5:N68" si="5">L5+M5</f>
        <v>36</v>
      </c>
      <c r="O5" s="15">
        <f t="shared" ref="O5:O68" si="6">S5+X5</f>
        <v>0</v>
      </c>
      <c r="P5" s="62">
        <v>0</v>
      </c>
      <c r="Q5" s="57">
        <f t="shared" ref="Q5:Q68" si="7">P5</f>
        <v>0</v>
      </c>
      <c r="R5" s="14">
        <v>0</v>
      </c>
      <c r="S5" s="57">
        <v>0</v>
      </c>
      <c r="T5" s="15">
        <f t="shared" ref="T5:T68" si="8">R5+S5</f>
        <v>0</v>
      </c>
      <c r="U5" s="14">
        <v>0</v>
      </c>
      <c r="V5" s="15">
        <f t="shared" ref="V5:V68" si="9">U5</f>
        <v>0</v>
      </c>
      <c r="W5" s="14">
        <v>0</v>
      </c>
      <c r="X5" s="73">
        <v>0</v>
      </c>
      <c r="Y5" s="84">
        <f t="shared" ref="Y5:Y68" si="10">W5+X5</f>
        <v>0</v>
      </c>
      <c r="Z5" s="14">
        <f t="shared" ref="Z5:Z68" si="11">AC5+AF5</f>
        <v>0</v>
      </c>
      <c r="AA5" s="73">
        <v>0</v>
      </c>
      <c r="AB5" s="73">
        <v>0</v>
      </c>
      <c r="AC5" s="57">
        <f t="shared" ref="AC5:AC68" si="12">AA5+AB5</f>
        <v>0</v>
      </c>
      <c r="AD5" s="71">
        <v>0</v>
      </c>
      <c r="AE5" s="71">
        <v>0</v>
      </c>
      <c r="AF5" s="15">
        <f t="shared" ref="AF5:AF68" si="13">AD5+AE5</f>
        <v>0</v>
      </c>
      <c r="AG5" s="16">
        <f t="shared" ref="AG5:AG67" si="14">J5+AB5</f>
        <v>0</v>
      </c>
      <c r="AH5" s="17">
        <f t="shared" ref="AH5:AH68" si="15">M5+P5+R5+U5+AE5</f>
        <v>36</v>
      </c>
      <c r="AI5" s="12">
        <v>51</v>
      </c>
      <c r="AJ5" s="18">
        <f t="shared" ref="AJ5:AJ68" si="16">IFERROR(MIN(100%,((AH5+AG5)/AI5)),0)</f>
        <v>0.70588235294117652</v>
      </c>
    </row>
    <row r="6" spans="1:36" x14ac:dyDescent="0.35">
      <c r="A6" s="11" t="s">
        <v>20</v>
      </c>
      <c r="B6" s="12" t="s">
        <v>21</v>
      </c>
      <c r="C6" s="52" t="s">
        <v>1367</v>
      </c>
      <c r="D6" s="52" t="s">
        <v>17</v>
      </c>
      <c r="E6" s="64">
        <f t="shared" si="2"/>
        <v>0</v>
      </c>
      <c r="F6" s="13">
        <f t="shared" si="3"/>
        <v>0</v>
      </c>
      <c r="G6" s="65">
        <f t="shared" si="0"/>
        <v>0</v>
      </c>
      <c r="H6" s="62">
        <f t="shared" si="1"/>
        <v>0</v>
      </c>
      <c r="I6" s="78">
        <v>0</v>
      </c>
      <c r="J6" s="78">
        <v>0</v>
      </c>
      <c r="K6" s="57">
        <f t="shared" si="4"/>
        <v>0</v>
      </c>
      <c r="L6" s="57">
        <v>0</v>
      </c>
      <c r="M6" s="57">
        <v>0</v>
      </c>
      <c r="N6" s="57">
        <f t="shared" si="5"/>
        <v>0</v>
      </c>
      <c r="O6" s="15">
        <f t="shared" si="6"/>
        <v>0</v>
      </c>
      <c r="P6" s="62">
        <v>0</v>
      </c>
      <c r="Q6" s="57">
        <f t="shared" si="7"/>
        <v>0</v>
      </c>
      <c r="R6" s="14">
        <v>0</v>
      </c>
      <c r="S6" s="57">
        <v>0</v>
      </c>
      <c r="T6" s="15">
        <f t="shared" si="8"/>
        <v>0</v>
      </c>
      <c r="U6" s="14">
        <v>0</v>
      </c>
      <c r="V6" s="15">
        <f t="shared" si="9"/>
        <v>0</v>
      </c>
      <c r="W6" s="14">
        <v>0</v>
      </c>
      <c r="X6" s="73">
        <v>0</v>
      </c>
      <c r="Y6" s="84">
        <f t="shared" si="10"/>
        <v>0</v>
      </c>
      <c r="Z6" s="14">
        <f t="shared" si="11"/>
        <v>0</v>
      </c>
      <c r="AA6" s="73">
        <v>0</v>
      </c>
      <c r="AB6" s="73">
        <v>0</v>
      </c>
      <c r="AC6" s="57">
        <f t="shared" si="12"/>
        <v>0</v>
      </c>
      <c r="AD6" s="71">
        <v>0</v>
      </c>
      <c r="AE6" s="71">
        <v>0</v>
      </c>
      <c r="AF6" s="15">
        <f t="shared" si="13"/>
        <v>0</v>
      </c>
      <c r="AG6" s="16">
        <f t="shared" si="14"/>
        <v>0</v>
      </c>
      <c r="AH6" s="17">
        <f t="shared" si="15"/>
        <v>0</v>
      </c>
      <c r="AI6" s="12">
        <v>263</v>
      </c>
      <c r="AJ6" s="18">
        <f t="shared" si="16"/>
        <v>0</v>
      </c>
    </row>
    <row r="7" spans="1:36" x14ac:dyDescent="0.35">
      <c r="A7" s="11" t="s">
        <v>22</v>
      </c>
      <c r="B7" s="12" t="s">
        <v>23</v>
      </c>
      <c r="C7" s="52" t="s">
        <v>1367</v>
      </c>
      <c r="D7" s="52" t="s">
        <v>17</v>
      </c>
      <c r="E7" s="64">
        <f t="shared" si="2"/>
        <v>72</v>
      </c>
      <c r="F7" s="13">
        <f t="shared" si="3"/>
        <v>0</v>
      </c>
      <c r="G7" s="65">
        <f t="shared" si="0"/>
        <v>72</v>
      </c>
      <c r="H7" s="62">
        <f t="shared" si="1"/>
        <v>72</v>
      </c>
      <c r="I7" s="78">
        <v>0</v>
      </c>
      <c r="J7" s="78">
        <v>72</v>
      </c>
      <c r="K7" s="57">
        <f t="shared" si="4"/>
        <v>72</v>
      </c>
      <c r="L7" s="57">
        <v>0</v>
      </c>
      <c r="M7" s="57">
        <v>0</v>
      </c>
      <c r="N7" s="57">
        <f t="shared" si="5"/>
        <v>0</v>
      </c>
      <c r="O7" s="15">
        <f t="shared" si="6"/>
        <v>0</v>
      </c>
      <c r="P7" s="62">
        <v>0</v>
      </c>
      <c r="Q7" s="57">
        <f t="shared" si="7"/>
        <v>0</v>
      </c>
      <c r="R7" s="14">
        <v>0</v>
      </c>
      <c r="S7" s="57">
        <v>0</v>
      </c>
      <c r="T7" s="15">
        <f t="shared" si="8"/>
        <v>0</v>
      </c>
      <c r="U7" s="14">
        <v>0</v>
      </c>
      <c r="V7" s="15">
        <f t="shared" si="9"/>
        <v>0</v>
      </c>
      <c r="W7" s="14">
        <v>0</v>
      </c>
      <c r="X7" s="73">
        <v>0</v>
      </c>
      <c r="Y7" s="84">
        <f t="shared" si="10"/>
        <v>0</v>
      </c>
      <c r="Z7" s="14">
        <f t="shared" si="11"/>
        <v>0</v>
      </c>
      <c r="AA7" s="73">
        <v>0</v>
      </c>
      <c r="AB7" s="73">
        <v>0</v>
      </c>
      <c r="AC7" s="57">
        <f t="shared" si="12"/>
        <v>0</v>
      </c>
      <c r="AD7" s="71">
        <v>0</v>
      </c>
      <c r="AE7" s="71">
        <v>0</v>
      </c>
      <c r="AF7" s="15">
        <f t="shared" si="13"/>
        <v>0</v>
      </c>
      <c r="AG7" s="16">
        <f t="shared" si="14"/>
        <v>72</v>
      </c>
      <c r="AH7" s="17">
        <f t="shared" si="15"/>
        <v>0</v>
      </c>
      <c r="AI7" s="12">
        <v>104</v>
      </c>
      <c r="AJ7" s="18">
        <f t="shared" si="16"/>
        <v>0.69230769230769229</v>
      </c>
    </row>
    <row r="8" spans="1:36" x14ac:dyDescent="0.35">
      <c r="A8" s="11" t="s">
        <v>24</v>
      </c>
      <c r="B8" s="12" t="s">
        <v>25</v>
      </c>
      <c r="C8" s="52" t="s">
        <v>1367</v>
      </c>
      <c r="D8" s="52" t="s">
        <v>17</v>
      </c>
      <c r="E8" s="64">
        <f t="shared" si="2"/>
        <v>159</v>
      </c>
      <c r="F8" s="13">
        <f t="shared" si="3"/>
        <v>159</v>
      </c>
      <c r="G8" s="65">
        <f t="shared" si="0"/>
        <v>0</v>
      </c>
      <c r="H8" s="62">
        <f t="shared" si="1"/>
        <v>159</v>
      </c>
      <c r="I8" s="78">
        <v>0</v>
      </c>
      <c r="J8" s="78">
        <v>0</v>
      </c>
      <c r="K8" s="57">
        <f t="shared" si="4"/>
        <v>0</v>
      </c>
      <c r="L8" s="57">
        <v>60</v>
      </c>
      <c r="M8" s="57">
        <v>99</v>
      </c>
      <c r="N8" s="57">
        <f t="shared" si="5"/>
        <v>159</v>
      </c>
      <c r="O8" s="15">
        <f t="shared" si="6"/>
        <v>0</v>
      </c>
      <c r="P8" s="62">
        <v>0</v>
      </c>
      <c r="Q8" s="57">
        <f t="shared" si="7"/>
        <v>0</v>
      </c>
      <c r="R8" s="14">
        <v>0</v>
      </c>
      <c r="S8" s="57">
        <v>0</v>
      </c>
      <c r="T8" s="15">
        <f t="shared" si="8"/>
        <v>0</v>
      </c>
      <c r="U8" s="14">
        <v>0</v>
      </c>
      <c r="V8" s="15">
        <f t="shared" si="9"/>
        <v>0</v>
      </c>
      <c r="W8" s="14">
        <v>0</v>
      </c>
      <c r="X8" s="73">
        <v>0</v>
      </c>
      <c r="Y8" s="84">
        <f t="shared" si="10"/>
        <v>0</v>
      </c>
      <c r="Z8" s="14">
        <f t="shared" si="11"/>
        <v>0</v>
      </c>
      <c r="AA8" s="73">
        <v>0</v>
      </c>
      <c r="AB8" s="73">
        <v>0</v>
      </c>
      <c r="AC8" s="57">
        <f t="shared" si="12"/>
        <v>0</v>
      </c>
      <c r="AD8" s="71">
        <v>0</v>
      </c>
      <c r="AE8" s="71">
        <v>0</v>
      </c>
      <c r="AF8" s="15">
        <f t="shared" si="13"/>
        <v>0</v>
      </c>
      <c r="AG8" s="16">
        <f t="shared" si="14"/>
        <v>0</v>
      </c>
      <c r="AH8" s="17">
        <f t="shared" si="15"/>
        <v>99</v>
      </c>
      <c r="AI8" s="12">
        <v>123</v>
      </c>
      <c r="AJ8" s="18">
        <f t="shared" si="16"/>
        <v>0.80487804878048785</v>
      </c>
    </row>
    <row r="9" spans="1:36" x14ac:dyDescent="0.35">
      <c r="A9" s="11" t="s">
        <v>26</v>
      </c>
      <c r="B9" s="12" t="s">
        <v>27</v>
      </c>
      <c r="C9" s="52" t="s">
        <v>1367</v>
      </c>
      <c r="D9" s="52" t="s">
        <v>17</v>
      </c>
      <c r="E9" s="64">
        <f t="shared" si="2"/>
        <v>155</v>
      </c>
      <c r="F9" s="13">
        <f t="shared" si="3"/>
        <v>0</v>
      </c>
      <c r="G9" s="65">
        <f t="shared" si="0"/>
        <v>155</v>
      </c>
      <c r="H9" s="62">
        <f t="shared" si="1"/>
        <v>155</v>
      </c>
      <c r="I9" s="78">
        <v>1</v>
      </c>
      <c r="J9" s="78">
        <v>154</v>
      </c>
      <c r="K9" s="57">
        <f t="shared" si="4"/>
        <v>155</v>
      </c>
      <c r="L9" s="57">
        <v>0</v>
      </c>
      <c r="M9" s="57">
        <v>0</v>
      </c>
      <c r="N9" s="57">
        <f t="shared" si="5"/>
        <v>0</v>
      </c>
      <c r="O9" s="15">
        <f t="shared" si="6"/>
        <v>0</v>
      </c>
      <c r="P9" s="62">
        <v>0</v>
      </c>
      <c r="Q9" s="57">
        <f t="shared" si="7"/>
        <v>0</v>
      </c>
      <c r="R9" s="14">
        <v>0</v>
      </c>
      <c r="S9" s="57">
        <v>0</v>
      </c>
      <c r="T9" s="15">
        <f t="shared" si="8"/>
        <v>0</v>
      </c>
      <c r="U9" s="14">
        <v>0</v>
      </c>
      <c r="V9" s="15">
        <f t="shared" si="9"/>
        <v>0</v>
      </c>
      <c r="W9" s="14">
        <v>0</v>
      </c>
      <c r="X9" s="73">
        <v>0</v>
      </c>
      <c r="Y9" s="84">
        <f t="shared" si="10"/>
        <v>0</v>
      </c>
      <c r="Z9" s="14">
        <f t="shared" si="11"/>
        <v>0</v>
      </c>
      <c r="AA9" s="73">
        <v>0</v>
      </c>
      <c r="AB9" s="73">
        <v>0</v>
      </c>
      <c r="AC9" s="57">
        <f t="shared" si="12"/>
        <v>0</v>
      </c>
      <c r="AD9" s="71">
        <v>0</v>
      </c>
      <c r="AE9" s="71">
        <v>0</v>
      </c>
      <c r="AF9" s="15">
        <f t="shared" si="13"/>
        <v>0</v>
      </c>
      <c r="AG9" s="16">
        <f t="shared" si="14"/>
        <v>154</v>
      </c>
      <c r="AH9" s="17">
        <f t="shared" si="15"/>
        <v>0</v>
      </c>
      <c r="AI9" s="12">
        <v>301</v>
      </c>
      <c r="AJ9" s="18">
        <f t="shared" si="16"/>
        <v>0.51162790697674421</v>
      </c>
    </row>
    <row r="10" spans="1:36" x14ac:dyDescent="0.35">
      <c r="A10" s="11" t="s">
        <v>28</v>
      </c>
      <c r="B10" s="12" t="s">
        <v>29</v>
      </c>
      <c r="C10" s="52" t="s">
        <v>1367</v>
      </c>
      <c r="D10" s="52" t="s">
        <v>17</v>
      </c>
      <c r="E10" s="64">
        <f t="shared" si="2"/>
        <v>20</v>
      </c>
      <c r="F10" s="13">
        <f t="shared" si="3"/>
        <v>20</v>
      </c>
      <c r="G10" s="65">
        <f t="shared" si="0"/>
        <v>0</v>
      </c>
      <c r="H10" s="62">
        <f t="shared" si="1"/>
        <v>0</v>
      </c>
      <c r="I10" s="78">
        <v>0</v>
      </c>
      <c r="J10" s="78">
        <v>0</v>
      </c>
      <c r="K10" s="57">
        <f t="shared" si="4"/>
        <v>0</v>
      </c>
      <c r="L10" s="57">
        <v>0</v>
      </c>
      <c r="M10" s="57">
        <v>0</v>
      </c>
      <c r="N10" s="57">
        <f t="shared" si="5"/>
        <v>0</v>
      </c>
      <c r="O10" s="15">
        <f t="shared" si="6"/>
        <v>0</v>
      </c>
      <c r="P10" s="62">
        <v>20</v>
      </c>
      <c r="Q10" s="57">
        <f t="shared" si="7"/>
        <v>20</v>
      </c>
      <c r="R10" s="14">
        <v>0</v>
      </c>
      <c r="S10" s="57">
        <v>0</v>
      </c>
      <c r="T10" s="15">
        <f t="shared" si="8"/>
        <v>0</v>
      </c>
      <c r="U10" s="14">
        <v>0</v>
      </c>
      <c r="V10" s="15">
        <f t="shared" si="9"/>
        <v>0</v>
      </c>
      <c r="W10" s="14">
        <v>0</v>
      </c>
      <c r="X10" s="73">
        <v>0</v>
      </c>
      <c r="Y10" s="84">
        <f t="shared" si="10"/>
        <v>0</v>
      </c>
      <c r="Z10" s="14">
        <f t="shared" si="11"/>
        <v>0</v>
      </c>
      <c r="AA10" s="73">
        <v>0</v>
      </c>
      <c r="AB10" s="73">
        <v>0</v>
      </c>
      <c r="AC10" s="57">
        <f t="shared" si="12"/>
        <v>0</v>
      </c>
      <c r="AD10" s="71">
        <v>0</v>
      </c>
      <c r="AE10" s="71">
        <v>0</v>
      </c>
      <c r="AF10" s="15">
        <f t="shared" si="13"/>
        <v>0</v>
      </c>
      <c r="AG10" s="16">
        <f t="shared" si="14"/>
        <v>0</v>
      </c>
      <c r="AH10" s="17">
        <f t="shared" si="15"/>
        <v>20</v>
      </c>
      <c r="AI10" s="12">
        <v>22</v>
      </c>
      <c r="AJ10" s="18">
        <f t="shared" si="16"/>
        <v>0.90909090909090906</v>
      </c>
    </row>
    <row r="11" spans="1:36" x14ac:dyDescent="0.35">
      <c r="A11" s="11" t="s">
        <v>30</v>
      </c>
      <c r="B11" s="12" t="s">
        <v>31</v>
      </c>
      <c r="C11" s="52" t="s">
        <v>1367</v>
      </c>
      <c r="D11" s="52" t="s">
        <v>17</v>
      </c>
      <c r="E11" s="64">
        <f t="shared" si="2"/>
        <v>129</v>
      </c>
      <c r="F11" s="13">
        <f t="shared" si="3"/>
        <v>129</v>
      </c>
      <c r="G11" s="65">
        <f t="shared" si="0"/>
        <v>0</v>
      </c>
      <c r="H11" s="62">
        <f t="shared" si="1"/>
        <v>0</v>
      </c>
      <c r="I11" s="78">
        <v>0</v>
      </c>
      <c r="J11" s="78">
        <v>0</v>
      </c>
      <c r="K11" s="57">
        <f t="shared" si="4"/>
        <v>0</v>
      </c>
      <c r="L11" s="57">
        <v>0</v>
      </c>
      <c r="M11" s="57">
        <v>0</v>
      </c>
      <c r="N11" s="57">
        <f t="shared" si="5"/>
        <v>0</v>
      </c>
      <c r="O11" s="15">
        <f t="shared" si="6"/>
        <v>0</v>
      </c>
      <c r="P11" s="62">
        <v>75</v>
      </c>
      <c r="Q11" s="57">
        <f t="shared" si="7"/>
        <v>75</v>
      </c>
      <c r="R11" s="14">
        <v>54</v>
      </c>
      <c r="S11" s="57">
        <v>0</v>
      </c>
      <c r="T11" s="15">
        <f t="shared" si="8"/>
        <v>54</v>
      </c>
      <c r="U11" s="14">
        <v>0</v>
      </c>
      <c r="V11" s="15">
        <f t="shared" si="9"/>
        <v>0</v>
      </c>
      <c r="W11" s="14">
        <v>0</v>
      </c>
      <c r="X11" s="73">
        <v>0</v>
      </c>
      <c r="Y11" s="84">
        <f t="shared" si="10"/>
        <v>0</v>
      </c>
      <c r="Z11" s="14">
        <f t="shared" si="11"/>
        <v>0</v>
      </c>
      <c r="AA11" s="73">
        <v>0</v>
      </c>
      <c r="AB11" s="73">
        <v>0</v>
      </c>
      <c r="AC11" s="57">
        <f t="shared" si="12"/>
        <v>0</v>
      </c>
      <c r="AD11" s="71">
        <v>0</v>
      </c>
      <c r="AE11" s="71">
        <v>0</v>
      </c>
      <c r="AF11" s="15">
        <f t="shared" si="13"/>
        <v>0</v>
      </c>
      <c r="AG11" s="16">
        <f t="shared" si="14"/>
        <v>0</v>
      </c>
      <c r="AH11" s="17">
        <f t="shared" si="15"/>
        <v>129</v>
      </c>
      <c r="AI11" s="12">
        <v>369</v>
      </c>
      <c r="AJ11" s="18">
        <f t="shared" si="16"/>
        <v>0.34959349593495936</v>
      </c>
    </row>
    <row r="12" spans="1:36" x14ac:dyDescent="0.35">
      <c r="A12" s="11" t="s">
        <v>32</v>
      </c>
      <c r="B12" s="12" t="s">
        <v>33</v>
      </c>
      <c r="C12" s="52" t="s">
        <v>1367</v>
      </c>
      <c r="D12" s="52" t="s">
        <v>17</v>
      </c>
      <c r="E12" s="64">
        <f t="shared" si="2"/>
        <v>21</v>
      </c>
      <c r="F12" s="13">
        <f t="shared" si="3"/>
        <v>21</v>
      </c>
      <c r="G12" s="65">
        <f t="shared" si="0"/>
        <v>0</v>
      </c>
      <c r="H12" s="62">
        <f t="shared" si="1"/>
        <v>21</v>
      </c>
      <c r="I12" s="78">
        <v>0</v>
      </c>
      <c r="J12" s="78">
        <v>0</v>
      </c>
      <c r="K12" s="57">
        <f t="shared" si="4"/>
        <v>0</v>
      </c>
      <c r="L12" s="57">
        <v>0</v>
      </c>
      <c r="M12" s="57">
        <v>21</v>
      </c>
      <c r="N12" s="57">
        <f t="shared" si="5"/>
        <v>21</v>
      </c>
      <c r="O12" s="15">
        <f t="shared" si="6"/>
        <v>0</v>
      </c>
      <c r="P12" s="62">
        <v>0</v>
      </c>
      <c r="Q12" s="57">
        <f t="shared" si="7"/>
        <v>0</v>
      </c>
      <c r="R12" s="14">
        <v>0</v>
      </c>
      <c r="S12" s="57">
        <v>0</v>
      </c>
      <c r="T12" s="15">
        <f t="shared" si="8"/>
        <v>0</v>
      </c>
      <c r="U12" s="14">
        <v>0</v>
      </c>
      <c r="V12" s="15">
        <f t="shared" si="9"/>
        <v>0</v>
      </c>
      <c r="W12" s="14">
        <v>0</v>
      </c>
      <c r="X12" s="73">
        <v>0</v>
      </c>
      <c r="Y12" s="84">
        <f t="shared" si="10"/>
        <v>0</v>
      </c>
      <c r="Z12" s="14">
        <f t="shared" si="11"/>
        <v>0</v>
      </c>
      <c r="AA12" s="73">
        <v>0</v>
      </c>
      <c r="AB12" s="73">
        <v>0</v>
      </c>
      <c r="AC12" s="57">
        <f t="shared" si="12"/>
        <v>0</v>
      </c>
      <c r="AD12" s="71">
        <v>0</v>
      </c>
      <c r="AE12" s="71">
        <v>0</v>
      </c>
      <c r="AF12" s="15">
        <f t="shared" si="13"/>
        <v>0</v>
      </c>
      <c r="AG12" s="16">
        <f t="shared" si="14"/>
        <v>0</v>
      </c>
      <c r="AH12" s="17">
        <f t="shared" si="15"/>
        <v>21</v>
      </c>
      <c r="AI12" s="12">
        <v>14</v>
      </c>
      <c r="AJ12" s="18">
        <f t="shared" si="16"/>
        <v>1</v>
      </c>
    </row>
    <row r="13" spans="1:36" x14ac:dyDescent="0.35">
      <c r="A13" s="11" t="s">
        <v>34</v>
      </c>
      <c r="B13" s="12" t="s">
        <v>35</v>
      </c>
      <c r="C13" s="52" t="s">
        <v>1367</v>
      </c>
      <c r="D13" s="52" t="s">
        <v>17</v>
      </c>
      <c r="E13" s="64">
        <f t="shared" si="2"/>
        <v>112</v>
      </c>
      <c r="F13" s="13">
        <f t="shared" si="3"/>
        <v>112</v>
      </c>
      <c r="G13" s="65">
        <f t="shared" si="0"/>
        <v>0</v>
      </c>
      <c r="H13" s="62">
        <f t="shared" si="1"/>
        <v>0</v>
      </c>
      <c r="I13" s="78">
        <v>0</v>
      </c>
      <c r="J13" s="78">
        <v>0</v>
      </c>
      <c r="K13" s="57">
        <f t="shared" si="4"/>
        <v>0</v>
      </c>
      <c r="L13" s="57">
        <v>0</v>
      </c>
      <c r="M13" s="57">
        <v>0</v>
      </c>
      <c r="N13" s="57">
        <f t="shared" si="5"/>
        <v>0</v>
      </c>
      <c r="O13" s="15">
        <f t="shared" si="6"/>
        <v>0</v>
      </c>
      <c r="P13" s="62">
        <v>112</v>
      </c>
      <c r="Q13" s="57">
        <f t="shared" si="7"/>
        <v>112</v>
      </c>
      <c r="R13" s="14">
        <v>0</v>
      </c>
      <c r="S13" s="57">
        <v>0</v>
      </c>
      <c r="T13" s="15">
        <f t="shared" si="8"/>
        <v>0</v>
      </c>
      <c r="U13" s="14">
        <v>0</v>
      </c>
      <c r="V13" s="15">
        <f t="shared" si="9"/>
        <v>0</v>
      </c>
      <c r="W13" s="14">
        <v>0</v>
      </c>
      <c r="X13" s="73">
        <v>0</v>
      </c>
      <c r="Y13" s="84">
        <f t="shared" si="10"/>
        <v>0</v>
      </c>
      <c r="Z13" s="14">
        <f t="shared" si="11"/>
        <v>0</v>
      </c>
      <c r="AA13" s="73">
        <v>0</v>
      </c>
      <c r="AB13" s="73">
        <v>0</v>
      </c>
      <c r="AC13" s="57">
        <f t="shared" si="12"/>
        <v>0</v>
      </c>
      <c r="AD13" s="71">
        <v>0</v>
      </c>
      <c r="AE13" s="71">
        <v>0</v>
      </c>
      <c r="AF13" s="15">
        <f t="shared" si="13"/>
        <v>0</v>
      </c>
      <c r="AG13" s="16">
        <f t="shared" si="14"/>
        <v>0</v>
      </c>
      <c r="AH13" s="17">
        <f t="shared" si="15"/>
        <v>112</v>
      </c>
      <c r="AI13" s="12">
        <v>290</v>
      </c>
      <c r="AJ13" s="18">
        <f t="shared" si="16"/>
        <v>0.38620689655172413</v>
      </c>
    </row>
    <row r="14" spans="1:36" x14ac:dyDescent="0.35">
      <c r="A14" s="11" t="s">
        <v>36</v>
      </c>
      <c r="B14" s="12" t="s">
        <v>37</v>
      </c>
      <c r="C14" s="52" t="s">
        <v>1367</v>
      </c>
      <c r="D14" s="52" t="s">
        <v>17</v>
      </c>
      <c r="E14" s="64">
        <f t="shared" si="2"/>
        <v>15</v>
      </c>
      <c r="F14" s="13">
        <f t="shared" si="3"/>
        <v>15</v>
      </c>
      <c r="G14" s="65">
        <f t="shared" si="0"/>
        <v>0</v>
      </c>
      <c r="H14" s="62">
        <f t="shared" si="1"/>
        <v>0</v>
      </c>
      <c r="I14" s="78">
        <v>0</v>
      </c>
      <c r="J14" s="78">
        <v>0</v>
      </c>
      <c r="K14" s="57">
        <f t="shared" si="4"/>
        <v>0</v>
      </c>
      <c r="L14" s="57">
        <v>0</v>
      </c>
      <c r="M14" s="57">
        <v>0</v>
      </c>
      <c r="N14" s="57">
        <f t="shared" si="5"/>
        <v>0</v>
      </c>
      <c r="O14" s="15">
        <f t="shared" si="6"/>
        <v>0</v>
      </c>
      <c r="P14" s="62">
        <v>15</v>
      </c>
      <c r="Q14" s="57">
        <f t="shared" si="7"/>
        <v>15</v>
      </c>
      <c r="R14" s="14">
        <v>0</v>
      </c>
      <c r="S14" s="57">
        <v>0</v>
      </c>
      <c r="T14" s="15">
        <f t="shared" si="8"/>
        <v>0</v>
      </c>
      <c r="U14" s="14">
        <v>0</v>
      </c>
      <c r="V14" s="15">
        <f t="shared" si="9"/>
        <v>0</v>
      </c>
      <c r="W14" s="14">
        <v>0</v>
      </c>
      <c r="X14" s="73">
        <v>0</v>
      </c>
      <c r="Y14" s="84">
        <f t="shared" si="10"/>
        <v>0</v>
      </c>
      <c r="Z14" s="14">
        <f t="shared" si="11"/>
        <v>0</v>
      </c>
      <c r="AA14" s="73">
        <v>0</v>
      </c>
      <c r="AB14" s="73">
        <v>0</v>
      </c>
      <c r="AC14" s="57">
        <f t="shared" si="12"/>
        <v>0</v>
      </c>
      <c r="AD14" s="71">
        <v>0</v>
      </c>
      <c r="AE14" s="71">
        <v>0</v>
      </c>
      <c r="AF14" s="15">
        <f t="shared" si="13"/>
        <v>0</v>
      </c>
      <c r="AG14" s="16">
        <f t="shared" si="14"/>
        <v>0</v>
      </c>
      <c r="AH14" s="17">
        <f t="shared" si="15"/>
        <v>15</v>
      </c>
      <c r="AI14" s="12">
        <v>63</v>
      </c>
      <c r="AJ14" s="18">
        <f t="shared" si="16"/>
        <v>0.23809523809523808</v>
      </c>
    </row>
    <row r="15" spans="1:36" x14ac:dyDescent="0.35">
      <c r="A15" s="11" t="s">
        <v>38</v>
      </c>
      <c r="B15" s="12" t="s">
        <v>39</v>
      </c>
      <c r="C15" s="52" t="s">
        <v>1367</v>
      </c>
      <c r="D15" s="52" t="s">
        <v>17</v>
      </c>
      <c r="E15" s="64">
        <f t="shared" si="2"/>
        <v>97</v>
      </c>
      <c r="F15" s="13">
        <f t="shared" si="3"/>
        <v>42</v>
      </c>
      <c r="G15" s="65">
        <f t="shared" si="0"/>
        <v>55</v>
      </c>
      <c r="H15" s="62">
        <f t="shared" si="1"/>
        <v>97</v>
      </c>
      <c r="I15" s="78">
        <v>0</v>
      </c>
      <c r="J15" s="78">
        <v>55</v>
      </c>
      <c r="K15" s="57">
        <f t="shared" si="4"/>
        <v>55</v>
      </c>
      <c r="L15" s="57">
        <v>16</v>
      </c>
      <c r="M15" s="57">
        <v>26</v>
      </c>
      <c r="N15" s="57">
        <f t="shared" si="5"/>
        <v>42</v>
      </c>
      <c r="O15" s="15">
        <f t="shared" si="6"/>
        <v>0</v>
      </c>
      <c r="P15" s="62">
        <v>0</v>
      </c>
      <c r="Q15" s="57">
        <f t="shared" si="7"/>
        <v>0</v>
      </c>
      <c r="R15" s="14">
        <v>0</v>
      </c>
      <c r="S15" s="57">
        <v>0</v>
      </c>
      <c r="T15" s="15">
        <f t="shared" si="8"/>
        <v>0</v>
      </c>
      <c r="U15" s="14">
        <v>0</v>
      </c>
      <c r="V15" s="15">
        <f t="shared" si="9"/>
        <v>0</v>
      </c>
      <c r="W15" s="14">
        <v>0</v>
      </c>
      <c r="X15" s="73">
        <v>0</v>
      </c>
      <c r="Y15" s="84">
        <f t="shared" si="10"/>
        <v>0</v>
      </c>
      <c r="Z15" s="14">
        <f t="shared" si="11"/>
        <v>0</v>
      </c>
      <c r="AA15" s="73">
        <v>0</v>
      </c>
      <c r="AB15" s="73">
        <v>0</v>
      </c>
      <c r="AC15" s="57">
        <f t="shared" si="12"/>
        <v>0</v>
      </c>
      <c r="AD15" s="71">
        <v>0</v>
      </c>
      <c r="AE15" s="71">
        <v>0</v>
      </c>
      <c r="AF15" s="15">
        <f t="shared" si="13"/>
        <v>0</v>
      </c>
      <c r="AG15" s="16">
        <f t="shared" si="14"/>
        <v>55</v>
      </c>
      <c r="AH15" s="17">
        <f t="shared" si="15"/>
        <v>26</v>
      </c>
      <c r="AI15" s="12">
        <v>96</v>
      </c>
      <c r="AJ15" s="18">
        <f t="shared" si="16"/>
        <v>0.84375</v>
      </c>
    </row>
    <row r="16" spans="1:36" x14ac:dyDescent="0.35">
      <c r="A16" s="11" t="s">
        <v>40</v>
      </c>
      <c r="B16" s="12" t="s">
        <v>41</v>
      </c>
      <c r="C16" s="52" t="s">
        <v>1442</v>
      </c>
      <c r="D16" s="52" t="s">
        <v>42</v>
      </c>
      <c r="E16" s="64">
        <f t="shared" si="2"/>
        <v>18</v>
      </c>
      <c r="F16" s="13">
        <f t="shared" si="3"/>
        <v>18</v>
      </c>
      <c r="G16" s="65">
        <f t="shared" si="0"/>
        <v>0</v>
      </c>
      <c r="H16" s="62">
        <f t="shared" si="1"/>
        <v>18</v>
      </c>
      <c r="I16" s="78">
        <v>0</v>
      </c>
      <c r="J16" s="78">
        <v>0</v>
      </c>
      <c r="K16" s="57">
        <f t="shared" si="4"/>
        <v>0</v>
      </c>
      <c r="L16" s="57">
        <v>0</v>
      </c>
      <c r="M16" s="57">
        <v>18</v>
      </c>
      <c r="N16" s="57">
        <f t="shared" si="5"/>
        <v>18</v>
      </c>
      <c r="O16" s="15">
        <f t="shared" si="6"/>
        <v>0</v>
      </c>
      <c r="P16" s="62">
        <v>0</v>
      </c>
      <c r="Q16" s="57">
        <f t="shared" si="7"/>
        <v>0</v>
      </c>
      <c r="R16" s="14">
        <v>0</v>
      </c>
      <c r="S16" s="57">
        <v>0</v>
      </c>
      <c r="T16" s="15">
        <f t="shared" si="8"/>
        <v>0</v>
      </c>
      <c r="U16" s="14">
        <v>0</v>
      </c>
      <c r="V16" s="15">
        <f t="shared" si="9"/>
        <v>0</v>
      </c>
      <c r="W16" s="14">
        <v>0</v>
      </c>
      <c r="X16" s="73">
        <v>0</v>
      </c>
      <c r="Y16" s="84">
        <f t="shared" si="10"/>
        <v>0</v>
      </c>
      <c r="Z16" s="14">
        <f t="shared" si="11"/>
        <v>0</v>
      </c>
      <c r="AA16" s="73">
        <v>0</v>
      </c>
      <c r="AB16" s="73">
        <v>0</v>
      </c>
      <c r="AC16" s="57">
        <f t="shared" si="12"/>
        <v>0</v>
      </c>
      <c r="AD16" s="71">
        <v>0</v>
      </c>
      <c r="AE16" s="71">
        <v>0</v>
      </c>
      <c r="AF16" s="15">
        <f t="shared" si="13"/>
        <v>0</v>
      </c>
      <c r="AG16" s="16">
        <f t="shared" si="14"/>
        <v>0</v>
      </c>
      <c r="AH16" s="17">
        <f t="shared" si="15"/>
        <v>18</v>
      </c>
      <c r="AI16" s="12">
        <v>22</v>
      </c>
      <c r="AJ16" s="18">
        <f t="shared" si="16"/>
        <v>0.81818181818181823</v>
      </c>
    </row>
    <row r="17" spans="1:36" x14ac:dyDescent="0.35">
      <c r="A17" s="11" t="s">
        <v>43</v>
      </c>
      <c r="B17" s="12" t="s">
        <v>44</v>
      </c>
      <c r="C17" s="52" t="s">
        <v>1442</v>
      </c>
      <c r="D17" s="52" t="s">
        <v>42</v>
      </c>
      <c r="E17" s="64">
        <f t="shared" si="2"/>
        <v>14</v>
      </c>
      <c r="F17" s="13">
        <f t="shared" si="3"/>
        <v>14</v>
      </c>
      <c r="G17" s="65">
        <f t="shared" si="0"/>
        <v>0</v>
      </c>
      <c r="H17" s="62">
        <f t="shared" si="1"/>
        <v>14</v>
      </c>
      <c r="I17" s="78">
        <v>0</v>
      </c>
      <c r="J17" s="78">
        <v>0</v>
      </c>
      <c r="K17" s="57">
        <f t="shared" si="4"/>
        <v>0</v>
      </c>
      <c r="L17" s="57">
        <v>0</v>
      </c>
      <c r="M17" s="57">
        <v>14</v>
      </c>
      <c r="N17" s="57">
        <f t="shared" si="5"/>
        <v>14</v>
      </c>
      <c r="O17" s="15">
        <f t="shared" si="6"/>
        <v>0</v>
      </c>
      <c r="P17" s="62">
        <v>0</v>
      </c>
      <c r="Q17" s="57">
        <f t="shared" si="7"/>
        <v>0</v>
      </c>
      <c r="R17" s="14">
        <v>0</v>
      </c>
      <c r="S17" s="57">
        <v>0</v>
      </c>
      <c r="T17" s="15">
        <f t="shared" si="8"/>
        <v>0</v>
      </c>
      <c r="U17" s="14">
        <v>0</v>
      </c>
      <c r="V17" s="15">
        <f t="shared" si="9"/>
        <v>0</v>
      </c>
      <c r="W17" s="14">
        <v>0</v>
      </c>
      <c r="X17" s="73">
        <v>0</v>
      </c>
      <c r="Y17" s="84">
        <f t="shared" si="10"/>
        <v>0</v>
      </c>
      <c r="Z17" s="14">
        <f t="shared" si="11"/>
        <v>0</v>
      </c>
      <c r="AA17" s="73">
        <v>0</v>
      </c>
      <c r="AB17" s="73">
        <v>0</v>
      </c>
      <c r="AC17" s="57">
        <f t="shared" si="12"/>
        <v>0</v>
      </c>
      <c r="AD17" s="71">
        <v>0</v>
      </c>
      <c r="AE17" s="71">
        <v>0</v>
      </c>
      <c r="AF17" s="15">
        <f t="shared" si="13"/>
        <v>0</v>
      </c>
      <c r="AG17" s="16">
        <f t="shared" si="14"/>
        <v>0</v>
      </c>
      <c r="AH17" s="17">
        <f t="shared" si="15"/>
        <v>14</v>
      </c>
      <c r="AI17" s="12">
        <v>12</v>
      </c>
      <c r="AJ17" s="18">
        <f t="shared" si="16"/>
        <v>1</v>
      </c>
    </row>
    <row r="18" spans="1:36" x14ac:dyDescent="0.35">
      <c r="A18" s="11" t="s">
        <v>45</v>
      </c>
      <c r="B18" s="12" t="s">
        <v>46</v>
      </c>
      <c r="C18" s="52" t="s">
        <v>1442</v>
      </c>
      <c r="D18" s="52" t="s">
        <v>42</v>
      </c>
      <c r="E18" s="64">
        <f t="shared" si="2"/>
        <v>87</v>
      </c>
      <c r="F18" s="13">
        <f t="shared" si="3"/>
        <v>87</v>
      </c>
      <c r="G18" s="65">
        <f t="shared" si="0"/>
        <v>0</v>
      </c>
      <c r="H18" s="62">
        <f t="shared" si="1"/>
        <v>76</v>
      </c>
      <c r="I18" s="78">
        <v>0</v>
      </c>
      <c r="J18" s="78">
        <v>0</v>
      </c>
      <c r="K18" s="57">
        <f t="shared" si="4"/>
        <v>0</v>
      </c>
      <c r="L18" s="57">
        <v>34</v>
      </c>
      <c r="M18" s="57">
        <v>42</v>
      </c>
      <c r="N18" s="57">
        <f t="shared" si="5"/>
        <v>76</v>
      </c>
      <c r="O18" s="15">
        <f t="shared" si="6"/>
        <v>0</v>
      </c>
      <c r="P18" s="62">
        <v>0</v>
      </c>
      <c r="Q18" s="57">
        <f t="shared" si="7"/>
        <v>0</v>
      </c>
      <c r="R18" s="14">
        <v>0</v>
      </c>
      <c r="S18" s="57">
        <v>0</v>
      </c>
      <c r="T18" s="15">
        <f t="shared" si="8"/>
        <v>0</v>
      </c>
      <c r="U18" s="14">
        <v>0</v>
      </c>
      <c r="V18" s="15">
        <f t="shared" si="9"/>
        <v>0</v>
      </c>
      <c r="W18" s="14">
        <v>11</v>
      </c>
      <c r="X18" s="73">
        <v>0</v>
      </c>
      <c r="Y18" s="84">
        <f t="shared" si="10"/>
        <v>11</v>
      </c>
      <c r="Z18" s="14">
        <f t="shared" si="11"/>
        <v>0</v>
      </c>
      <c r="AA18" s="73">
        <v>0</v>
      </c>
      <c r="AB18" s="73">
        <v>0</v>
      </c>
      <c r="AC18" s="57">
        <f t="shared" si="12"/>
        <v>0</v>
      </c>
      <c r="AD18" s="71">
        <v>0</v>
      </c>
      <c r="AE18" s="71">
        <v>0</v>
      </c>
      <c r="AF18" s="15">
        <f t="shared" si="13"/>
        <v>0</v>
      </c>
      <c r="AG18" s="16">
        <f t="shared" si="14"/>
        <v>0</v>
      </c>
      <c r="AH18" s="17">
        <f t="shared" si="15"/>
        <v>42</v>
      </c>
      <c r="AI18" s="12">
        <v>34</v>
      </c>
      <c r="AJ18" s="18">
        <f t="shared" si="16"/>
        <v>1</v>
      </c>
    </row>
    <row r="19" spans="1:36" x14ac:dyDescent="0.35">
      <c r="A19" s="11" t="s">
        <v>47</v>
      </c>
      <c r="B19" s="12" t="s">
        <v>48</v>
      </c>
      <c r="C19" s="52" t="s">
        <v>1442</v>
      </c>
      <c r="D19" s="52" t="s">
        <v>42</v>
      </c>
      <c r="E19" s="64">
        <f t="shared" si="2"/>
        <v>17</v>
      </c>
      <c r="F19" s="13">
        <f t="shared" si="3"/>
        <v>17</v>
      </c>
      <c r="G19" s="65">
        <f t="shared" si="0"/>
        <v>0</v>
      </c>
      <c r="H19" s="62">
        <f t="shared" si="1"/>
        <v>17</v>
      </c>
      <c r="I19" s="78">
        <v>0</v>
      </c>
      <c r="J19" s="78">
        <v>0</v>
      </c>
      <c r="K19" s="57">
        <f t="shared" si="4"/>
        <v>0</v>
      </c>
      <c r="L19" s="57">
        <v>0</v>
      </c>
      <c r="M19" s="57">
        <v>17</v>
      </c>
      <c r="N19" s="57">
        <f t="shared" si="5"/>
        <v>17</v>
      </c>
      <c r="O19" s="15">
        <f t="shared" si="6"/>
        <v>0</v>
      </c>
      <c r="P19" s="62">
        <v>0</v>
      </c>
      <c r="Q19" s="57">
        <f t="shared" si="7"/>
        <v>0</v>
      </c>
      <c r="R19" s="14">
        <v>0</v>
      </c>
      <c r="S19" s="57">
        <v>0</v>
      </c>
      <c r="T19" s="15">
        <f t="shared" si="8"/>
        <v>0</v>
      </c>
      <c r="U19" s="14">
        <v>0</v>
      </c>
      <c r="V19" s="15">
        <f t="shared" si="9"/>
        <v>0</v>
      </c>
      <c r="W19" s="14">
        <v>0</v>
      </c>
      <c r="X19" s="73">
        <v>0</v>
      </c>
      <c r="Y19" s="84">
        <f t="shared" si="10"/>
        <v>0</v>
      </c>
      <c r="Z19" s="14">
        <f t="shared" si="11"/>
        <v>0</v>
      </c>
      <c r="AA19" s="73">
        <v>0</v>
      </c>
      <c r="AB19" s="73">
        <v>0</v>
      </c>
      <c r="AC19" s="57">
        <f t="shared" si="12"/>
        <v>0</v>
      </c>
      <c r="AD19" s="71">
        <v>0</v>
      </c>
      <c r="AE19" s="71">
        <v>0</v>
      </c>
      <c r="AF19" s="15">
        <f t="shared" si="13"/>
        <v>0</v>
      </c>
      <c r="AG19" s="16">
        <f t="shared" si="14"/>
        <v>0</v>
      </c>
      <c r="AH19" s="17">
        <f t="shared" si="15"/>
        <v>17</v>
      </c>
      <c r="AI19" s="12">
        <v>15</v>
      </c>
      <c r="AJ19" s="18">
        <f t="shared" si="16"/>
        <v>1</v>
      </c>
    </row>
    <row r="20" spans="1:36" x14ac:dyDescent="0.35">
      <c r="A20" s="11" t="s">
        <v>49</v>
      </c>
      <c r="B20" s="12" t="s">
        <v>50</v>
      </c>
      <c r="C20" s="52" t="s">
        <v>1442</v>
      </c>
      <c r="D20" s="52" t="s">
        <v>42</v>
      </c>
      <c r="E20" s="64">
        <f t="shared" si="2"/>
        <v>10</v>
      </c>
      <c r="F20" s="13">
        <f t="shared" si="3"/>
        <v>10</v>
      </c>
      <c r="G20" s="65">
        <f t="shared" si="0"/>
        <v>0</v>
      </c>
      <c r="H20" s="62">
        <f t="shared" si="1"/>
        <v>10</v>
      </c>
      <c r="I20" s="78">
        <v>0</v>
      </c>
      <c r="J20" s="78">
        <v>0</v>
      </c>
      <c r="K20" s="57">
        <f t="shared" si="4"/>
        <v>0</v>
      </c>
      <c r="L20" s="57">
        <v>0</v>
      </c>
      <c r="M20" s="57">
        <v>10</v>
      </c>
      <c r="N20" s="57">
        <f t="shared" si="5"/>
        <v>10</v>
      </c>
      <c r="O20" s="15">
        <f t="shared" si="6"/>
        <v>0</v>
      </c>
      <c r="P20" s="62">
        <v>0</v>
      </c>
      <c r="Q20" s="57">
        <f t="shared" si="7"/>
        <v>0</v>
      </c>
      <c r="R20" s="14">
        <v>0</v>
      </c>
      <c r="S20" s="57">
        <v>0</v>
      </c>
      <c r="T20" s="15">
        <f t="shared" si="8"/>
        <v>0</v>
      </c>
      <c r="U20" s="14">
        <v>0</v>
      </c>
      <c r="V20" s="15">
        <f t="shared" si="9"/>
        <v>0</v>
      </c>
      <c r="W20" s="14">
        <v>0</v>
      </c>
      <c r="X20" s="73">
        <v>0</v>
      </c>
      <c r="Y20" s="84">
        <f t="shared" si="10"/>
        <v>0</v>
      </c>
      <c r="Z20" s="14">
        <f t="shared" si="11"/>
        <v>0</v>
      </c>
      <c r="AA20" s="73">
        <v>0</v>
      </c>
      <c r="AB20" s="73">
        <v>0</v>
      </c>
      <c r="AC20" s="57">
        <f t="shared" si="12"/>
        <v>0</v>
      </c>
      <c r="AD20" s="71">
        <v>0</v>
      </c>
      <c r="AE20" s="71">
        <v>0</v>
      </c>
      <c r="AF20" s="15">
        <f t="shared" si="13"/>
        <v>0</v>
      </c>
      <c r="AG20" s="16">
        <f t="shared" si="14"/>
        <v>0</v>
      </c>
      <c r="AH20" s="17">
        <f t="shared" si="15"/>
        <v>10</v>
      </c>
      <c r="AI20" s="12">
        <v>12</v>
      </c>
      <c r="AJ20" s="18">
        <f t="shared" si="16"/>
        <v>0.83333333333333337</v>
      </c>
    </row>
    <row r="21" spans="1:36" x14ac:dyDescent="0.35">
      <c r="A21" s="11" t="s">
        <v>51</v>
      </c>
      <c r="B21" s="12" t="s">
        <v>52</v>
      </c>
      <c r="C21" s="52" t="s">
        <v>1442</v>
      </c>
      <c r="D21" s="52" t="s">
        <v>42</v>
      </c>
      <c r="E21" s="64">
        <f t="shared" si="2"/>
        <v>16</v>
      </c>
      <c r="F21" s="13">
        <f t="shared" si="3"/>
        <v>16</v>
      </c>
      <c r="G21" s="65">
        <f t="shared" si="0"/>
        <v>0</v>
      </c>
      <c r="H21" s="62">
        <f t="shared" si="1"/>
        <v>16</v>
      </c>
      <c r="I21" s="78">
        <v>0</v>
      </c>
      <c r="J21" s="78">
        <v>0</v>
      </c>
      <c r="K21" s="57">
        <f t="shared" si="4"/>
        <v>0</v>
      </c>
      <c r="L21" s="57">
        <v>0</v>
      </c>
      <c r="M21" s="57">
        <v>16</v>
      </c>
      <c r="N21" s="57">
        <f t="shared" si="5"/>
        <v>16</v>
      </c>
      <c r="O21" s="15">
        <f t="shared" si="6"/>
        <v>0</v>
      </c>
      <c r="P21" s="62">
        <v>0</v>
      </c>
      <c r="Q21" s="57">
        <f t="shared" si="7"/>
        <v>0</v>
      </c>
      <c r="R21" s="14">
        <v>0</v>
      </c>
      <c r="S21" s="57">
        <v>0</v>
      </c>
      <c r="T21" s="15">
        <f t="shared" si="8"/>
        <v>0</v>
      </c>
      <c r="U21" s="14">
        <v>0</v>
      </c>
      <c r="V21" s="15">
        <f t="shared" si="9"/>
        <v>0</v>
      </c>
      <c r="W21" s="14">
        <v>0</v>
      </c>
      <c r="X21" s="73">
        <v>0</v>
      </c>
      <c r="Y21" s="84">
        <f t="shared" si="10"/>
        <v>0</v>
      </c>
      <c r="Z21" s="14">
        <f t="shared" si="11"/>
        <v>0</v>
      </c>
      <c r="AA21" s="73">
        <v>0</v>
      </c>
      <c r="AB21" s="73">
        <v>0</v>
      </c>
      <c r="AC21" s="57">
        <f t="shared" si="12"/>
        <v>0</v>
      </c>
      <c r="AD21" s="71">
        <v>0</v>
      </c>
      <c r="AE21" s="71">
        <v>0</v>
      </c>
      <c r="AF21" s="15">
        <f t="shared" si="13"/>
        <v>0</v>
      </c>
      <c r="AG21" s="16">
        <f t="shared" si="14"/>
        <v>0</v>
      </c>
      <c r="AH21" s="17">
        <f t="shared" si="15"/>
        <v>16</v>
      </c>
      <c r="AI21" s="12">
        <v>18</v>
      </c>
      <c r="AJ21" s="18">
        <f t="shared" si="16"/>
        <v>0.88888888888888884</v>
      </c>
    </row>
    <row r="22" spans="1:36" x14ac:dyDescent="0.35">
      <c r="A22" s="11" t="s">
        <v>53</v>
      </c>
      <c r="B22" s="12" t="s">
        <v>54</v>
      </c>
      <c r="C22" s="52" t="s">
        <v>1442</v>
      </c>
      <c r="D22" s="52" t="s">
        <v>42</v>
      </c>
      <c r="E22" s="64">
        <f t="shared" si="2"/>
        <v>63</v>
      </c>
      <c r="F22" s="13">
        <f t="shared" si="3"/>
        <v>0</v>
      </c>
      <c r="G22" s="65">
        <f t="shared" si="0"/>
        <v>63</v>
      </c>
      <c r="H22" s="62">
        <f t="shared" si="1"/>
        <v>63</v>
      </c>
      <c r="I22" s="78">
        <v>26</v>
      </c>
      <c r="J22" s="78">
        <v>37</v>
      </c>
      <c r="K22" s="57">
        <f t="shared" si="4"/>
        <v>63</v>
      </c>
      <c r="L22" s="57">
        <v>0</v>
      </c>
      <c r="M22" s="57">
        <v>0</v>
      </c>
      <c r="N22" s="57">
        <f t="shared" si="5"/>
        <v>0</v>
      </c>
      <c r="O22" s="15">
        <f t="shared" si="6"/>
        <v>0</v>
      </c>
      <c r="P22" s="62">
        <v>0</v>
      </c>
      <c r="Q22" s="57">
        <f t="shared" si="7"/>
        <v>0</v>
      </c>
      <c r="R22" s="14">
        <v>0</v>
      </c>
      <c r="S22" s="57">
        <v>0</v>
      </c>
      <c r="T22" s="15">
        <f t="shared" si="8"/>
        <v>0</v>
      </c>
      <c r="U22" s="14">
        <v>0</v>
      </c>
      <c r="V22" s="15">
        <f t="shared" si="9"/>
        <v>0</v>
      </c>
      <c r="W22" s="14">
        <v>0</v>
      </c>
      <c r="X22" s="73">
        <v>0</v>
      </c>
      <c r="Y22" s="84">
        <f t="shared" si="10"/>
        <v>0</v>
      </c>
      <c r="Z22" s="14">
        <f t="shared" si="11"/>
        <v>0</v>
      </c>
      <c r="AA22" s="73">
        <v>0</v>
      </c>
      <c r="AB22" s="73">
        <v>0</v>
      </c>
      <c r="AC22" s="57">
        <f t="shared" si="12"/>
        <v>0</v>
      </c>
      <c r="AD22" s="71">
        <v>0</v>
      </c>
      <c r="AE22" s="71">
        <v>0</v>
      </c>
      <c r="AF22" s="15">
        <f t="shared" si="13"/>
        <v>0</v>
      </c>
      <c r="AG22" s="16">
        <f t="shared" si="14"/>
        <v>37</v>
      </c>
      <c r="AH22" s="17">
        <f t="shared" si="15"/>
        <v>0</v>
      </c>
      <c r="AI22" s="12">
        <v>34</v>
      </c>
      <c r="AJ22" s="18">
        <f t="shared" si="16"/>
        <v>1</v>
      </c>
    </row>
    <row r="23" spans="1:36" x14ac:dyDescent="0.35">
      <c r="A23" s="11" t="s">
        <v>55</v>
      </c>
      <c r="B23" s="12" t="s">
        <v>56</v>
      </c>
      <c r="C23" s="52" t="s">
        <v>1442</v>
      </c>
      <c r="D23" s="52" t="s">
        <v>42</v>
      </c>
      <c r="E23" s="64">
        <f t="shared" si="2"/>
        <v>7</v>
      </c>
      <c r="F23" s="13">
        <f t="shared" si="3"/>
        <v>0</v>
      </c>
      <c r="G23" s="65">
        <f t="shared" si="0"/>
        <v>7</v>
      </c>
      <c r="H23" s="62">
        <f t="shared" si="1"/>
        <v>7</v>
      </c>
      <c r="I23" s="78">
        <v>0</v>
      </c>
      <c r="J23" s="78">
        <v>7</v>
      </c>
      <c r="K23" s="57">
        <f t="shared" si="4"/>
        <v>7</v>
      </c>
      <c r="L23" s="57">
        <v>0</v>
      </c>
      <c r="M23" s="57">
        <v>0</v>
      </c>
      <c r="N23" s="57">
        <f t="shared" si="5"/>
        <v>0</v>
      </c>
      <c r="O23" s="15">
        <f t="shared" si="6"/>
        <v>0</v>
      </c>
      <c r="P23" s="62">
        <v>0</v>
      </c>
      <c r="Q23" s="57">
        <f t="shared" si="7"/>
        <v>0</v>
      </c>
      <c r="R23" s="14">
        <v>0</v>
      </c>
      <c r="S23" s="57">
        <v>0</v>
      </c>
      <c r="T23" s="15">
        <f t="shared" si="8"/>
        <v>0</v>
      </c>
      <c r="U23" s="14">
        <v>0</v>
      </c>
      <c r="V23" s="15">
        <f t="shared" si="9"/>
        <v>0</v>
      </c>
      <c r="W23" s="14">
        <v>0</v>
      </c>
      <c r="X23" s="73">
        <v>0</v>
      </c>
      <c r="Y23" s="84">
        <f t="shared" si="10"/>
        <v>0</v>
      </c>
      <c r="Z23" s="14">
        <f t="shared" si="11"/>
        <v>0</v>
      </c>
      <c r="AA23" s="73">
        <v>0</v>
      </c>
      <c r="AB23" s="73">
        <v>0</v>
      </c>
      <c r="AC23" s="57">
        <f t="shared" si="12"/>
        <v>0</v>
      </c>
      <c r="AD23" s="71">
        <v>0</v>
      </c>
      <c r="AE23" s="71">
        <v>0</v>
      </c>
      <c r="AF23" s="15">
        <f t="shared" si="13"/>
        <v>0</v>
      </c>
      <c r="AG23" s="16">
        <f t="shared" si="14"/>
        <v>7</v>
      </c>
      <c r="AH23" s="17">
        <f t="shared" si="15"/>
        <v>0</v>
      </c>
      <c r="AI23" s="12">
        <v>11</v>
      </c>
      <c r="AJ23" s="18">
        <f t="shared" si="16"/>
        <v>0.63636363636363635</v>
      </c>
    </row>
    <row r="24" spans="1:36" x14ac:dyDescent="0.35">
      <c r="A24" s="11" t="s">
        <v>57</v>
      </c>
      <c r="B24" s="12" t="s">
        <v>58</v>
      </c>
      <c r="C24" s="52" t="s">
        <v>1442</v>
      </c>
      <c r="D24" s="52" t="s">
        <v>42</v>
      </c>
      <c r="E24" s="64">
        <f t="shared" si="2"/>
        <v>38</v>
      </c>
      <c r="F24" s="13">
        <f t="shared" si="3"/>
        <v>0</v>
      </c>
      <c r="G24" s="65">
        <f t="shared" si="0"/>
        <v>38</v>
      </c>
      <c r="H24" s="62">
        <f t="shared" si="1"/>
        <v>38</v>
      </c>
      <c r="I24" s="78">
        <v>0</v>
      </c>
      <c r="J24" s="78">
        <v>38</v>
      </c>
      <c r="K24" s="57">
        <f t="shared" si="4"/>
        <v>38</v>
      </c>
      <c r="L24" s="57">
        <v>0</v>
      </c>
      <c r="M24" s="57">
        <v>0</v>
      </c>
      <c r="N24" s="57">
        <f t="shared" si="5"/>
        <v>0</v>
      </c>
      <c r="O24" s="15">
        <f t="shared" si="6"/>
        <v>0</v>
      </c>
      <c r="P24" s="62">
        <v>0</v>
      </c>
      <c r="Q24" s="57">
        <f t="shared" si="7"/>
        <v>0</v>
      </c>
      <c r="R24" s="14">
        <v>0</v>
      </c>
      <c r="S24" s="57">
        <v>0</v>
      </c>
      <c r="T24" s="15">
        <f t="shared" si="8"/>
        <v>0</v>
      </c>
      <c r="U24" s="14">
        <v>0</v>
      </c>
      <c r="V24" s="15">
        <f t="shared" si="9"/>
        <v>0</v>
      </c>
      <c r="W24" s="14">
        <v>0</v>
      </c>
      <c r="X24" s="73">
        <v>0</v>
      </c>
      <c r="Y24" s="84">
        <f t="shared" si="10"/>
        <v>0</v>
      </c>
      <c r="Z24" s="14">
        <f t="shared" si="11"/>
        <v>0</v>
      </c>
      <c r="AA24" s="73">
        <v>0</v>
      </c>
      <c r="AB24" s="73">
        <v>0</v>
      </c>
      <c r="AC24" s="57">
        <f t="shared" si="12"/>
        <v>0</v>
      </c>
      <c r="AD24" s="71">
        <v>0</v>
      </c>
      <c r="AE24" s="71">
        <v>0</v>
      </c>
      <c r="AF24" s="15">
        <f t="shared" si="13"/>
        <v>0</v>
      </c>
      <c r="AG24" s="16">
        <f t="shared" si="14"/>
        <v>38</v>
      </c>
      <c r="AH24" s="17">
        <f t="shared" si="15"/>
        <v>0</v>
      </c>
      <c r="AI24" s="12">
        <v>40</v>
      </c>
      <c r="AJ24" s="18">
        <f t="shared" si="16"/>
        <v>0.95</v>
      </c>
    </row>
    <row r="25" spans="1:36" x14ac:dyDescent="0.35">
      <c r="A25" s="11" t="s">
        <v>59</v>
      </c>
      <c r="B25" s="12" t="s">
        <v>60</v>
      </c>
      <c r="C25" s="52" t="s">
        <v>1442</v>
      </c>
      <c r="D25" s="52" t="s">
        <v>42</v>
      </c>
      <c r="E25" s="64">
        <f t="shared" si="2"/>
        <v>22</v>
      </c>
      <c r="F25" s="13">
        <f t="shared" si="3"/>
        <v>22</v>
      </c>
      <c r="G25" s="65">
        <f t="shared" si="0"/>
        <v>0</v>
      </c>
      <c r="H25" s="62">
        <f t="shared" si="1"/>
        <v>22</v>
      </c>
      <c r="I25" s="78">
        <v>0</v>
      </c>
      <c r="J25" s="78">
        <v>0</v>
      </c>
      <c r="K25" s="57">
        <f t="shared" si="4"/>
        <v>0</v>
      </c>
      <c r="L25" s="57">
        <v>0</v>
      </c>
      <c r="M25" s="57">
        <v>22</v>
      </c>
      <c r="N25" s="57">
        <f t="shared" si="5"/>
        <v>22</v>
      </c>
      <c r="O25" s="15">
        <f t="shared" si="6"/>
        <v>0</v>
      </c>
      <c r="P25" s="62">
        <v>0</v>
      </c>
      <c r="Q25" s="57">
        <f t="shared" si="7"/>
        <v>0</v>
      </c>
      <c r="R25" s="14">
        <v>0</v>
      </c>
      <c r="S25" s="57">
        <v>0</v>
      </c>
      <c r="T25" s="15">
        <f t="shared" si="8"/>
        <v>0</v>
      </c>
      <c r="U25" s="14">
        <v>0</v>
      </c>
      <c r="V25" s="15">
        <f t="shared" si="9"/>
        <v>0</v>
      </c>
      <c r="W25" s="14">
        <v>0</v>
      </c>
      <c r="X25" s="73">
        <v>0</v>
      </c>
      <c r="Y25" s="84">
        <f t="shared" si="10"/>
        <v>0</v>
      </c>
      <c r="Z25" s="14">
        <f t="shared" si="11"/>
        <v>0</v>
      </c>
      <c r="AA25" s="73">
        <v>0</v>
      </c>
      <c r="AB25" s="73">
        <v>0</v>
      </c>
      <c r="AC25" s="57">
        <f t="shared" si="12"/>
        <v>0</v>
      </c>
      <c r="AD25" s="71">
        <v>0</v>
      </c>
      <c r="AE25" s="71">
        <v>0</v>
      </c>
      <c r="AF25" s="15">
        <f t="shared" si="13"/>
        <v>0</v>
      </c>
      <c r="AG25" s="16">
        <f t="shared" si="14"/>
        <v>0</v>
      </c>
      <c r="AH25" s="17">
        <f t="shared" si="15"/>
        <v>22</v>
      </c>
      <c r="AI25" s="12">
        <v>20</v>
      </c>
      <c r="AJ25" s="18">
        <f t="shared" si="16"/>
        <v>1</v>
      </c>
    </row>
    <row r="26" spans="1:36" x14ac:dyDescent="0.35">
      <c r="A26" s="11" t="s">
        <v>61</v>
      </c>
      <c r="B26" s="12" t="s">
        <v>62</v>
      </c>
      <c r="C26" s="52" t="s">
        <v>1442</v>
      </c>
      <c r="D26" s="52" t="s">
        <v>42</v>
      </c>
      <c r="E26" s="64">
        <f t="shared" si="2"/>
        <v>56</v>
      </c>
      <c r="F26" s="13">
        <f t="shared" si="3"/>
        <v>56</v>
      </c>
      <c r="G26" s="65">
        <f t="shared" si="0"/>
        <v>0</v>
      </c>
      <c r="H26" s="62">
        <f t="shared" si="1"/>
        <v>56</v>
      </c>
      <c r="I26" s="78">
        <v>0</v>
      </c>
      <c r="J26" s="78">
        <v>0</v>
      </c>
      <c r="K26" s="57">
        <f t="shared" si="4"/>
        <v>0</v>
      </c>
      <c r="L26" s="57">
        <v>0</v>
      </c>
      <c r="M26" s="57">
        <v>56</v>
      </c>
      <c r="N26" s="57">
        <f t="shared" si="5"/>
        <v>56</v>
      </c>
      <c r="O26" s="15">
        <f t="shared" si="6"/>
        <v>0</v>
      </c>
      <c r="P26" s="62">
        <v>0</v>
      </c>
      <c r="Q26" s="57">
        <f t="shared" si="7"/>
        <v>0</v>
      </c>
      <c r="R26" s="14">
        <v>0</v>
      </c>
      <c r="S26" s="57">
        <v>0</v>
      </c>
      <c r="T26" s="15">
        <f t="shared" si="8"/>
        <v>0</v>
      </c>
      <c r="U26" s="14">
        <v>0</v>
      </c>
      <c r="V26" s="15">
        <f t="shared" si="9"/>
        <v>0</v>
      </c>
      <c r="W26" s="14">
        <v>0</v>
      </c>
      <c r="X26" s="73">
        <v>0</v>
      </c>
      <c r="Y26" s="84">
        <f t="shared" si="10"/>
        <v>0</v>
      </c>
      <c r="Z26" s="14">
        <f t="shared" si="11"/>
        <v>0</v>
      </c>
      <c r="AA26" s="73">
        <v>0</v>
      </c>
      <c r="AB26" s="73">
        <v>0</v>
      </c>
      <c r="AC26" s="57">
        <f t="shared" si="12"/>
        <v>0</v>
      </c>
      <c r="AD26" s="71">
        <v>0</v>
      </c>
      <c r="AE26" s="71">
        <v>0</v>
      </c>
      <c r="AF26" s="15">
        <f t="shared" si="13"/>
        <v>0</v>
      </c>
      <c r="AG26" s="16">
        <f t="shared" si="14"/>
        <v>0</v>
      </c>
      <c r="AH26" s="17">
        <f t="shared" si="15"/>
        <v>56</v>
      </c>
      <c r="AI26" s="12">
        <v>62</v>
      </c>
      <c r="AJ26" s="18">
        <f t="shared" si="16"/>
        <v>0.90322580645161288</v>
      </c>
    </row>
    <row r="27" spans="1:36" x14ac:dyDescent="0.35">
      <c r="A27" s="11" t="s">
        <v>63</v>
      </c>
      <c r="B27" s="12" t="s">
        <v>64</v>
      </c>
      <c r="C27" s="52" t="s">
        <v>1442</v>
      </c>
      <c r="D27" s="52" t="s">
        <v>42</v>
      </c>
      <c r="E27" s="64">
        <f t="shared" si="2"/>
        <v>56</v>
      </c>
      <c r="F27" s="13">
        <f t="shared" si="3"/>
        <v>36</v>
      </c>
      <c r="G27" s="65">
        <f t="shared" si="0"/>
        <v>20</v>
      </c>
      <c r="H27" s="62">
        <f t="shared" si="1"/>
        <v>56</v>
      </c>
      <c r="I27" s="78">
        <v>14</v>
      </c>
      <c r="J27" s="78">
        <v>6</v>
      </c>
      <c r="K27" s="57">
        <f t="shared" si="4"/>
        <v>20</v>
      </c>
      <c r="L27" s="57">
        <v>0</v>
      </c>
      <c r="M27" s="57">
        <v>36</v>
      </c>
      <c r="N27" s="57">
        <f t="shared" si="5"/>
        <v>36</v>
      </c>
      <c r="O27" s="15">
        <f t="shared" si="6"/>
        <v>0</v>
      </c>
      <c r="P27" s="62">
        <v>0</v>
      </c>
      <c r="Q27" s="57">
        <f t="shared" si="7"/>
        <v>0</v>
      </c>
      <c r="R27" s="14">
        <v>0</v>
      </c>
      <c r="S27" s="57">
        <v>0</v>
      </c>
      <c r="T27" s="15">
        <f t="shared" si="8"/>
        <v>0</v>
      </c>
      <c r="U27" s="14">
        <v>0</v>
      </c>
      <c r="V27" s="15">
        <f t="shared" si="9"/>
        <v>0</v>
      </c>
      <c r="W27" s="14">
        <v>0</v>
      </c>
      <c r="X27" s="73">
        <v>0</v>
      </c>
      <c r="Y27" s="84">
        <f t="shared" si="10"/>
        <v>0</v>
      </c>
      <c r="Z27" s="14">
        <f t="shared" si="11"/>
        <v>0</v>
      </c>
      <c r="AA27" s="73">
        <v>0</v>
      </c>
      <c r="AB27" s="73">
        <v>0</v>
      </c>
      <c r="AC27" s="57">
        <f t="shared" si="12"/>
        <v>0</v>
      </c>
      <c r="AD27" s="71">
        <v>0</v>
      </c>
      <c r="AE27" s="71">
        <v>0</v>
      </c>
      <c r="AF27" s="15">
        <f t="shared" si="13"/>
        <v>0</v>
      </c>
      <c r="AG27" s="16">
        <f t="shared" si="14"/>
        <v>6</v>
      </c>
      <c r="AH27" s="17">
        <f t="shared" si="15"/>
        <v>36</v>
      </c>
      <c r="AI27" s="12">
        <v>45</v>
      </c>
      <c r="AJ27" s="18">
        <f t="shared" si="16"/>
        <v>0.93333333333333335</v>
      </c>
    </row>
    <row r="28" spans="1:36" x14ac:dyDescent="0.35">
      <c r="A28" s="11" t="s">
        <v>65</v>
      </c>
      <c r="B28" s="12" t="s">
        <v>66</v>
      </c>
      <c r="C28" s="52" t="s">
        <v>1438</v>
      </c>
      <c r="D28" s="52" t="s">
        <v>67</v>
      </c>
      <c r="E28" s="64">
        <f t="shared" si="2"/>
        <v>63</v>
      </c>
      <c r="F28" s="13">
        <f t="shared" si="3"/>
        <v>0</v>
      </c>
      <c r="G28" s="65">
        <f t="shared" si="0"/>
        <v>63</v>
      </c>
      <c r="H28" s="62">
        <f t="shared" si="1"/>
        <v>63</v>
      </c>
      <c r="I28" s="78">
        <v>0</v>
      </c>
      <c r="J28" s="78">
        <v>63</v>
      </c>
      <c r="K28" s="57">
        <f t="shared" si="4"/>
        <v>63</v>
      </c>
      <c r="L28" s="57">
        <v>0</v>
      </c>
      <c r="M28" s="57">
        <v>0</v>
      </c>
      <c r="N28" s="57">
        <f t="shared" si="5"/>
        <v>0</v>
      </c>
      <c r="O28" s="15">
        <f t="shared" si="6"/>
        <v>0</v>
      </c>
      <c r="P28" s="62">
        <v>0</v>
      </c>
      <c r="Q28" s="57">
        <f t="shared" si="7"/>
        <v>0</v>
      </c>
      <c r="R28" s="14">
        <v>0</v>
      </c>
      <c r="S28" s="57">
        <v>0</v>
      </c>
      <c r="T28" s="15">
        <f t="shared" si="8"/>
        <v>0</v>
      </c>
      <c r="U28" s="14">
        <v>0</v>
      </c>
      <c r="V28" s="15">
        <f t="shared" si="9"/>
        <v>0</v>
      </c>
      <c r="W28" s="14">
        <v>0</v>
      </c>
      <c r="X28" s="73">
        <v>0</v>
      </c>
      <c r="Y28" s="84">
        <f t="shared" si="10"/>
        <v>0</v>
      </c>
      <c r="Z28" s="14">
        <f t="shared" si="11"/>
        <v>0</v>
      </c>
      <c r="AA28" s="73">
        <v>0</v>
      </c>
      <c r="AB28" s="73">
        <v>0</v>
      </c>
      <c r="AC28" s="57">
        <f t="shared" si="12"/>
        <v>0</v>
      </c>
      <c r="AD28" s="71">
        <v>0</v>
      </c>
      <c r="AE28" s="71">
        <v>0</v>
      </c>
      <c r="AF28" s="15">
        <f t="shared" si="13"/>
        <v>0</v>
      </c>
      <c r="AG28" s="16">
        <f t="shared" si="14"/>
        <v>63</v>
      </c>
      <c r="AH28" s="17">
        <f t="shared" si="15"/>
        <v>0</v>
      </c>
      <c r="AI28" s="12">
        <v>64</v>
      </c>
      <c r="AJ28" s="18">
        <f t="shared" si="16"/>
        <v>0.984375</v>
      </c>
    </row>
    <row r="29" spans="1:36" x14ac:dyDescent="0.35">
      <c r="A29" s="11" t="s">
        <v>68</v>
      </c>
      <c r="B29" s="12" t="s">
        <v>69</v>
      </c>
      <c r="C29" s="52" t="s">
        <v>1438</v>
      </c>
      <c r="D29" s="52" t="s">
        <v>67</v>
      </c>
      <c r="E29" s="64">
        <f t="shared" si="2"/>
        <v>318</v>
      </c>
      <c r="F29" s="13">
        <f t="shared" si="3"/>
        <v>187</v>
      </c>
      <c r="G29" s="65">
        <f t="shared" si="0"/>
        <v>131</v>
      </c>
      <c r="H29" s="62">
        <f t="shared" si="1"/>
        <v>318</v>
      </c>
      <c r="I29" s="78">
        <v>65</v>
      </c>
      <c r="J29" s="78">
        <v>66</v>
      </c>
      <c r="K29" s="57">
        <f t="shared" si="4"/>
        <v>131</v>
      </c>
      <c r="L29" s="57">
        <v>17</v>
      </c>
      <c r="M29" s="57">
        <v>170</v>
      </c>
      <c r="N29" s="57">
        <f t="shared" si="5"/>
        <v>187</v>
      </c>
      <c r="O29" s="15">
        <f t="shared" si="6"/>
        <v>0</v>
      </c>
      <c r="P29" s="62">
        <v>0</v>
      </c>
      <c r="Q29" s="57">
        <f t="shared" si="7"/>
        <v>0</v>
      </c>
      <c r="R29" s="14">
        <v>0</v>
      </c>
      <c r="S29" s="57">
        <v>0</v>
      </c>
      <c r="T29" s="15">
        <f t="shared" si="8"/>
        <v>0</v>
      </c>
      <c r="U29" s="14">
        <v>0</v>
      </c>
      <c r="V29" s="15">
        <f t="shared" si="9"/>
        <v>0</v>
      </c>
      <c r="W29" s="14">
        <v>0</v>
      </c>
      <c r="X29" s="73">
        <v>0</v>
      </c>
      <c r="Y29" s="84">
        <f t="shared" si="10"/>
        <v>0</v>
      </c>
      <c r="Z29" s="14">
        <f t="shared" si="11"/>
        <v>0</v>
      </c>
      <c r="AA29" s="73">
        <v>0</v>
      </c>
      <c r="AB29" s="73">
        <v>0</v>
      </c>
      <c r="AC29" s="57">
        <f t="shared" si="12"/>
        <v>0</v>
      </c>
      <c r="AD29" s="71">
        <v>0</v>
      </c>
      <c r="AE29" s="71">
        <v>0</v>
      </c>
      <c r="AF29" s="15">
        <f t="shared" si="13"/>
        <v>0</v>
      </c>
      <c r="AG29" s="16">
        <f t="shared" si="14"/>
        <v>66</v>
      </c>
      <c r="AH29" s="17">
        <f t="shared" si="15"/>
        <v>170</v>
      </c>
      <c r="AI29" s="12">
        <v>364</v>
      </c>
      <c r="AJ29" s="18">
        <f t="shared" si="16"/>
        <v>0.64835164835164838</v>
      </c>
    </row>
    <row r="30" spans="1:36" x14ac:dyDescent="0.35">
      <c r="A30" s="11" t="s">
        <v>70</v>
      </c>
      <c r="B30" s="12" t="s">
        <v>71</v>
      </c>
      <c r="C30" s="52" t="s">
        <v>1438</v>
      </c>
      <c r="D30" s="52" t="s">
        <v>67</v>
      </c>
      <c r="E30" s="64">
        <f t="shared" si="2"/>
        <v>31</v>
      </c>
      <c r="F30" s="13">
        <f t="shared" si="3"/>
        <v>31</v>
      </c>
      <c r="G30" s="65">
        <f t="shared" si="0"/>
        <v>0</v>
      </c>
      <c r="H30" s="62">
        <f t="shared" si="1"/>
        <v>31</v>
      </c>
      <c r="I30" s="78">
        <v>0</v>
      </c>
      <c r="J30" s="78">
        <v>0</v>
      </c>
      <c r="K30" s="57">
        <f t="shared" si="4"/>
        <v>0</v>
      </c>
      <c r="L30" s="57">
        <v>0</v>
      </c>
      <c r="M30" s="57">
        <v>31</v>
      </c>
      <c r="N30" s="57">
        <f t="shared" si="5"/>
        <v>31</v>
      </c>
      <c r="O30" s="15">
        <f t="shared" si="6"/>
        <v>0</v>
      </c>
      <c r="P30" s="62">
        <v>0</v>
      </c>
      <c r="Q30" s="57">
        <f t="shared" si="7"/>
        <v>0</v>
      </c>
      <c r="R30" s="14">
        <v>0</v>
      </c>
      <c r="S30" s="57">
        <v>0</v>
      </c>
      <c r="T30" s="15">
        <f t="shared" si="8"/>
        <v>0</v>
      </c>
      <c r="U30" s="14">
        <v>0</v>
      </c>
      <c r="V30" s="15">
        <f t="shared" si="9"/>
        <v>0</v>
      </c>
      <c r="W30" s="14">
        <v>0</v>
      </c>
      <c r="X30" s="73">
        <v>0</v>
      </c>
      <c r="Y30" s="84">
        <f t="shared" si="10"/>
        <v>0</v>
      </c>
      <c r="Z30" s="14">
        <f t="shared" si="11"/>
        <v>0</v>
      </c>
      <c r="AA30" s="73">
        <v>0</v>
      </c>
      <c r="AB30" s="73">
        <v>0</v>
      </c>
      <c r="AC30" s="57">
        <f t="shared" si="12"/>
        <v>0</v>
      </c>
      <c r="AD30" s="71">
        <v>0</v>
      </c>
      <c r="AE30" s="71">
        <v>0</v>
      </c>
      <c r="AF30" s="15">
        <f t="shared" si="13"/>
        <v>0</v>
      </c>
      <c r="AG30" s="16">
        <f t="shared" si="14"/>
        <v>0</v>
      </c>
      <c r="AH30" s="17">
        <f t="shared" si="15"/>
        <v>31</v>
      </c>
      <c r="AI30" s="12">
        <v>28</v>
      </c>
      <c r="AJ30" s="18">
        <f t="shared" si="16"/>
        <v>1</v>
      </c>
    </row>
    <row r="31" spans="1:36" x14ac:dyDescent="0.35">
      <c r="A31" s="11" t="s">
        <v>72</v>
      </c>
      <c r="B31" s="12" t="s">
        <v>73</v>
      </c>
      <c r="C31" s="52" t="s">
        <v>1438</v>
      </c>
      <c r="D31" s="52" t="s">
        <v>67</v>
      </c>
      <c r="E31" s="64">
        <f t="shared" si="2"/>
        <v>60</v>
      </c>
      <c r="F31" s="13">
        <f t="shared" si="3"/>
        <v>60</v>
      </c>
      <c r="G31" s="65">
        <f t="shared" si="0"/>
        <v>0</v>
      </c>
      <c r="H31" s="62">
        <f t="shared" si="1"/>
        <v>24</v>
      </c>
      <c r="I31" s="78">
        <v>0</v>
      </c>
      <c r="J31" s="78">
        <v>0</v>
      </c>
      <c r="K31" s="57">
        <f t="shared" si="4"/>
        <v>0</v>
      </c>
      <c r="L31" s="57">
        <v>0</v>
      </c>
      <c r="M31" s="57">
        <v>24</v>
      </c>
      <c r="N31" s="57">
        <f t="shared" si="5"/>
        <v>24</v>
      </c>
      <c r="O31" s="15">
        <f t="shared" si="6"/>
        <v>0</v>
      </c>
      <c r="P31" s="62">
        <v>36</v>
      </c>
      <c r="Q31" s="57">
        <f t="shared" si="7"/>
        <v>36</v>
      </c>
      <c r="R31" s="14">
        <v>0</v>
      </c>
      <c r="S31" s="57">
        <v>0</v>
      </c>
      <c r="T31" s="15">
        <f t="shared" si="8"/>
        <v>0</v>
      </c>
      <c r="U31" s="14">
        <v>0</v>
      </c>
      <c r="V31" s="15">
        <f t="shared" si="9"/>
        <v>0</v>
      </c>
      <c r="W31" s="14">
        <v>0</v>
      </c>
      <c r="X31" s="73">
        <v>0</v>
      </c>
      <c r="Y31" s="84">
        <f t="shared" si="10"/>
        <v>0</v>
      </c>
      <c r="Z31" s="14">
        <f t="shared" si="11"/>
        <v>0</v>
      </c>
      <c r="AA31" s="73">
        <v>0</v>
      </c>
      <c r="AB31" s="73">
        <v>0</v>
      </c>
      <c r="AC31" s="57">
        <f t="shared" si="12"/>
        <v>0</v>
      </c>
      <c r="AD31" s="71">
        <v>0</v>
      </c>
      <c r="AE31" s="71">
        <v>0</v>
      </c>
      <c r="AF31" s="15">
        <f t="shared" si="13"/>
        <v>0</v>
      </c>
      <c r="AG31" s="16">
        <f t="shared" si="14"/>
        <v>0</v>
      </c>
      <c r="AH31" s="17">
        <f t="shared" si="15"/>
        <v>60</v>
      </c>
      <c r="AI31" s="12">
        <v>97</v>
      </c>
      <c r="AJ31" s="18">
        <f t="shared" si="16"/>
        <v>0.61855670103092786</v>
      </c>
    </row>
    <row r="32" spans="1:36" x14ac:dyDescent="0.35">
      <c r="A32" s="11" t="s">
        <v>74</v>
      </c>
      <c r="B32" s="12" t="s">
        <v>75</v>
      </c>
      <c r="C32" s="52" t="s">
        <v>1438</v>
      </c>
      <c r="D32" s="52" t="s">
        <v>67</v>
      </c>
      <c r="E32" s="64">
        <f t="shared" si="2"/>
        <v>86</v>
      </c>
      <c r="F32" s="13">
        <f t="shared" si="3"/>
        <v>59</v>
      </c>
      <c r="G32" s="65">
        <f t="shared" si="0"/>
        <v>27</v>
      </c>
      <c r="H32" s="62">
        <f t="shared" si="1"/>
        <v>86</v>
      </c>
      <c r="I32" s="78">
        <v>0</v>
      </c>
      <c r="J32" s="78">
        <v>27</v>
      </c>
      <c r="K32" s="57">
        <f t="shared" si="4"/>
        <v>27</v>
      </c>
      <c r="L32" s="57">
        <v>0</v>
      </c>
      <c r="M32" s="57">
        <v>59</v>
      </c>
      <c r="N32" s="57">
        <f t="shared" si="5"/>
        <v>59</v>
      </c>
      <c r="O32" s="15">
        <f t="shared" si="6"/>
        <v>0</v>
      </c>
      <c r="P32" s="62">
        <v>0</v>
      </c>
      <c r="Q32" s="57">
        <f t="shared" si="7"/>
        <v>0</v>
      </c>
      <c r="R32" s="14">
        <v>0</v>
      </c>
      <c r="S32" s="57">
        <v>0</v>
      </c>
      <c r="T32" s="15">
        <f t="shared" si="8"/>
        <v>0</v>
      </c>
      <c r="U32" s="14">
        <v>0</v>
      </c>
      <c r="V32" s="15">
        <f t="shared" si="9"/>
        <v>0</v>
      </c>
      <c r="W32" s="14">
        <v>0</v>
      </c>
      <c r="X32" s="73">
        <v>0</v>
      </c>
      <c r="Y32" s="84">
        <f t="shared" si="10"/>
        <v>0</v>
      </c>
      <c r="Z32" s="14">
        <f t="shared" si="11"/>
        <v>0</v>
      </c>
      <c r="AA32" s="73">
        <v>0</v>
      </c>
      <c r="AB32" s="73">
        <v>0</v>
      </c>
      <c r="AC32" s="57">
        <f t="shared" si="12"/>
        <v>0</v>
      </c>
      <c r="AD32" s="71">
        <v>0</v>
      </c>
      <c r="AE32" s="71">
        <v>0</v>
      </c>
      <c r="AF32" s="15">
        <f t="shared" si="13"/>
        <v>0</v>
      </c>
      <c r="AG32" s="16">
        <f t="shared" si="14"/>
        <v>27</v>
      </c>
      <c r="AH32" s="17">
        <f t="shared" si="15"/>
        <v>59</v>
      </c>
      <c r="AI32" s="12">
        <v>96</v>
      </c>
      <c r="AJ32" s="18">
        <f t="shared" si="16"/>
        <v>0.89583333333333337</v>
      </c>
    </row>
    <row r="33" spans="1:36" x14ac:dyDescent="0.35">
      <c r="A33" s="11" t="s">
        <v>76</v>
      </c>
      <c r="B33" s="12" t="s">
        <v>77</v>
      </c>
      <c r="C33" s="52" t="s">
        <v>1438</v>
      </c>
      <c r="D33" s="52" t="s">
        <v>67</v>
      </c>
      <c r="E33" s="64">
        <f t="shared" si="2"/>
        <v>94</v>
      </c>
      <c r="F33" s="13">
        <f t="shared" si="3"/>
        <v>93</v>
      </c>
      <c r="G33" s="65">
        <f t="shared" si="0"/>
        <v>1</v>
      </c>
      <c r="H33" s="62">
        <f t="shared" si="1"/>
        <v>30</v>
      </c>
      <c r="I33" s="78">
        <v>0</v>
      </c>
      <c r="J33" s="78">
        <v>1</v>
      </c>
      <c r="K33" s="57">
        <f t="shared" si="4"/>
        <v>1</v>
      </c>
      <c r="L33" s="57">
        <v>0</v>
      </c>
      <c r="M33" s="57">
        <v>29</v>
      </c>
      <c r="N33" s="57">
        <f t="shared" si="5"/>
        <v>29</v>
      </c>
      <c r="O33" s="15">
        <f t="shared" si="6"/>
        <v>0</v>
      </c>
      <c r="P33" s="62">
        <v>64</v>
      </c>
      <c r="Q33" s="57">
        <f t="shared" si="7"/>
        <v>64</v>
      </c>
      <c r="R33" s="14">
        <v>0</v>
      </c>
      <c r="S33" s="57">
        <v>0</v>
      </c>
      <c r="T33" s="15">
        <f t="shared" si="8"/>
        <v>0</v>
      </c>
      <c r="U33" s="14">
        <v>0</v>
      </c>
      <c r="V33" s="15">
        <f t="shared" si="9"/>
        <v>0</v>
      </c>
      <c r="W33" s="14">
        <v>0</v>
      </c>
      <c r="X33" s="73">
        <v>0</v>
      </c>
      <c r="Y33" s="84">
        <f t="shared" si="10"/>
        <v>0</v>
      </c>
      <c r="Z33" s="14">
        <f t="shared" si="11"/>
        <v>0</v>
      </c>
      <c r="AA33" s="73">
        <v>0</v>
      </c>
      <c r="AB33" s="73">
        <v>0</v>
      </c>
      <c r="AC33" s="57">
        <f t="shared" si="12"/>
        <v>0</v>
      </c>
      <c r="AD33" s="71">
        <v>0</v>
      </c>
      <c r="AE33" s="71">
        <v>0</v>
      </c>
      <c r="AF33" s="15">
        <f t="shared" si="13"/>
        <v>0</v>
      </c>
      <c r="AG33" s="16">
        <f t="shared" si="14"/>
        <v>1</v>
      </c>
      <c r="AH33" s="17">
        <f t="shared" si="15"/>
        <v>93</v>
      </c>
      <c r="AI33" s="12">
        <v>186</v>
      </c>
      <c r="AJ33" s="18">
        <f t="shared" si="16"/>
        <v>0.5053763440860215</v>
      </c>
    </row>
    <row r="34" spans="1:36" x14ac:dyDescent="0.35">
      <c r="A34" s="11" t="s">
        <v>78</v>
      </c>
      <c r="B34" s="12" t="s">
        <v>79</v>
      </c>
      <c r="C34" s="52" t="s">
        <v>1450</v>
      </c>
      <c r="D34" s="52" t="s">
        <v>67</v>
      </c>
      <c r="E34" s="64">
        <f t="shared" si="2"/>
        <v>20</v>
      </c>
      <c r="F34" s="13">
        <f t="shared" si="3"/>
        <v>0</v>
      </c>
      <c r="G34" s="65">
        <f t="shared" si="0"/>
        <v>20</v>
      </c>
      <c r="H34" s="62">
        <f t="shared" si="1"/>
        <v>20</v>
      </c>
      <c r="I34" s="78">
        <v>0</v>
      </c>
      <c r="J34" s="78">
        <v>20</v>
      </c>
      <c r="K34" s="57">
        <f t="shared" si="4"/>
        <v>20</v>
      </c>
      <c r="L34" s="57">
        <v>0</v>
      </c>
      <c r="M34" s="57">
        <v>0</v>
      </c>
      <c r="N34" s="57">
        <f t="shared" si="5"/>
        <v>0</v>
      </c>
      <c r="O34" s="15">
        <f t="shared" si="6"/>
        <v>0</v>
      </c>
      <c r="P34" s="62">
        <v>0</v>
      </c>
      <c r="Q34" s="57">
        <f t="shared" si="7"/>
        <v>0</v>
      </c>
      <c r="R34" s="14">
        <v>0</v>
      </c>
      <c r="S34" s="57">
        <v>0</v>
      </c>
      <c r="T34" s="15">
        <f t="shared" si="8"/>
        <v>0</v>
      </c>
      <c r="U34" s="14">
        <v>0</v>
      </c>
      <c r="V34" s="15">
        <f t="shared" si="9"/>
        <v>0</v>
      </c>
      <c r="W34" s="14">
        <v>0</v>
      </c>
      <c r="X34" s="73">
        <v>0</v>
      </c>
      <c r="Y34" s="84">
        <f t="shared" si="10"/>
        <v>0</v>
      </c>
      <c r="Z34" s="14">
        <f t="shared" si="11"/>
        <v>0</v>
      </c>
      <c r="AA34" s="73">
        <v>0</v>
      </c>
      <c r="AB34" s="73">
        <v>0</v>
      </c>
      <c r="AC34" s="57">
        <f t="shared" si="12"/>
        <v>0</v>
      </c>
      <c r="AD34" s="71">
        <v>0</v>
      </c>
      <c r="AE34" s="71">
        <v>0</v>
      </c>
      <c r="AF34" s="15">
        <f t="shared" si="13"/>
        <v>0</v>
      </c>
      <c r="AG34" s="16">
        <f t="shared" si="14"/>
        <v>20</v>
      </c>
      <c r="AH34" s="17">
        <f t="shared" si="15"/>
        <v>0</v>
      </c>
      <c r="AI34" s="12">
        <v>21</v>
      </c>
      <c r="AJ34" s="18">
        <f t="shared" si="16"/>
        <v>0.95238095238095233</v>
      </c>
    </row>
    <row r="35" spans="1:36" x14ac:dyDescent="0.35">
      <c r="A35" s="11" t="s">
        <v>80</v>
      </c>
      <c r="B35" s="12" t="s">
        <v>81</v>
      </c>
      <c r="C35" s="52" t="s">
        <v>1438</v>
      </c>
      <c r="D35" s="52" t="s">
        <v>67</v>
      </c>
      <c r="E35" s="64">
        <f t="shared" si="2"/>
        <v>157</v>
      </c>
      <c r="F35" s="13">
        <f t="shared" si="3"/>
        <v>157</v>
      </c>
      <c r="G35" s="65">
        <f t="shared" si="0"/>
        <v>0</v>
      </c>
      <c r="H35" s="62">
        <f t="shared" si="1"/>
        <v>140</v>
      </c>
      <c r="I35" s="78">
        <v>0</v>
      </c>
      <c r="J35" s="78">
        <v>0</v>
      </c>
      <c r="K35" s="57">
        <f t="shared" si="4"/>
        <v>0</v>
      </c>
      <c r="L35" s="57">
        <v>67</v>
      </c>
      <c r="M35" s="57">
        <v>73</v>
      </c>
      <c r="N35" s="57">
        <f t="shared" si="5"/>
        <v>140</v>
      </c>
      <c r="O35" s="15">
        <f t="shared" si="6"/>
        <v>57</v>
      </c>
      <c r="P35" s="62">
        <v>0</v>
      </c>
      <c r="Q35" s="57">
        <f t="shared" si="7"/>
        <v>0</v>
      </c>
      <c r="R35" s="14">
        <v>17</v>
      </c>
      <c r="S35" s="57">
        <v>57</v>
      </c>
      <c r="T35" s="15">
        <f t="shared" si="8"/>
        <v>74</v>
      </c>
      <c r="U35" s="14">
        <v>0</v>
      </c>
      <c r="V35" s="15">
        <f t="shared" si="9"/>
        <v>0</v>
      </c>
      <c r="W35" s="14">
        <v>0</v>
      </c>
      <c r="X35" s="73">
        <v>0</v>
      </c>
      <c r="Y35" s="84">
        <f t="shared" si="10"/>
        <v>0</v>
      </c>
      <c r="Z35" s="14">
        <f t="shared" si="11"/>
        <v>0</v>
      </c>
      <c r="AA35" s="73">
        <v>0</v>
      </c>
      <c r="AB35" s="73">
        <v>0</v>
      </c>
      <c r="AC35" s="57">
        <f t="shared" si="12"/>
        <v>0</v>
      </c>
      <c r="AD35" s="71">
        <v>0</v>
      </c>
      <c r="AE35" s="71">
        <v>0</v>
      </c>
      <c r="AF35" s="15">
        <f t="shared" si="13"/>
        <v>0</v>
      </c>
      <c r="AG35" s="16">
        <f t="shared" si="14"/>
        <v>0</v>
      </c>
      <c r="AH35" s="17">
        <f t="shared" si="15"/>
        <v>90</v>
      </c>
      <c r="AI35" s="12">
        <v>74</v>
      </c>
      <c r="AJ35" s="18">
        <f t="shared" si="16"/>
        <v>1</v>
      </c>
    </row>
    <row r="36" spans="1:36" x14ac:dyDescent="0.35">
      <c r="A36" s="11" t="s">
        <v>82</v>
      </c>
      <c r="B36" s="12" t="s">
        <v>83</v>
      </c>
      <c r="C36" s="52" t="s">
        <v>1438</v>
      </c>
      <c r="D36" s="52" t="s">
        <v>67</v>
      </c>
      <c r="E36" s="64">
        <f t="shared" si="2"/>
        <v>133</v>
      </c>
      <c r="F36" s="13">
        <f t="shared" si="3"/>
        <v>0</v>
      </c>
      <c r="G36" s="65">
        <f t="shared" si="0"/>
        <v>133</v>
      </c>
      <c r="H36" s="62">
        <f t="shared" si="1"/>
        <v>133</v>
      </c>
      <c r="I36" s="78">
        <v>0</v>
      </c>
      <c r="J36" s="78">
        <v>133</v>
      </c>
      <c r="K36" s="57">
        <f t="shared" si="4"/>
        <v>133</v>
      </c>
      <c r="L36" s="57">
        <v>0</v>
      </c>
      <c r="M36" s="57">
        <v>0</v>
      </c>
      <c r="N36" s="57">
        <f t="shared" si="5"/>
        <v>0</v>
      </c>
      <c r="O36" s="15">
        <f t="shared" si="6"/>
        <v>0</v>
      </c>
      <c r="P36" s="62">
        <v>0</v>
      </c>
      <c r="Q36" s="57">
        <f t="shared" si="7"/>
        <v>0</v>
      </c>
      <c r="R36" s="14">
        <v>0</v>
      </c>
      <c r="S36" s="57">
        <v>0</v>
      </c>
      <c r="T36" s="15">
        <f t="shared" si="8"/>
        <v>0</v>
      </c>
      <c r="U36" s="14">
        <v>0</v>
      </c>
      <c r="V36" s="15">
        <f t="shared" si="9"/>
        <v>0</v>
      </c>
      <c r="W36" s="14">
        <v>0</v>
      </c>
      <c r="X36" s="73">
        <v>0</v>
      </c>
      <c r="Y36" s="84">
        <f t="shared" si="10"/>
        <v>0</v>
      </c>
      <c r="Z36" s="14">
        <f t="shared" si="11"/>
        <v>0</v>
      </c>
      <c r="AA36" s="73">
        <v>0</v>
      </c>
      <c r="AB36" s="73">
        <v>0</v>
      </c>
      <c r="AC36" s="57">
        <f t="shared" si="12"/>
        <v>0</v>
      </c>
      <c r="AD36" s="71">
        <v>0</v>
      </c>
      <c r="AE36" s="71">
        <v>0</v>
      </c>
      <c r="AF36" s="15">
        <f t="shared" si="13"/>
        <v>0</v>
      </c>
      <c r="AG36" s="16">
        <f t="shared" si="14"/>
        <v>133</v>
      </c>
      <c r="AH36" s="17">
        <f t="shared" si="15"/>
        <v>0</v>
      </c>
      <c r="AI36" s="12">
        <v>226</v>
      </c>
      <c r="AJ36" s="18">
        <f t="shared" si="16"/>
        <v>0.58849557522123896</v>
      </c>
    </row>
    <row r="37" spans="1:36" x14ac:dyDescent="0.35">
      <c r="A37" s="11" t="s">
        <v>84</v>
      </c>
      <c r="B37" s="12" t="s">
        <v>85</v>
      </c>
      <c r="C37" s="52" t="s">
        <v>1438</v>
      </c>
      <c r="D37" s="52" t="s">
        <v>67</v>
      </c>
      <c r="E37" s="64">
        <f t="shared" si="2"/>
        <v>105</v>
      </c>
      <c r="F37" s="13">
        <f t="shared" si="3"/>
        <v>88</v>
      </c>
      <c r="G37" s="65">
        <f t="shared" si="0"/>
        <v>17</v>
      </c>
      <c r="H37" s="62">
        <f t="shared" si="1"/>
        <v>105</v>
      </c>
      <c r="I37" s="78">
        <v>0</v>
      </c>
      <c r="J37" s="78">
        <v>17</v>
      </c>
      <c r="K37" s="57">
        <f t="shared" si="4"/>
        <v>17</v>
      </c>
      <c r="L37" s="57">
        <v>0</v>
      </c>
      <c r="M37" s="57">
        <v>88</v>
      </c>
      <c r="N37" s="57">
        <f t="shared" si="5"/>
        <v>88</v>
      </c>
      <c r="O37" s="15">
        <f t="shared" si="6"/>
        <v>0</v>
      </c>
      <c r="P37" s="62">
        <v>0</v>
      </c>
      <c r="Q37" s="57">
        <f t="shared" si="7"/>
        <v>0</v>
      </c>
      <c r="R37" s="14">
        <v>0</v>
      </c>
      <c r="S37" s="57">
        <v>0</v>
      </c>
      <c r="T37" s="15">
        <f t="shared" si="8"/>
        <v>0</v>
      </c>
      <c r="U37" s="14">
        <v>0</v>
      </c>
      <c r="V37" s="15">
        <f t="shared" si="9"/>
        <v>0</v>
      </c>
      <c r="W37" s="14">
        <v>0</v>
      </c>
      <c r="X37" s="73">
        <v>0</v>
      </c>
      <c r="Y37" s="84">
        <f t="shared" si="10"/>
        <v>0</v>
      </c>
      <c r="Z37" s="14">
        <f t="shared" si="11"/>
        <v>0</v>
      </c>
      <c r="AA37" s="73">
        <v>0</v>
      </c>
      <c r="AB37" s="73">
        <v>0</v>
      </c>
      <c r="AC37" s="57">
        <f t="shared" si="12"/>
        <v>0</v>
      </c>
      <c r="AD37" s="71">
        <v>0</v>
      </c>
      <c r="AE37" s="71">
        <v>0</v>
      </c>
      <c r="AF37" s="15">
        <f t="shared" si="13"/>
        <v>0</v>
      </c>
      <c r="AG37" s="16">
        <f t="shared" si="14"/>
        <v>17</v>
      </c>
      <c r="AH37" s="17">
        <f t="shared" si="15"/>
        <v>88</v>
      </c>
      <c r="AI37" s="12">
        <v>164</v>
      </c>
      <c r="AJ37" s="18">
        <f t="shared" si="16"/>
        <v>0.6402439024390244</v>
      </c>
    </row>
    <row r="38" spans="1:36" x14ac:dyDescent="0.35">
      <c r="A38" s="11" t="s">
        <v>86</v>
      </c>
      <c r="B38" s="12" t="s">
        <v>87</v>
      </c>
      <c r="C38" s="52" t="s">
        <v>1438</v>
      </c>
      <c r="D38" s="52" t="s">
        <v>67</v>
      </c>
      <c r="E38" s="64">
        <f t="shared" si="2"/>
        <v>132</v>
      </c>
      <c r="F38" s="13">
        <f t="shared" si="3"/>
        <v>106</v>
      </c>
      <c r="G38" s="65">
        <f t="shared" si="0"/>
        <v>26</v>
      </c>
      <c r="H38" s="62">
        <f t="shared" si="1"/>
        <v>63</v>
      </c>
      <c r="I38" s="78">
        <v>0</v>
      </c>
      <c r="J38" s="78">
        <v>26</v>
      </c>
      <c r="K38" s="57">
        <f t="shared" si="4"/>
        <v>26</v>
      </c>
      <c r="L38" s="57">
        <v>0</v>
      </c>
      <c r="M38" s="57">
        <v>37</v>
      </c>
      <c r="N38" s="57">
        <f t="shared" si="5"/>
        <v>37</v>
      </c>
      <c r="O38" s="15">
        <f t="shared" si="6"/>
        <v>0</v>
      </c>
      <c r="P38" s="62">
        <v>69</v>
      </c>
      <c r="Q38" s="57">
        <f t="shared" si="7"/>
        <v>69</v>
      </c>
      <c r="R38" s="14">
        <v>0</v>
      </c>
      <c r="S38" s="57">
        <v>0</v>
      </c>
      <c r="T38" s="15">
        <f t="shared" si="8"/>
        <v>0</v>
      </c>
      <c r="U38" s="14">
        <v>0</v>
      </c>
      <c r="V38" s="15">
        <f t="shared" si="9"/>
        <v>0</v>
      </c>
      <c r="W38" s="14">
        <v>0</v>
      </c>
      <c r="X38" s="73">
        <v>0</v>
      </c>
      <c r="Y38" s="84">
        <f t="shared" si="10"/>
        <v>0</v>
      </c>
      <c r="Z38" s="14">
        <f t="shared" si="11"/>
        <v>0</v>
      </c>
      <c r="AA38" s="73">
        <v>0</v>
      </c>
      <c r="AB38" s="73">
        <v>0</v>
      </c>
      <c r="AC38" s="57">
        <f t="shared" si="12"/>
        <v>0</v>
      </c>
      <c r="AD38" s="71">
        <v>0</v>
      </c>
      <c r="AE38" s="71">
        <v>0</v>
      </c>
      <c r="AF38" s="15">
        <f t="shared" si="13"/>
        <v>0</v>
      </c>
      <c r="AG38" s="16">
        <f t="shared" si="14"/>
        <v>26</v>
      </c>
      <c r="AH38" s="17">
        <f t="shared" si="15"/>
        <v>106</v>
      </c>
      <c r="AI38" s="12">
        <v>227</v>
      </c>
      <c r="AJ38" s="18">
        <f t="shared" si="16"/>
        <v>0.58149779735682816</v>
      </c>
    </row>
    <row r="39" spans="1:36" x14ac:dyDescent="0.35">
      <c r="A39" s="11" t="s">
        <v>88</v>
      </c>
      <c r="B39" s="12" t="s">
        <v>89</v>
      </c>
      <c r="C39" s="52" t="s">
        <v>1438</v>
      </c>
      <c r="D39" s="52" t="s">
        <v>67</v>
      </c>
      <c r="E39" s="64">
        <f t="shared" si="2"/>
        <v>119</v>
      </c>
      <c r="F39" s="13">
        <f t="shared" si="3"/>
        <v>119</v>
      </c>
      <c r="G39" s="65">
        <f t="shared" si="0"/>
        <v>0</v>
      </c>
      <c r="H39" s="62">
        <f t="shared" si="1"/>
        <v>119</v>
      </c>
      <c r="I39" s="78">
        <v>0</v>
      </c>
      <c r="J39" s="78">
        <v>0</v>
      </c>
      <c r="K39" s="57">
        <f t="shared" si="4"/>
        <v>0</v>
      </c>
      <c r="L39" s="57">
        <v>36</v>
      </c>
      <c r="M39" s="57">
        <v>83</v>
      </c>
      <c r="N39" s="57">
        <f t="shared" si="5"/>
        <v>119</v>
      </c>
      <c r="O39" s="15">
        <f t="shared" si="6"/>
        <v>0</v>
      </c>
      <c r="P39" s="62">
        <v>0</v>
      </c>
      <c r="Q39" s="57">
        <f t="shared" si="7"/>
        <v>0</v>
      </c>
      <c r="R39" s="14">
        <v>0</v>
      </c>
      <c r="S39" s="57">
        <v>0</v>
      </c>
      <c r="T39" s="15">
        <f t="shared" si="8"/>
        <v>0</v>
      </c>
      <c r="U39" s="14">
        <v>0</v>
      </c>
      <c r="V39" s="15">
        <f t="shared" si="9"/>
        <v>0</v>
      </c>
      <c r="W39" s="14">
        <v>0</v>
      </c>
      <c r="X39" s="73">
        <v>0</v>
      </c>
      <c r="Y39" s="84">
        <f t="shared" si="10"/>
        <v>0</v>
      </c>
      <c r="Z39" s="14">
        <f t="shared" si="11"/>
        <v>0</v>
      </c>
      <c r="AA39" s="73">
        <v>0</v>
      </c>
      <c r="AB39" s="73">
        <v>0</v>
      </c>
      <c r="AC39" s="57">
        <f t="shared" si="12"/>
        <v>0</v>
      </c>
      <c r="AD39" s="71">
        <v>0</v>
      </c>
      <c r="AE39" s="71">
        <v>0</v>
      </c>
      <c r="AF39" s="15">
        <f t="shared" si="13"/>
        <v>0</v>
      </c>
      <c r="AG39" s="16">
        <f t="shared" si="14"/>
        <v>0</v>
      </c>
      <c r="AH39" s="17">
        <f t="shared" si="15"/>
        <v>83</v>
      </c>
      <c r="AI39" s="12">
        <v>83</v>
      </c>
      <c r="AJ39" s="18">
        <f t="shared" si="16"/>
        <v>1</v>
      </c>
    </row>
    <row r="40" spans="1:36" x14ac:dyDescent="0.35">
      <c r="A40" s="11" t="s">
        <v>90</v>
      </c>
      <c r="B40" s="12" t="s">
        <v>91</v>
      </c>
      <c r="C40" s="52" t="s">
        <v>1441</v>
      </c>
      <c r="D40" s="52" t="s">
        <v>42</v>
      </c>
      <c r="E40" s="64">
        <f t="shared" si="2"/>
        <v>12</v>
      </c>
      <c r="F40" s="13">
        <f t="shared" si="3"/>
        <v>12</v>
      </c>
      <c r="G40" s="65">
        <f t="shared" si="0"/>
        <v>0</v>
      </c>
      <c r="H40" s="62">
        <f t="shared" si="1"/>
        <v>12</v>
      </c>
      <c r="I40" s="78">
        <v>0</v>
      </c>
      <c r="J40" s="78">
        <v>0</v>
      </c>
      <c r="K40" s="57">
        <f t="shared" si="4"/>
        <v>0</v>
      </c>
      <c r="L40" s="57">
        <v>0</v>
      </c>
      <c r="M40" s="57">
        <v>12</v>
      </c>
      <c r="N40" s="57">
        <f t="shared" si="5"/>
        <v>12</v>
      </c>
      <c r="O40" s="15">
        <f t="shared" si="6"/>
        <v>0</v>
      </c>
      <c r="P40" s="62">
        <v>0</v>
      </c>
      <c r="Q40" s="57">
        <f t="shared" si="7"/>
        <v>0</v>
      </c>
      <c r="R40" s="14">
        <v>0</v>
      </c>
      <c r="S40" s="57">
        <v>0</v>
      </c>
      <c r="T40" s="15">
        <f t="shared" si="8"/>
        <v>0</v>
      </c>
      <c r="U40" s="14">
        <v>0</v>
      </c>
      <c r="V40" s="15">
        <f t="shared" si="9"/>
        <v>0</v>
      </c>
      <c r="W40" s="14">
        <v>0</v>
      </c>
      <c r="X40" s="73">
        <v>0</v>
      </c>
      <c r="Y40" s="84">
        <f t="shared" si="10"/>
        <v>0</v>
      </c>
      <c r="Z40" s="14">
        <f t="shared" si="11"/>
        <v>0</v>
      </c>
      <c r="AA40" s="73">
        <v>0</v>
      </c>
      <c r="AB40" s="73">
        <v>0</v>
      </c>
      <c r="AC40" s="57">
        <f t="shared" si="12"/>
        <v>0</v>
      </c>
      <c r="AD40" s="71">
        <v>0</v>
      </c>
      <c r="AE40" s="71">
        <v>0</v>
      </c>
      <c r="AF40" s="15">
        <f t="shared" si="13"/>
        <v>0</v>
      </c>
      <c r="AG40" s="16">
        <f t="shared" si="14"/>
        <v>0</v>
      </c>
      <c r="AH40" s="17">
        <f t="shared" si="15"/>
        <v>12</v>
      </c>
      <c r="AI40" s="12">
        <v>14</v>
      </c>
      <c r="AJ40" s="18">
        <f t="shared" si="16"/>
        <v>0.8571428571428571</v>
      </c>
    </row>
    <row r="41" spans="1:36" x14ac:dyDescent="0.35">
      <c r="A41" s="11" t="s">
        <v>92</v>
      </c>
      <c r="B41" s="12" t="s">
        <v>93</v>
      </c>
      <c r="C41" s="52" t="s">
        <v>1441</v>
      </c>
      <c r="D41" s="52" t="s">
        <v>42</v>
      </c>
      <c r="E41" s="64">
        <f t="shared" si="2"/>
        <v>46</v>
      </c>
      <c r="F41" s="13">
        <f t="shared" si="3"/>
        <v>46</v>
      </c>
      <c r="G41" s="65">
        <f t="shared" si="0"/>
        <v>0</v>
      </c>
      <c r="H41" s="62">
        <f t="shared" si="1"/>
        <v>46</v>
      </c>
      <c r="I41" s="78">
        <v>0</v>
      </c>
      <c r="J41" s="78">
        <v>0</v>
      </c>
      <c r="K41" s="57">
        <f t="shared" si="4"/>
        <v>0</v>
      </c>
      <c r="L41" s="57">
        <v>0</v>
      </c>
      <c r="M41" s="57">
        <v>46</v>
      </c>
      <c r="N41" s="57">
        <f t="shared" si="5"/>
        <v>46</v>
      </c>
      <c r="O41" s="15">
        <f t="shared" si="6"/>
        <v>0</v>
      </c>
      <c r="P41" s="62">
        <v>0</v>
      </c>
      <c r="Q41" s="57">
        <f t="shared" si="7"/>
        <v>0</v>
      </c>
      <c r="R41" s="14">
        <v>0</v>
      </c>
      <c r="S41" s="57">
        <v>0</v>
      </c>
      <c r="T41" s="15">
        <f t="shared" si="8"/>
        <v>0</v>
      </c>
      <c r="U41" s="14">
        <v>0</v>
      </c>
      <c r="V41" s="15">
        <f t="shared" si="9"/>
        <v>0</v>
      </c>
      <c r="W41" s="14">
        <v>0</v>
      </c>
      <c r="X41" s="73">
        <v>0</v>
      </c>
      <c r="Y41" s="84">
        <f t="shared" si="10"/>
        <v>0</v>
      </c>
      <c r="Z41" s="14">
        <f t="shared" si="11"/>
        <v>0</v>
      </c>
      <c r="AA41" s="73">
        <v>0</v>
      </c>
      <c r="AB41" s="73">
        <v>0</v>
      </c>
      <c r="AC41" s="57">
        <f t="shared" si="12"/>
        <v>0</v>
      </c>
      <c r="AD41" s="71">
        <v>0</v>
      </c>
      <c r="AE41" s="71">
        <v>0</v>
      </c>
      <c r="AF41" s="15">
        <f t="shared" si="13"/>
        <v>0</v>
      </c>
      <c r="AG41" s="16">
        <f t="shared" si="14"/>
        <v>0</v>
      </c>
      <c r="AH41" s="17">
        <f t="shared" si="15"/>
        <v>46</v>
      </c>
      <c r="AI41" s="12">
        <v>54</v>
      </c>
      <c r="AJ41" s="18">
        <f t="shared" si="16"/>
        <v>0.85185185185185186</v>
      </c>
    </row>
    <row r="42" spans="1:36" x14ac:dyDescent="0.35">
      <c r="A42" s="11" t="s">
        <v>94</v>
      </c>
      <c r="B42" s="12" t="s">
        <v>95</v>
      </c>
      <c r="C42" s="52" t="s">
        <v>1441</v>
      </c>
      <c r="D42" s="52" t="s">
        <v>42</v>
      </c>
      <c r="E42" s="64">
        <f t="shared" si="2"/>
        <v>24</v>
      </c>
      <c r="F42" s="13">
        <f t="shared" si="3"/>
        <v>0</v>
      </c>
      <c r="G42" s="65">
        <f t="shared" si="0"/>
        <v>24</v>
      </c>
      <c r="H42" s="62">
        <f t="shared" si="1"/>
        <v>24</v>
      </c>
      <c r="I42" s="78">
        <v>0</v>
      </c>
      <c r="J42" s="78">
        <v>24</v>
      </c>
      <c r="K42" s="57">
        <f t="shared" si="4"/>
        <v>24</v>
      </c>
      <c r="L42" s="57">
        <v>0</v>
      </c>
      <c r="M42" s="57">
        <v>0</v>
      </c>
      <c r="N42" s="57">
        <f t="shared" si="5"/>
        <v>0</v>
      </c>
      <c r="O42" s="15">
        <f t="shared" si="6"/>
        <v>0</v>
      </c>
      <c r="P42" s="62">
        <v>0</v>
      </c>
      <c r="Q42" s="57">
        <f t="shared" si="7"/>
        <v>0</v>
      </c>
      <c r="R42" s="14">
        <v>0</v>
      </c>
      <c r="S42" s="57">
        <v>0</v>
      </c>
      <c r="T42" s="15">
        <f t="shared" si="8"/>
        <v>0</v>
      </c>
      <c r="U42" s="14">
        <v>0</v>
      </c>
      <c r="V42" s="15">
        <f t="shared" si="9"/>
        <v>0</v>
      </c>
      <c r="W42" s="14">
        <v>0</v>
      </c>
      <c r="X42" s="73">
        <v>0</v>
      </c>
      <c r="Y42" s="84">
        <f t="shared" si="10"/>
        <v>0</v>
      </c>
      <c r="Z42" s="14">
        <f t="shared" si="11"/>
        <v>0</v>
      </c>
      <c r="AA42" s="73">
        <v>0</v>
      </c>
      <c r="AB42" s="73">
        <v>0</v>
      </c>
      <c r="AC42" s="57">
        <f t="shared" si="12"/>
        <v>0</v>
      </c>
      <c r="AD42" s="71">
        <v>0</v>
      </c>
      <c r="AE42" s="71">
        <v>0</v>
      </c>
      <c r="AF42" s="15">
        <f t="shared" si="13"/>
        <v>0</v>
      </c>
      <c r="AG42" s="16">
        <f t="shared" si="14"/>
        <v>24</v>
      </c>
      <c r="AH42" s="17">
        <f t="shared" si="15"/>
        <v>0</v>
      </c>
      <c r="AI42" s="12">
        <v>24</v>
      </c>
      <c r="AJ42" s="18">
        <f t="shared" si="16"/>
        <v>1</v>
      </c>
    </row>
    <row r="43" spans="1:36" x14ac:dyDescent="0.35">
      <c r="A43" s="11" t="s">
        <v>96</v>
      </c>
      <c r="B43" s="12" t="s">
        <v>97</v>
      </c>
      <c r="C43" s="52" t="s">
        <v>1441</v>
      </c>
      <c r="D43" s="52" t="s">
        <v>42</v>
      </c>
      <c r="E43" s="64">
        <f t="shared" si="2"/>
        <v>52</v>
      </c>
      <c r="F43" s="13">
        <f t="shared" si="3"/>
        <v>52</v>
      </c>
      <c r="G43" s="65">
        <f t="shared" si="0"/>
        <v>0</v>
      </c>
      <c r="H43" s="62">
        <f t="shared" si="1"/>
        <v>45</v>
      </c>
      <c r="I43" s="78">
        <v>0</v>
      </c>
      <c r="J43" s="78">
        <v>0</v>
      </c>
      <c r="K43" s="57">
        <f t="shared" si="4"/>
        <v>0</v>
      </c>
      <c r="L43" s="57">
        <v>12</v>
      </c>
      <c r="M43" s="57">
        <v>33</v>
      </c>
      <c r="N43" s="57">
        <f t="shared" si="5"/>
        <v>45</v>
      </c>
      <c r="O43" s="15">
        <f t="shared" si="6"/>
        <v>29</v>
      </c>
      <c r="P43" s="62">
        <v>0</v>
      </c>
      <c r="Q43" s="57">
        <f t="shared" si="7"/>
        <v>0</v>
      </c>
      <c r="R43" s="14">
        <v>7</v>
      </c>
      <c r="S43" s="57">
        <v>29</v>
      </c>
      <c r="T43" s="15">
        <f t="shared" si="8"/>
        <v>36</v>
      </c>
      <c r="U43" s="14">
        <v>0</v>
      </c>
      <c r="V43" s="15">
        <f t="shared" si="9"/>
        <v>0</v>
      </c>
      <c r="W43" s="14">
        <v>0</v>
      </c>
      <c r="X43" s="73">
        <v>0</v>
      </c>
      <c r="Y43" s="84">
        <f t="shared" si="10"/>
        <v>0</v>
      </c>
      <c r="Z43" s="14">
        <f t="shared" si="11"/>
        <v>0</v>
      </c>
      <c r="AA43" s="73">
        <v>0</v>
      </c>
      <c r="AB43" s="73">
        <v>0</v>
      </c>
      <c r="AC43" s="57">
        <f t="shared" si="12"/>
        <v>0</v>
      </c>
      <c r="AD43" s="71">
        <v>0</v>
      </c>
      <c r="AE43" s="71">
        <v>0</v>
      </c>
      <c r="AF43" s="15">
        <f t="shared" si="13"/>
        <v>0</v>
      </c>
      <c r="AG43" s="16">
        <f t="shared" si="14"/>
        <v>0</v>
      </c>
      <c r="AH43" s="17">
        <f t="shared" si="15"/>
        <v>40</v>
      </c>
      <c r="AI43" s="12">
        <v>33</v>
      </c>
      <c r="AJ43" s="18">
        <f t="shared" si="16"/>
        <v>1</v>
      </c>
    </row>
    <row r="44" spans="1:36" x14ac:dyDescent="0.35">
      <c r="A44" s="11" t="s">
        <v>98</v>
      </c>
      <c r="B44" s="12" t="s">
        <v>99</v>
      </c>
      <c r="C44" s="52" t="s">
        <v>1441</v>
      </c>
      <c r="D44" s="52" t="s">
        <v>42</v>
      </c>
      <c r="E44" s="64">
        <f t="shared" si="2"/>
        <v>13</v>
      </c>
      <c r="F44" s="13">
        <f t="shared" si="3"/>
        <v>13</v>
      </c>
      <c r="G44" s="65">
        <f t="shared" si="0"/>
        <v>0</v>
      </c>
      <c r="H44" s="62">
        <f t="shared" si="1"/>
        <v>13</v>
      </c>
      <c r="I44" s="78">
        <v>0</v>
      </c>
      <c r="J44" s="78">
        <v>0</v>
      </c>
      <c r="K44" s="57">
        <f t="shared" si="4"/>
        <v>0</v>
      </c>
      <c r="L44" s="57">
        <v>0</v>
      </c>
      <c r="M44" s="57">
        <v>13</v>
      </c>
      <c r="N44" s="57">
        <f t="shared" si="5"/>
        <v>13</v>
      </c>
      <c r="O44" s="15">
        <f t="shared" si="6"/>
        <v>0</v>
      </c>
      <c r="P44" s="62">
        <v>0</v>
      </c>
      <c r="Q44" s="57">
        <f t="shared" si="7"/>
        <v>0</v>
      </c>
      <c r="R44" s="14">
        <v>0</v>
      </c>
      <c r="S44" s="57">
        <v>0</v>
      </c>
      <c r="T44" s="15">
        <f t="shared" si="8"/>
        <v>0</v>
      </c>
      <c r="U44" s="14">
        <v>0</v>
      </c>
      <c r="V44" s="15">
        <f t="shared" si="9"/>
        <v>0</v>
      </c>
      <c r="W44" s="14">
        <v>0</v>
      </c>
      <c r="X44" s="73">
        <v>0</v>
      </c>
      <c r="Y44" s="84">
        <f t="shared" si="10"/>
        <v>0</v>
      </c>
      <c r="Z44" s="14">
        <f t="shared" si="11"/>
        <v>0</v>
      </c>
      <c r="AA44" s="73">
        <v>0</v>
      </c>
      <c r="AB44" s="73">
        <v>0</v>
      </c>
      <c r="AC44" s="57">
        <f t="shared" si="12"/>
        <v>0</v>
      </c>
      <c r="AD44" s="71">
        <v>0</v>
      </c>
      <c r="AE44" s="71">
        <v>0</v>
      </c>
      <c r="AF44" s="15">
        <f t="shared" si="13"/>
        <v>0</v>
      </c>
      <c r="AG44" s="16">
        <f t="shared" si="14"/>
        <v>0</v>
      </c>
      <c r="AH44" s="17">
        <f t="shared" si="15"/>
        <v>13</v>
      </c>
      <c r="AI44" s="12">
        <v>15</v>
      </c>
      <c r="AJ44" s="18">
        <f t="shared" si="16"/>
        <v>0.8666666666666667</v>
      </c>
    </row>
    <row r="45" spans="1:36" x14ac:dyDescent="0.35">
      <c r="A45" s="11" t="s">
        <v>100</v>
      </c>
      <c r="B45" s="12" t="s">
        <v>101</v>
      </c>
      <c r="C45" s="52" t="s">
        <v>1441</v>
      </c>
      <c r="D45" s="52" t="s">
        <v>42</v>
      </c>
      <c r="E45" s="64">
        <f t="shared" si="2"/>
        <v>53</v>
      </c>
      <c r="F45" s="13">
        <f t="shared" si="3"/>
        <v>53</v>
      </c>
      <c r="G45" s="65">
        <f t="shared" si="0"/>
        <v>0</v>
      </c>
      <c r="H45" s="62">
        <f t="shared" si="1"/>
        <v>53</v>
      </c>
      <c r="I45" s="78">
        <v>0</v>
      </c>
      <c r="J45" s="78">
        <v>0</v>
      </c>
      <c r="K45" s="57">
        <f t="shared" si="4"/>
        <v>0</v>
      </c>
      <c r="L45" s="57">
        <v>0</v>
      </c>
      <c r="M45" s="57">
        <v>53</v>
      </c>
      <c r="N45" s="57">
        <f t="shared" si="5"/>
        <v>53</v>
      </c>
      <c r="O45" s="15">
        <f t="shared" si="6"/>
        <v>40</v>
      </c>
      <c r="P45" s="62">
        <v>0</v>
      </c>
      <c r="Q45" s="57">
        <f t="shared" si="7"/>
        <v>0</v>
      </c>
      <c r="R45" s="14">
        <v>0</v>
      </c>
      <c r="S45" s="57">
        <v>40</v>
      </c>
      <c r="T45" s="15">
        <f t="shared" si="8"/>
        <v>40</v>
      </c>
      <c r="U45" s="14">
        <v>0</v>
      </c>
      <c r="V45" s="15">
        <f t="shared" si="9"/>
        <v>0</v>
      </c>
      <c r="W45" s="14">
        <v>0</v>
      </c>
      <c r="X45" s="73">
        <v>0</v>
      </c>
      <c r="Y45" s="84">
        <f t="shared" si="10"/>
        <v>0</v>
      </c>
      <c r="Z45" s="14">
        <f t="shared" si="11"/>
        <v>0</v>
      </c>
      <c r="AA45" s="73">
        <v>0</v>
      </c>
      <c r="AB45" s="73">
        <v>0</v>
      </c>
      <c r="AC45" s="57">
        <f t="shared" si="12"/>
        <v>0</v>
      </c>
      <c r="AD45" s="71">
        <v>0</v>
      </c>
      <c r="AE45" s="71">
        <v>0</v>
      </c>
      <c r="AF45" s="15">
        <f t="shared" si="13"/>
        <v>0</v>
      </c>
      <c r="AG45" s="16">
        <f t="shared" si="14"/>
        <v>0</v>
      </c>
      <c r="AH45" s="17">
        <f t="shared" si="15"/>
        <v>53</v>
      </c>
      <c r="AI45" s="12">
        <v>48</v>
      </c>
      <c r="AJ45" s="18">
        <f t="shared" si="16"/>
        <v>1</v>
      </c>
    </row>
    <row r="46" spans="1:36" x14ac:dyDescent="0.35">
      <c r="A46" s="11" t="s">
        <v>102</v>
      </c>
      <c r="B46" s="12" t="s">
        <v>103</v>
      </c>
      <c r="C46" s="52" t="s">
        <v>1441</v>
      </c>
      <c r="D46" s="52" t="s">
        <v>42</v>
      </c>
      <c r="E46" s="64">
        <f t="shared" si="2"/>
        <v>107</v>
      </c>
      <c r="F46" s="13">
        <f t="shared" si="3"/>
        <v>107</v>
      </c>
      <c r="G46" s="65">
        <f t="shared" si="0"/>
        <v>0</v>
      </c>
      <c r="H46" s="62">
        <f t="shared" si="1"/>
        <v>107</v>
      </c>
      <c r="I46" s="78">
        <v>0</v>
      </c>
      <c r="J46" s="78">
        <v>0</v>
      </c>
      <c r="K46" s="57">
        <f t="shared" si="4"/>
        <v>0</v>
      </c>
      <c r="L46" s="57">
        <v>0</v>
      </c>
      <c r="M46" s="57">
        <v>107</v>
      </c>
      <c r="N46" s="57">
        <f t="shared" si="5"/>
        <v>107</v>
      </c>
      <c r="O46" s="15">
        <f t="shared" si="6"/>
        <v>0</v>
      </c>
      <c r="P46" s="62">
        <v>0</v>
      </c>
      <c r="Q46" s="57">
        <f t="shared" si="7"/>
        <v>0</v>
      </c>
      <c r="R46" s="14">
        <v>0</v>
      </c>
      <c r="S46" s="57">
        <v>0</v>
      </c>
      <c r="T46" s="15">
        <f t="shared" si="8"/>
        <v>0</v>
      </c>
      <c r="U46" s="14">
        <v>0</v>
      </c>
      <c r="V46" s="15">
        <f t="shared" si="9"/>
        <v>0</v>
      </c>
      <c r="W46" s="14">
        <v>0</v>
      </c>
      <c r="X46" s="73">
        <v>0</v>
      </c>
      <c r="Y46" s="84">
        <f t="shared" si="10"/>
        <v>0</v>
      </c>
      <c r="Z46" s="14">
        <f t="shared" si="11"/>
        <v>0</v>
      </c>
      <c r="AA46" s="73">
        <v>0</v>
      </c>
      <c r="AB46" s="73">
        <v>0</v>
      </c>
      <c r="AC46" s="57">
        <f t="shared" si="12"/>
        <v>0</v>
      </c>
      <c r="AD46" s="71">
        <v>0</v>
      </c>
      <c r="AE46" s="71">
        <v>0</v>
      </c>
      <c r="AF46" s="15">
        <f t="shared" si="13"/>
        <v>0</v>
      </c>
      <c r="AG46" s="16">
        <f t="shared" si="14"/>
        <v>0</v>
      </c>
      <c r="AH46" s="17">
        <f t="shared" si="15"/>
        <v>107</v>
      </c>
      <c r="AI46" s="12">
        <v>123</v>
      </c>
      <c r="AJ46" s="18">
        <f t="shared" si="16"/>
        <v>0.86991869918699183</v>
      </c>
    </row>
    <row r="47" spans="1:36" x14ac:dyDescent="0.35">
      <c r="A47" s="11" t="s">
        <v>104</v>
      </c>
      <c r="B47" s="12" t="s">
        <v>105</v>
      </c>
      <c r="C47" s="52" t="s">
        <v>1441</v>
      </c>
      <c r="D47" s="52" t="s">
        <v>42</v>
      </c>
      <c r="E47" s="64">
        <f t="shared" si="2"/>
        <v>35</v>
      </c>
      <c r="F47" s="13">
        <f t="shared" si="3"/>
        <v>35</v>
      </c>
      <c r="G47" s="65">
        <f t="shared" si="0"/>
        <v>0</v>
      </c>
      <c r="H47" s="62">
        <f t="shared" si="1"/>
        <v>35</v>
      </c>
      <c r="I47" s="78">
        <v>0</v>
      </c>
      <c r="J47" s="78">
        <v>0</v>
      </c>
      <c r="K47" s="57">
        <f t="shared" si="4"/>
        <v>0</v>
      </c>
      <c r="L47" s="57">
        <v>0</v>
      </c>
      <c r="M47" s="57">
        <v>35</v>
      </c>
      <c r="N47" s="57">
        <f t="shared" si="5"/>
        <v>35</v>
      </c>
      <c r="O47" s="15">
        <f t="shared" si="6"/>
        <v>0</v>
      </c>
      <c r="P47" s="62">
        <v>0</v>
      </c>
      <c r="Q47" s="57">
        <f t="shared" si="7"/>
        <v>0</v>
      </c>
      <c r="R47" s="14">
        <v>0</v>
      </c>
      <c r="S47" s="57">
        <v>0</v>
      </c>
      <c r="T47" s="15">
        <f t="shared" si="8"/>
        <v>0</v>
      </c>
      <c r="U47" s="14">
        <v>0</v>
      </c>
      <c r="V47" s="15">
        <f t="shared" si="9"/>
        <v>0</v>
      </c>
      <c r="W47" s="14">
        <v>0</v>
      </c>
      <c r="X47" s="73">
        <v>0</v>
      </c>
      <c r="Y47" s="84">
        <f t="shared" si="10"/>
        <v>0</v>
      </c>
      <c r="Z47" s="14">
        <f t="shared" si="11"/>
        <v>0</v>
      </c>
      <c r="AA47" s="73">
        <v>0</v>
      </c>
      <c r="AB47" s="73">
        <v>0</v>
      </c>
      <c r="AC47" s="57">
        <f t="shared" si="12"/>
        <v>0</v>
      </c>
      <c r="AD47" s="71">
        <v>0</v>
      </c>
      <c r="AE47" s="71">
        <v>0</v>
      </c>
      <c r="AF47" s="15">
        <f t="shared" si="13"/>
        <v>0</v>
      </c>
      <c r="AG47" s="16">
        <f t="shared" si="14"/>
        <v>0</v>
      </c>
      <c r="AH47" s="17">
        <f t="shared" si="15"/>
        <v>35</v>
      </c>
      <c r="AI47" s="12">
        <v>58</v>
      </c>
      <c r="AJ47" s="18">
        <f t="shared" si="16"/>
        <v>0.60344827586206895</v>
      </c>
    </row>
    <row r="48" spans="1:36" x14ac:dyDescent="0.35">
      <c r="A48" s="11" t="s">
        <v>106</v>
      </c>
      <c r="B48" s="12" t="s">
        <v>107</v>
      </c>
      <c r="C48" s="52" t="s">
        <v>1441</v>
      </c>
      <c r="D48" s="52" t="s">
        <v>42</v>
      </c>
      <c r="E48" s="64">
        <f t="shared" si="2"/>
        <v>47</v>
      </c>
      <c r="F48" s="13">
        <f t="shared" si="3"/>
        <v>0</v>
      </c>
      <c r="G48" s="65">
        <f t="shared" si="0"/>
        <v>47</v>
      </c>
      <c r="H48" s="62">
        <f t="shared" si="1"/>
        <v>47</v>
      </c>
      <c r="I48" s="78">
        <v>0</v>
      </c>
      <c r="J48" s="78">
        <v>47</v>
      </c>
      <c r="K48" s="57">
        <f t="shared" si="4"/>
        <v>47</v>
      </c>
      <c r="L48" s="57">
        <v>0</v>
      </c>
      <c r="M48" s="57">
        <v>0</v>
      </c>
      <c r="N48" s="57">
        <f t="shared" si="5"/>
        <v>0</v>
      </c>
      <c r="O48" s="15">
        <f t="shared" si="6"/>
        <v>0</v>
      </c>
      <c r="P48" s="62">
        <v>0</v>
      </c>
      <c r="Q48" s="57">
        <f t="shared" si="7"/>
        <v>0</v>
      </c>
      <c r="R48" s="14">
        <v>0</v>
      </c>
      <c r="S48" s="57">
        <v>0</v>
      </c>
      <c r="T48" s="15">
        <f t="shared" si="8"/>
        <v>0</v>
      </c>
      <c r="U48" s="14">
        <v>0</v>
      </c>
      <c r="V48" s="15">
        <f t="shared" si="9"/>
        <v>0</v>
      </c>
      <c r="W48" s="14">
        <v>0</v>
      </c>
      <c r="X48" s="73">
        <v>0</v>
      </c>
      <c r="Y48" s="84">
        <f t="shared" si="10"/>
        <v>0</v>
      </c>
      <c r="Z48" s="14">
        <f t="shared" si="11"/>
        <v>0</v>
      </c>
      <c r="AA48" s="73">
        <v>0</v>
      </c>
      <c r="AB48" s="73">
        <v>0</v>
      </c>
      <c r="AC48" s="57">
        <f t="shared" si="12"/>
        <v>0</v>
      </c>
      <c r="AD48" s="71">
        <v>0</v>
      </c>
      <c r="AE48" s="71">
        <v>0</v>
      </c>
      <c r="AF48" s="15">
        <f t="shared" si="13"/>
        <v>0</v>
      </c>
      <c r="AG48" s="16">
        <f t="shared" si="14"/>
        <v>47</v>
      </c>
      <c r="AH48" s="17">
        <f t="shared" si="15"/>
        <v>0</v>
      </c>
      <c r="AI48" s="12">
        <v>46</v>
      </c>
      <c r="AJ48" s="18">
        <f t="shared" si="16"/>
        <v>1</v>
      </c>
    </row>
    <row r="49" spans="1:36" x14ac:dyDescent="0.35">
      <c r="A49" s="11" t="s">
        <v>108</v>
      </c>
      <c r="B49" s="12" t="s">
        <v>109</v>
      </c>
      <c r="C49" s="52" t="s">
        <v>1441</v>
      </c>
      <c r="D49" s="52" t="s">
        <v>42</v>
      </c>
      <c r="E49" s="64">
        <f t="shared" si="2"/>
        <v>39</v>
      </c>
      <c r="F49" s="13">
        <f t="shared" si="3"/>
        <v>39</v>
      </c>
      <c r="G49" s="65">
        <f t="shared" si="0"/>
        <v>0</v>
      </c>
      <c r="H49" s="62">
        <f t="shared" si="1"/>
        <v>39</v>
      </c>
      <c r="I49" s="78">
        <v>0</v>
      </c>
      <c r="J49" s="78">
        <v>0</v>
      </c>
      <c r="K49" s="57">
        <f t="shared" si="4"/>
        <v>0</v>
      </c>
      <c r="L49" s="57">
        <v>0</v>
      </c>
      <c r="M49" s="57">
        <v>39</v>
      </c>
      <c r="N49" s="57">
        <f t="shared" si="5"/>
        <v>39</v>
      </c>
      <c r="O49" s="15">
        <f t="shared" si="6"/>
        <v>0</v>
      </c>
      <c r="P49" s="62">
        <v>0</v>
      </c>
      <c r="Q49" s="57">
        <f t="shared" si="7"/>
        <v>0</v>
      </c>
      <c r="R49" s="14">
        <v>0</v>
      </c>
      <c r="S49" s="57">
        <v>0</v>
      </c>
      <c r="T49" s="15">
        <f t="shared" si="8"/>
        <v>0</v>
      </c>
      <c r="U49" s="14">
        <v>0</v>
      </c>
      <c r="V49" s="15">
        <f t="shared" si="9"/>
        <v>0</v>
      </c>
      <c r="W49" s="14">
        <v>0</v>
      </c>
      <c r="X49" s="73">
        <v>0</v>
      </c>
      <c r="Y49" s="84">
        <f t="shared" si="10"/>
        <v>0</v>
      </c>
      <c r="Z49" s="14">
        <f t="shared" si="11"/>
        <v>0</v>
      </c>
      <c r="AA49" s="73">
        <v>0</v>
      </c>
      <c r="AB49" s="73">
        <v>0</v>
      </c>
      <c r="AC49" s="57">
        <f t="shared" si="12"/>
        <v>0</v>
      </c>
      <c r="AD49" s="71">
        <v>0</v>
      </c>
      <c r="AE49" s="71">
        <v>0</v>
      </c>
      <c r="AF49" s="15">
        <f t="shared" si="13"/>
        <v>0</v>
      </c>
      <c r="AG49" s="16">
        <f t="shared" si="14"/>
        <v>0</v>
      </c>
      <c r="AH49" s="17">
        <f t="shared" si="15"/>
        <v>39</v>
      </c>
      <c r="AI49" s="12">
        <v>43</v>
      </c>
      <c r="AJ49" s="18">
        <f t="shared" si="16"/>
        <v>0.90697674418604646</v>
      </c>
    </row>
    <row r="50" spans="1:36" x14ac:dyDescent="0.35">
      <c r="A50" s="11" t="s">
        <v>110</v>
      </c>
      <c r="B50" s="12" t="s">
        <v>111</v>
      </c>
      <c r="C50" s="52" t="s">
        <v>1441</v>
      </c>
      <c r="D50" s="52" t="s">
        <v>42</v>
      </c>
      <c r="E50" s="64">
        <f t="shared" si="2"/>
        <v>73</v>
      </c>
      <c r="F50" s="13">
        <f t="shared" si="3"/>
        <v>56</v>
      </c>
      <c r="G50" s="65">
        <f t="shared" si="0"/>
        <v>17</v>
      </c>
      <c r="H50" s="62">
        <f t="shared" si="1"/>
        <v>54</v>
      </c>
      <c r="I50" s="78">
        <v>0</v>
      </c>
      <c r="J50" s="78">
        <v>17</v>
      </c>
      <c r="K50" s="57">
        <f t="shared" si="4"/>
        <v>17</v>
      </c>
      <c r="L50" s="57">
        <v>0</v>
      </c>
      <c r="M50" s="57">
        <v>37</v>
      </c>
      <c r="N50" s="57">
        <f t="shared" si="5"/>
        <v>37</v>
      </c>
      <c r="O50" s="15">
        <f t="shared" si="6"/>
        <v>0</v>
      </c>
      <c r="P50" s="62">
        <v>0</v>
      </c>
      <c r="Q50" s="57">
        <f t="shared" si="7"/>
        <v>0</v>
      </c>
      <c r="R50" s="14">
        <v>19</v>
      </c>
      <c r="S50" s="57">
        <v>0</v>
      </c>
      <c r="T50" s="15">
        <f t="shared" si="8"/>
        <v>19</v>
      </c>
      <c r="U50" s="14">
        <v>0</v>
      </c>
      <c r="V50" s="15">
        <f t="shared" si="9"/>
        <v>0</v>
      </c>
      <c r="W50" s="14">
        <v>0</v>
      </c>
      <c r="X50" s="73">
        <v>0</v>
      </c>
      <c r="Y50" s="84">
        <f t="shared" si="10"/>
        <v>0</v>
      </c>
      <c r="Z50" s="14">
        <f t="shared" si="11"/>
        <v>0</v>
      </c>
      <c r="AA50" s="73">
        <v>0</v>
      </c>
      <c r="AB50" s="73">
        <v>0</v>
      </c>
      <c r="AC50" s="57">
        <f t="shared" si="12"/>
        <v>0</v>
      </c>
      <c r="AD50" s="71">
        <v>0</v>
      </c>
      <c r="AE50" s="71">
        <v>0</v>
      </c>
      <c r="AF50" s="15">
        <f t="shared" si="13"/>
        <v>0</v>
      </c>
      <c r="AG50" s="16">
        <f t="shared" si="14"/>
        <v>17</v>
      </c>
      <c r="AH50" s="17">
        <f t="shared" si="15"/>
        <v>56</v>
      </c>
      <c r="AI50" s="12">
        <v>67</v>
      </c>
      <c r="AJ50" s="18">
        <f t="shared" si="16"/>
        <v>1</v>
      </c>
    </row>
    <row r="51" spans="1:36" x14ac:dyDescent="0.35">
      <c r="A51" s="11" t="s">
        <v>112</v>
      </c>
      <c r="B51" s="12" t="s">
        <v>113</v>
      </c>
      <c r="C51" s="52" t="s">
        <v>1441</v>
      </c>
      <c r="D51" s="52" t="s">
        <v>42</v>
      </c>
      <c r="E51" s="64">
        <f t="shared" si="2"/>
        <v>110</v>
      </c>
      <c r="F51" s="13">
        <f t="shared" si="3"/>
        <v>110</v>
      </c>
      <c r="G51" s="65">
        <f t="shared" si="0"/>
        <v>0</v>
      </c>
      <c r="H51" s="62">
        <f t="shared" si="1"/>
        <v>110</v>
      </c>
      <c r="I51" s="78">
        <v>0</v>
      </c>
      <c r="J51" s="78">
        <v>0</v>
      </c>
      <c r="K51" s="57">
        <f t="shared" si="4"/>
        <v>0</v>
      </c>
      <c r="L51" s="57">
        <v>0</v>
      </c>
      <c r="M51" s="57">
        <v>110</v>
      </c>
      <c r="N51" s="57">
        <f t="shared" si="5"/>
        <v>110</v>
      </c>
      <c r="O51" s="15">
        <f t="shared" si="6"/>
        <v>94</v>
      </c>
      <c r="P51" s="62">
        <v>0</v>
      </c>
      <c r="Q51" s="57">
        <f t="shared" si="7"/>
        <v>0</v>
      </c>
      <c r="R51" s="14">
        <v>0</v>
      </c>
      <c r="S51" s="57">
        <v>94</v>
      </c>
      <c r="T51" s="15">
        <f t="shared" si="8"/>
        <v>94</v>
      </c>
      <c r="U51" s="14">
        <v>0</v>
      </c>
      <c r="V51" s="15">
        <f t="shared" si="9"/>
        <v>0</v>
      </c>
      <c r="W51" s="14">
        <v>0</v>
      </c>
      <c r="X51" s="73">
        <v>0</v>
      </c>
      <c r="Y51" s="84">
        <f t="shared" si="10"/>
        <v>0</v>
      </c>
      <c r="Z51" s="14">
        <f t="shared" si="11"/>
        <v>0</v>
      </c>
      <c r="AA51" s="73">
        <v>0</v>
      </c>
      <c r="AB51" s="73">
        <v>0</v>
      </c>
      <c r="AC51" s="57">
        <f t="shared" si="12"/>
        <v>0</v>
      </c>
      <c r="AD51" s="71">
        <v>0</v>
      </c>
      <c r="AE51" s="71">
        <v>0</v>
      </c>
      <c r="AF51" s="15">
        <f t="shared" si="13"/>
        <v>0</v>
      </c>
      <c r="AG51" s="16">
        <f t="shared" si="14"/>
        <v>0</v>
      </c>
      <c r="AH51" s="17">
        <f t="shared" si="15"/>
        <v>110</v>
      </c>
      <c r="AI51" s="12">
        <v>113</v>
      </c>
      <c r="AJ51" s="18">
        <f t="shared" si="16"/>
        <v>0.97345132743362828</v>
      </c>
    </row>
    <row r="52" spans="1:36" x14ac:dyDescent="0.35">
      <c r="A52" s="11" t="s">
        <v>114</v>
      </c>
      <c r="B52" s="12" t="s">
        <v>115</v>
      </c>
      <c r="C52" s="52" t="s">
        <v>1440</v>
      </c>
      <c r="D52" s="52" t="s">
        <v>116</v>
      </c>
      <c r="E52" s="64">
        <f t="shared" si="2"/>
        <v>612</v>
      </c>
      <c r="F52" s="13">
        <f t="shared" si="3"/>
        <v>595</v>
      </c>
      <c r="G52" s="65">
        <f t="shared" si="0"/>
        <v>17</v>
      </c>
      <c r="H52" s="62">
        <f t="shared" si="1"/>
        <v>449</v>
      </c>
      <c r="I52" s="78">
        <v>17</v>
      </c>
      <c r="J52" s="78">
        <v>0</v>
      </c>
      <c r="K52" s="57">
        <f t="shared" si="4"/>
        <v>17</v>
      </c>
      <c r="L52" s="57">
        <v>150</v>
      </c>
      <c r="M52" s="57">
        <v>282</v>
      </c>
      <c r="N52" s="57">
        <f t="shared" si="5"/>
        <v>432</v>
      </c>
      <c r="O52" s="15">
        <f t="shared" si="6"/>
        <v>1</v>
      </c>
      <c r="P52" s="62">
        <v>0</v>
      </c>
      <c r="Q52" s="57">
        <f t="shared" si="7"/>
        <v>0</v>
      </c>
      <c r="R52" s="14">
        <v>163</v>
      </c>
      <c r="S52" s="57">
        <v>1</v>
      </c>
      <c r="T52" s="15">
        <f t="shared" si="8"/>
        <v>164</v>
      </c>
      <c r="U52" s="14">
        <v>0</v>
      </c>
      <c r="V52" s="15">
        <f t="shared" si="9"/>
        <v>0</v>
      </c>
      <c r="W52" s="14">
        <v>0</v>
      </c>
      <c r="X52" s="73">
        <v>0</v>
      </c>
      <c r="Y52" s="84">
        <f t="shared" si="10"/>
        <v>0</v>
      </c>
      <c r="Z52" s="14">
        <f t="shared" si="11"/>
        <v>0</v>
      </c>
      <c r="AA52" s="73">
        <v>0</v>
      </c>
      <c r="AB52" s="73">
        <v>0</v>
      </c>
      <c r="AC52" s="57">
        <f t="shared" si="12"/>
        <v>0</v>
      </c>
      <c r="AD52" s="71">
        <v>0</v>
      </c>
      <c r="AE52" s="71">
        <v>0</v>
      </c>
      <c r="AF52" s="15">
        <f t="shared" si="13"/>
        <v>0</v>
      </c>
      <c r="AG52" s="16">
        <f t="shared" si="14"/>
        <v>0</v>
      </c>
      <c r="AH52" s="17">
        <f t="shared" si="15"/>
        <v>445</v>
      </c>
      <c r="AI52" s="12">
        <v>274</v>
      </c>
      <c r="AJ52" s="18">
        <f t="shared" si="16"/>
        <v>1</v>
      </c>
    </row>
    <row r="53" spans="1:36" x14ac:dyDescent="0.35">
      <c r="A53" s="11" t="s">
        <v>117</v>
      </c>
      <c r="B53" s="12" t="s">
        <v>118</v>
      </c>
      <c r="C53" s="52" t="s">
        <v>1440</v>
      </c>
      <c r="D53" s="52" t="s">
        <v>116</v>
      </c>
      <c r="E53" s="64">
        <f t="shared" si="2"/>
        <v>37</v>
      </c>
      <c r="F53" s="13">
        <f t="shared" si="3"/>
        <v>0</v>
      </c>
      <c r="G53" s="65">
        <f t="shared" si="0"/>
        <v>37</v>
      </c>
      <c r="H53" s="62">
        <f t="shared" si="1"/>
        <v>37</v>
      </c>
      <c r="I53" s="78">
        <v>0</v>
      </c>
      <c r="J53" s="78">
        <v>37</v>
      </c>
      <c r="K53" s="57">
        <f t="shared" si="4"/>
        <v>37</v>
      </c>
      <c r="L53" s="57">
        <v>0</v>
      </c>
      <c r="M53" s="57">
        <v>0</v>
      </c>
      <c r="N53" s="57">
        <f t="shared" si="5"/>
        <v>0</v>
      </c>
      <c r="O53" s="15">
        <f t="shared" si="6"/>
        <v>0</v>
      </c>
      <c r="P53" s="62">
        <v>0</v>
      </c>
      <c r="Q53" s="57">
        <f t="shared" si="7"/>
        <v>0</v>
      </c>
      <c r="R53" s="14">
        <v>0</v>
      </c>
      <c r="S53" s="57">
        <v>0</v>
      </c>
      <c r="T53" s="15">
        <f t="shared" si="8"/>
        <v>0</v>
      </c>
      <c r="U53" s="14">
        <v>0</v>
      </c>
      <c r="V53" s="15">
        <f t="shared" si="9"/>
        <v>0</v>
      </c>
      <c r="W53" s="14">
        <v>0</v>
      </c>
      <c r="X53" s="73">
        <v>0</v>
      </c>
      <c r="Y53" s="84">
        <f t="shared" si="10"/>
        <v>0</v>
      </c>
      <c r="Z53" s="14">
        <f t="shared" si="11"/>
        <v>0</v>
      </c>
      <c r="AA53" s="73">
        <v>0</v>
      </c>
      <c r="AB53" s="73">
        <v>0</v>
      </c>
      <c r="AC53" s="57">
        <f t="shared" si="12"/>
        <v>0</v>
      </c>
      <c r="AD53" s="71">
        <v>0</v>
      </c>
      <c r="AE53" s="71">
        <v>0</v>
      </c>
      <c r="AF53" s="15">
        <f t="shared" si="13"/>
        <v>0</v>
      </c>
      <c r="AG53" s="16">
        <f t="shared" si="14"/>
        <v>37</v>
      </c>
      <c r="AH53" s="17">
        <f t="shared" si="15"/>
        <v>0</v>
      </c>
      <c r="AI53" s="12">
        <v>44</v>
      </c>
      <c r="AJ53" s="18">
        <f t="shared" si="16"/>
        <v>0.84090909090909094</v>
      </c>
    </row>
    <row r="54" spans="1:36" x14ac:dyDescent="0.35">
      <c r="A54" s="11" t="s">
        <v>119</v>
      </c>
      <c r="B54" s="12" t="s">
        <v>120</v>
      </c>
      <c r="C54" s="52" t="s">
        <v>1440</v>
      </c>
      <c r="D54" s="52" t="s">
        <v>116</v>
      </c>
      <c r="E54" s="64">
        <f t="shared" si="2"/>
        <v>50</v>
      </c>
      <c r="F54" s="13">
        <f t="shared" si="3"/>
        <v>50</v>
      </c>
      <c r="G54" s="65">
        <f t="shared" si="0"/>
        <v>0</v>
      </c>
      <c r="H54" s="62">
        <f t="shared" si="1"/>
        <v>50</v>
      </c>
      <c r="I54" s="78">
        <v>0</v>
      </c>
      <c r="J54" s="78">
        <v>0</v>
      </c>
      <c r="K54" s="57">
        <f t="shared" si="4"/>
        <v>0</v>
      </c>
      <c r="L54" s="57">
        <v>0</v>
      </c>
      <c r="M54" s="57">
        <v>50</v>
      </c>
      <c r="N54" s="57">
        <f t="shared" si="5"/>
        <v>50</v>
      </c>
      <c r="O54" s="15">
        <f t="shared" si="6"/>
        <v>0</v>
      </c>
      <c r="P54" s="62">
        <v>0</v>
      </c>
      <c r="Q54" s="57">
        <f t="shared" si="7"/>
        <v>0</v>
      </c>
      <c r="R54" s="14">
        <v>0</v>
      </c>
      <c r="S54" s="57">
        <v>0</v>
      </c>
      <c r="T54" s="15">
        <f t="shared" si="8"/>
        <v>0</v>
      </c>
      <c r="U54" s="14">
        <v>0</v>
      </c>
      <c r="V54" s="15">
        <f t="shared" si="9"/>
        <v>0</v>
      </c>
      <c r="W54" s="14">
        <v>0</v>
      </c>
      <c r="X54" s="73">
        <v>0</v>
      </c>
      <c r="Y54" s="84">
        <f t="shared" si="10"/>
        <v>0</v>
      </c>
      <c r="Z54" s="14">
        <f t="shared" si="11"/>
        <v>0</v>
      </c>
      <c r="AA54" s="73">
        <v>0</v>
      </c>
      <c r="AB54" s="73">
        <v>0</v>
      </c>
      <c r="AC54" s="57">
        <f t="shared" si="12"/>
        <v>0</v>
      </c>
      <c r="AD54" s="71">
        <v>0</v>
      </c>
      <c r="AE54" s="71">
        <v>0</v>
      </c>
      <c r="AF54" s="15">
        <f t="shared" si="13"/>
        <v>0</v>
      </c>
      <c r="AG54" s="16">
        <f t="shared" si="14"/>
        <v>0</v>
      </c>
      <c r="AH54" s="17">
        <f t="shared" si="15"/>
        <v>50</v>
      </c>
      <c r="AI54" s="12">
        <v>42</v>
      </c>
      <c r="AJ54" s="18">
        <f t="shared" si="16"/>
        <v>1</v>
      </c>
    </row>
    <row r="55" spans="1:36" x14ac:dyDescent="0.35">
      <c r="A55" s="11" t="s">
        <v>121</v>
      </c>
      <c r="B55" s="12" t="s">
        <v>122</v>
      </c>
      <c r="C55" s="52" t="s">
        <v>1440</v>
      </c>
      <c r="D55" s="52" t="s">
        <v>116</v>
      </c>
      <c r="E55" s="64">
        <f t="shared" si="2"/>
        <v>31</v>
      </c>
      <c r="F55" s="13">
        <f t="shared" si="3"/>
        <v>31</v>
      </c>
      <c r="G55" s="65">
        <f t="shared" si="0"/>
        <v>0</v>
      </c>
      <c r="H55" s="62">
        <f t="shared" si="1"/>
        <v>16</v>
      </c>
      <c r="I55" s="78">
        <v>0</v>
      </c>
      <c r="J55" s="78">
        <v>0</v>
      </c>
      <c r="K55" s="57">
        <f t="shared" si="4"/>
        <v>0</v>
      </c>
      <c r="L55" s="57">
        <v>0</v>
      </c>
      <c r="M55" s="57">
        <v>16</v>
      </c>
      <c r="N55" s="57">
        <f t="shared" si="5"/>
        <v>16</v>
      </c>
      <c r="O55" s="15">
        <f t="shared" si="6"/>
        <v>0</v>
      </c>
      <c r="P55" s="62">
        <v>0</v>
      </c>
      <c r="Q55" s="57">
        <f t="shared" si="7"/>
        <v>0</v>
      </c>
      <c r="R55" s="14">
        <v>0</v>
      </c>
      <c r="S55" s="57">
        <v>0</v>
      </c>
      <c r="T55" s="15">
        <f t="shared" si="8"/>
        <v>0</v>
      </c>
      <c r="U55" s="14">
        <v>15</v>
      </c>
      <c r="V55" s="15">
        <f t="shared" si="9"/>
        <v>15</v>
      </c>
      <c r="W55" s="14">
        <v>0</v>
      </c>
      <c r="X55" s="73">
        <v>0</v>
      </c>
      <c r="Y55" s="84">
        <f t="shared" si="10"/>
        <v>0</v>
      </c>
      <c r="Z55" s="14">
        <f t="shared" si="11"/>
        <v>0</v>
      </c>
      <c r="AA55" s="73">
        <v>0</v>
      </c>
      <c r="AB55" s="73">
        <v>0</v>
      </c>
      <c r="AC55" s="57">
        <f t="shared" si="12"/>
        <v>0</v>
      </c>
      <c r="AD55" s="71">
        <v>0</v>
      </c>
      <c r="AE55" s="71">
        <v>0</v>
      </c>
      <c r="AF55" s="15">
        <f t="shared" si="13"/>
        <v>0</v>
      </c>
      <c r="AG55" s="16">
        <f t="shared" si="14"/>
        <v>0</v>
      </c>
      <c r="AH55" s="17">
        <f t="shared" si="15"/>
        <v>31</v>
      </c>
      <c r="AI55" s="12">
        <v>33</v>
      </c>
      <c r="AJ55" s="18">
        <f t="shared" si="16"/>
        <v>0.93939393939393945</v>
      </c>
    </row>
    <row r="56" spans="1:36" x14ac:dyDescent="0.35">
      <c r="A56" s="11" t="s">
        <v>123</v>
      </c>
      <c r="B56" s="12" t="s">
        <v>124</v>
      </c>
      <c r="C56" s="52" t="s">
        <v>1440</v>
      </c>
      <c r="D56" s="52" t="s">
        <v>116</v>
      </c>
      <c r="E56" s="64">
        <f t="shared" si="2"/>
        <v>58</v>
      </c>
      <c r="F56" s="13">
        <f t="shared" si="3"/>
        <v>58</v>
      </c>
      <c r="G56" s="65">
        <f t="shared" si="0"/>
        <v>0</v>
      </c>
      <c r="H56" s="62">
        <f t="shared" si="1"/>
        <v>58</v>
      </c>
      <c r="I56" s="78">
        <v>0</v>
      </c>
      <c r="J56" s="78">
        <v>0</v>
      </c>
      <c r="K56" s="57">
        <f t="shared" si="4"/>
        <v>0</v>
      </c>
      <c r="L56" s="57">
        <v>0</v>
      </c>
      <c r="M56" s="57">
        <v>58</v>
      </c>
      <c r="N56" s="57">
        <f t="shared" si="5"/>
        <v>58</v>
      </c>
      <c r="O56" s="15">
        <f t="shared" si="6"/>
        <v>57</v>
      </c>
      <c r="P56" s="62">
        <v>0</v>
      </c>
      <c r="Q56" s="57">
        <f t="shared" si="7"/>
        <v>0</v>
      </c>
      <c r="R56" s="14">
        <v>0</v>
      </c>
      <c r="S56" s="57">
        <v>57</v>
      </c>
      <c r="T56" s="15">
        <f t="shared" si="8"/>
        <v>57</v>
      </c>
      <c r="U56" s="14">
        <v>0</v>
      </c>
      <c r="V56" s="15">
        <f t="shared" si="9"/>
        <v>0</v>
      </c>
      <c r="W56" s="14">
        <v>0</v>
      </c>
      <c r="X56" s="73">
        <v>0</v>
      </c>
      <c r="Y56" s="84">
        <f t="shared" si="10"/>
        <v>0</v>
      </c>
      <c r="Z56" s="14">
        <f t="shared" si="11"/>
        <v>0</v>
      </c>
      <c r="AA56" s="73">
        <v>0</v>
      </c>
      <c r="AB56" s="73">
        <v>0</v>
      </c>
      <c r="AC56" s="57">
        <f t="shared" si="12"/>
        <v>0</v>
      </c>
      <c r="AD56" s="71">
        <v>0</v>
      </c>
      <c r="AE56" s="71">
        <v>0</v>
      </c>
      <c r="AF56" s="15">
        <f t="shared" si="13"/>
        <v>0</v>
      </c>
      <c r="AG56" s="16">
        <f t="shared" si="14"/>
        <v>0</v>
      </c>
      <c r="AH56" s="17">
        <f t="shared" si="15"/>
        <v>58</v>
      </c>
      <c r="AI56" s="12">
        <v>55</v>
      </c>
      <c r="AJ56" s="18">
        <f t="shared" si="16"/>
        <v>1</v>
      </c>
    </row>
    <row r="57" spans="1:36" x14ac:dyDescent="0.35">
      <c r="A57" s="11" t="s">
        <v>125</v>
      </c>
      <c r="B57" s="12" t="s">
        <v>126</v>
      </c>
      <c r="C57" s="52" t="s">
        <v>1440</v>
      </c>
      <c r="D57" s="52" t="s">
        <v>116</v>
      </c>
      <c r="E57" s="64">
        <f t="shared" si="2"/>
        <v>35</v>
      </c>
      <c r="F57" s="13">
        <f t="shared" si="3"/>
        <v>35</v>
      </c>
      <c r="G57" s="65">
        <f t="shared" si="0"/>
        <v>0</v>
      </c>
      <c r="H57" s="62">
        <f t="shared" si="1"/>
        <v>35</v>
      </c>
      <c r="I57" s="78">
        <v>0</v>
      </c>
      <c r="J57" s="78">
        <v>0</v>
      </c>
      <c r="K57" s="57">
        <f t="shared" si="4"/>
        <v>0</v>
      </c>
      <c r="L57" s="57">
        <v>0</v>
      </c>
      <c r="M57" s="57">
        <v>35</v>
      </c>
      <c r="N57" s="57">
        <f t="shared" si="5"/>
        <v>35</v>
      </c>
      <c r="O57" s="15">
        <f t="shared" si="6"/>
        <v>0</v>
      </c>
      <c r="P57" s="62">
        <v>0</v>
      </c>
      <c r="Q57" s="57">
        <f t="shared" si="7"/>
        <v>0</v>
      </c>
      <c r="R57" s="14">
        <v>0</v>
      </c>
      <c r="S57" s="57">
        <v>0</v>
      </c>
      <c r="T57" s="15">
        <f t="shared" si="8"/>
        <v>0</v>
      </c>
      <c r="U57" s="14">
        <v>0</v>
      </c>
      <c r="V57" s="15">
        <f t="shared" si="9"/>
        <v>0</v>
      </c>
      <c r="W57" s="14">
        <v>0</v>
      </c>
      <c r="X57" s="73">
        <v>0</v>
      </c>
      <c r="Y57" s="84">
        <f t="shared" si="10"/>
        <v>0</v>
      </c>
      <c r="Z57" s="14">
        <f t="shared" si="11"/>
        <v>0</v>
      </c>
      <c r="AA57" s="73">
        <v>0</v>
      </c>
      <c r="AB57" s="73">
        <v>0</v>
      </c>
      <c r="AC57" s="57">
        <f t="shared" si="12"/>
        <v>0</v>
      </c>
      <c r="AD57" s="71">
        <v>0</v>
      </c>
      <c r="AE57" s="71">
        <v>0</v>
      </c>
      <c r="AF57" s="15">
        <f t="shared" si="13"/>
        <v>0</v>
      </c>
      <c r="AG57" s="16">
        <f t="shared" si="14"/>
        <v>0</v>
      </c>
      <c r="AH57" s="17">
        <f t="shared" si="15"/>
        <v>35</v>
      </c>
      <c r="AI57" s="12">
        <v>45</v>
      </c>
      <c r="AJ57" s="18">
        <f t="shared" si="16"/>
        <v>0.77777777777777779</v>
      </c>
    </row>
    <row r="58" spans="1:36" x14ac:dyDescent="0.35">
      <c r="A58" s="11" t="s">
        <v>127</v>
      </c>
      <c r="B58" s="12" t="s">
        <v>128</v>
      </c>
      <c r="C58" s="52" t="s">
        <v>1440</v>
      </c>
      <c r="D58" s="52" t="s">
        <v>116</v>
      </c>
      <c r="E58" s="64">
        <f t="shared" si="2"/>
        <v>43</v>
      </c>
      <c r="F58" s="13">
        <f t="shared" si="3"/>
        <v>43</v>
      </c>
      <c r="G58" s="65">
        <f t="shared" si="0"/>
        <v>0</v>
      </c>
      <c r="H58" s="62">
        <f t="shared" si="1"/>
        <v>1</v>
      </c>
      <c r="I58" s="78">
        <v>0</v>
      </c>
      <c r="J58" s="78">
        <v>0</v>
      </c>
      <c r="K58" s="57">
        <f t="shared" si="4"/>
        <v>0</v>
      </c>
      <c r="L58" s="57">
        <v>0</v>
      </c>
      <c r="M58" s="57">
        <v>1</v>
      </c>
      <c r="N58" s="57">
        <f t="shared" si="5"/>
        <v>1</v>
      </c>
      <c r="O58" s="15">
        <f t="shared" si="6"/>
        <v>0</v>
      </c>
      <c r="P58" s="62">
        <v>0</v>
      </c>
      <c r="Q58" s="57">
        <f t="shared" si="7"/>
        <v>0</v>
      </c>
      <c r="R58" s="14">
        <v>42</v>
      </c>
      <c r="S58" s="57">
        <v>0</v>
      </c>
      <c r="T58" s="15">
        <f t="shared" si="8"/>
        <v>42</v>
      </c>
      <c r="U58" s="14">
        <v>0</v>
      </c>
      <c r="V58" s="15">
        <f t="shared" si="9"/>
        <v>0</v>
      </c>
      <c r="W58" s="14">
        <v>0</v>
      </c>
      <c r="X58" s="73">
        <v>0</v>
      </c>
      <c r="Y58" s="84">
        <f t="shared" si="10"/>
        <v>0</v>
      </c>
      <c r="Z58" s="14">
        <f t="shared" si="11"/>
        <v>0</v>
      </c>
      <c r="AA58" s="73">
        <v>0</v>
      </c>
      <c r="AB58" s="73">
        <v>0</v>
      </c>
      <c r="AC58" s="57">
        <f t="shared" si="12"/>
        <v>0</v>
      </c>
      <c r="AD58" s="71">
        <v>0</v>
      </c>
      <c r="AE58" s="71">
        <v>0</v>
      </c>
      <c r="AF58" s="15">
        <f t="shared" si="13"/>
        <v>0</v>
      </c>
      <c r="AG58" s="16">
        <f t="shared" si="14"/>
        <v>0</v>
      </c>
      <c r="AH58" s="17">
        <f t="shared" si="15"/>
        <v>43</v>
      </c>
      <c r="AI58" s="12">
        <v>46</v>
      </c>
      <c r="AJ58" s="18">
        <f t="shared" si="16"/>
        <v>0.93478260869565222</v>
      </c>
    </row>
    <row r="59" spans="1:36" x14ac:dyDescent="0.35">
      <c r="A59" s="11" t="s">
        <v>129</v>
      </c>
      <c r="B59" s="12" t="s">
        <v>130</v>
      </c>
      <c r="C59" s="52" t="s">
        <v>1368</v>
      </c>
      <c r="D59" s="52" t="s">
        <v>42</v>
      </c>
      <c r="E59" s="64">
        <f t="shared" si="2"/>
        <v>61</v>
      </c>
      <c r="F59" s="13">
        <f t="shared" si="3"/>
        <v>0</v>
      </c>
      <c r="G59" s="65">
        <f t="shared" si="0"/>
        <v>61</v>
      </c>
      <c r="H59" s="62">
        <f t="shared" si="1"/>
        <v>61</v>
      </c>
      <c r="I59" s="78">
        <v>0</v>
      </c>
      <c r="J59" s="78">
        <v>61</v>
      </c>
      <c r="K59" s="57">
        <f t="shared" si="4"/>
        <v>61</v>
      </c>
      <c r="L59" s="57">
        <v>0</v>
      </c>
      <c r="M59" s="57">
        <v>0</v>
      </c>
      <c r="N59" s="57">
        <f t="shared" si="5"/>
        <v>0</v>
      </c>
      <c r="O59" s="15">
        <f t="shared" si="6"/>
        <v>0</v>
      </c>
      <c r="P59" s="62">
        <v>0</v>
      </c>
      <c r="Q59" s="57">
        <f t="shared" si="7"/>
        <v>0</v>
      </c>
      <c r="R59" s="14">
        <v>0</v>
      </c>
      <c r="S59" s="57">
        <v>0</v>
      </c>
      <c r="T59" s="15">
        <f t="shared" si="8"/>
        <v>0</v>
      </c>
      <c r="U59" s="14">
        <v>0</v>
      </c>
      <c r="V59" s="15">
        <f t="shared" si="9"/>
        <v>0</v>
      </c>
      <c r="W59" s="14">
        <v>0</v>
      </c>
      <c r="X59" s="73">
        <v>0</v>
      </c>
      <c r="Y59" s="84">
        <f t="shared" si="10"/>
        <v>0</v>
      </c>
      <c r="Z59" s="14">
        <f t="shared" si="11"/>
        <v>0</v>
      </c>
      <c r="AA59" s="73">
        <v>0</v>
      </c>
      <c r="AB59" s="73">
        <v>0</v>
      </c>
      <c r="AC59" s="57">
        <f t="shared" si="12"/>
        <v>0</v>
      </c>
      <c r="AD59" s="71">
        <v>0</v>
      </c>
      <c r="AE59" s="71">
        <v>0</v>
      </c>
      <c r="AF59" s="15">
        <f t="shared" si="13"/>
        <v>0</v>
      </c>
      <c r="AG59" s="16">
        <f t="shared" si="14"/>
        <v>61</v>
      </c>
      <c r="AH59" s="17">
        <f t="shared" si="15"/>
        <v>0</v>
      </c>
      <c r="AI59" s="12">
        <v>75</v>
      </c>
      <c r="AJ59" s="18">
        <f t="shared" si="16"/>
        <v>0.81333333333333335</v>
      </c>
    </row>
    <row r="60" spans="1:36" x14ac:dyDescent="0.35">
      <c r="A60" s="11" t="s">
        <v>131</v>
      </c>
      <c r="B60" s="12" t="s">
        <v>132</v>
      </c>
      <c r="C60" s="52" t="s">
        <v>1368</v>
      </c>
      <c r="D60" s="52" t="s">
        <v>42</v>
      </c>
      <c r="E60" s="64">
        <f t="shared" si="2"/>
        <v>39</v>
      </c>
      <c r="F60" s="13">
        <f t="shared" si="3"/>
        <v>39</v>
      </c>
      <c r="G60" s="65">
        <f t="shared" si="0"/>
        <v>0</v>
      </c>
      <c r="H60" s="62">
        <f t="shared" si="1"/>
        <v>21</v>
      </c>
      <c r="I60" s="78">
        <v>0</v>
      </c>
      <c r="J60" s="78">
        <v>0</v>
      </c>
      <c r="K60" s="57">
        <f t="shared" si="4"/>
        <v>0</v>
      </c>
      <c r="L60" s="57">
        <v>0</v>
      </c>
      <c r="M60" s="57">
        <v>21</v>
      </c>
      <c r="N60" s="57">
        <f t="shared" si="5"/>
        <v>21</v>
      </c>
      <c r="O60" s="15">
        <f t="shared" si="6"/>
        <v>0</v>
      </c>
      <c r="P60" s="62">
        <v>0</v>
      </c>
      <c r="Q60" s="57">
        <f t="shared" si="7"/>
        <v>0</v>
      </c>
      <c r="R60" s="14">
        <v>0</v>
      </c>
      <c r="S60" s="57">
        <v>0</v>
      </c>
      <c r="T60" s="15">
        <f t="shared" si="8"/>
        <v>0</v>
      </c>
      <c r="U60" s="14">
        <v>18</v>
      </c>
      <c r="V60" s="15">
        <f t="shared" si="9"/>
        <v>18</v>
      </c>
      <c r="W60" s="14">
        <v>0</v>
      </c>
      <c r="X60" s="73">
        <v>0</v>
      </c>
      <c r="Y60" s="84">
        <f t="shared" si="10"/>
        <v>0</v>
      </c>
      <c r="Z60" s="14">
        <f t="shared" si="11"/>
        <v>0</v>
      </c>
      <c r="AA60" s="73">
        <v>0</v>
      </c>
      <c r="AB60" s="73">
        <v>0</v>
      </c>
      <c r="AC60" s="57">
        <f t="shared" si="12"/>
        <v>0</v>
      </c>
      <c r="AD60" s="71">
        <v>0</v>
      </c>
      <c r="AE60" s="71">
        <v>0</v>
      </c>
      <c r="AF60" s="15">
        <f t="shared" si="13"/>
        <v>0</v>
      </c>
      <c r="AG60" s="16">
        <f t="shared" si="14"/>
        <v>0</v>
      </c>
      <c r="AH60" s="17">
        <f t="shared" si="15"/>
        <v>39</v>
      </c>
      <c r="AI60" s="12">
        <v>36</v>
      </c>
      <c r="AJ60" s="18">
        <f t="shared" si="16"/>
        <v>1</v>
      </c>
    </row>
    <row r="61" spans="1:36" x14ac:dyDescent="0.35">
      <c r="A61" s="11" t="s">
        <v>133</v>
      </c>
      <c r="B61" s="12" t="s">
        <v>134</v>
      </c>
      <c r="C61" s="52" t="s">
        <v>1368</v>
      </c>
      <c r="D61" s="52" t="s">
        <v>42</v>
      </c>
      <c r="E61" s="64">
        <f t="shared" si="2"/>
        <v>74</v>
      </c>
      <c r="F61" s="13">
        <f t="shared" si="3"/>
        <v>74</v>
      </c>
      <c r="G61" s="65">
        <f t="shared" si="0"/>
        <v>0</v>
      </c>
      <c r="H61" s="62">
        <f t="shared" si="1"/>
        <v>53</v>
      </c>
      <c r="I61" s="78">
        <v>0</v>
      </c>
      <c r="J61" s="78">
        <v>0</v>
      </c>
      <c r="K61" s="57">
        <f t="shared" si="4"/>
        <v>0</v>
      </c>
      <c r="L61" s="57">
        <v>0</v>
      </c>
      <c r="M61" s="57">
        <v>53</v>
      </c>
      <c r="N61" s="57">
        <f t="shared" si="5"/>
        <v>53</v>
      </c>
      <c r="O61" s="15">
        <f t="shared" si="6"/>
        <v>0</v>
      </c>
      <c r="P61" s="62">
        <v>0</v>
      </c>
      <c r="Q61" s="57">
        <f t="shared" si="7"/>
        <v>0</v>
      </c>
      <c r="R61" s="14">
        <v>0</v>
      </c>
      <c r="S61" s="57">
        <v>0</v>
      </c>
      <c r="T61" s="15">
        <f t="shared" si="8"/>
        <v>0</v>
      </c>
      <c r="U61" s="14">
        <v>0</v>
      </c>
      <c r="V61" s="15">
        <f t="shared" si="9"/>
        <v>0</v>
      </c>
      <c r="W61" s="14">
        <v>21</v>
      </c>
      <c r="X61" s="73">
        <v>0</v>
      </c>
      <c r="Y61" s="84">
        <f t="shared" si="10"/>
        <v>21</v>
      </c>
      <c r="Z61" s="14">
        <f t="shared" si="11"/>
        <v>0</v>
      </c>
      <c r="AA61" s="73">
        <v>0</v>
      </c>
      <c r="AB61" s="73">
        <v>0</v>
      </c>
      <c r="AC61" s="57">
        <f t="shared" si="12"/>
        <v>0</v>
      </c>
      <c r="AD61" s="71">
        <v>0</v>
      </c>
      <c r="AE61" s="71">
        <v>0</v>
      </c>
      <c r="AF61" s="15">
        <f t="shared" si="13"/>
        <v>0</v>
      </c>
      <c r="AG61" s="16">
        <f t="shared" si="14"/>
        <v>0</v>
      </c>
      <c r="AH61" s="17">
        <f t="shared" si="15"/>
        <v>53</v>
      </c>
      <c r="AI61" s="12">
        <v>52</v>
      </c>
      <c r="AJ61" s="18">
        <f t="shared" si="16"/>
        <v>1</v>
      </c>
    </row>
    <row r="62" spans="1:36" x14ac:dyDescent="0.35">
      <c r="A62" s="11" t="s">
        <v>135</v>
      </c>
      <c r="B62" s="12" t="s">
        <v>136</v>
      </c>
      <c r="C62" s="52" t="s">
        <v>1368</v>
      </c>
      <c r="D62" s="52" t="s">
        <v>42</v>
      </c>
      <c r="E62" s="64">
        <f t="shared" si="2"/>
        <v>25</v>
      </c>
      <c r="F62" s="13">
        <f t="shared" si="3"/>
        <v>25</v>
      </c>
      <c r="G62" s="65">
        <f t="shared" si="0"/>
        <v>0</v>
      </c>
      <c r="H62" s="62">
        <f t="shared" si="1"/>
        <v>10</v>
      </c>
      <c r="I62" s="78">
        <v>0</v>
      </c>
      <c r="J62" s="78">
        <v>0</v>
      </c>
      <c r="K62" s="57">
        <f t="shared" si="4"/>
        <v>0</v>
      </c>
      <c r="L62" s="57">
        <v>0</v>
      </c>
      <c r="M62" s="57">
        <v>10</v>
      </c>
      <c r="N62" s="57">
        <f t="shared" si="5"/>
        <v>10</v>
      </c>
      <c r="O62" s="15">
        <f t="shared" si="6"/>
        <v>0</v>
      </c>
      <c r="P62" s="62">
        <v>15</v>
      </c>
      <c r="Q62" s="57">
        <f t="shared" si="7"/>
        <v>15</v>
      </c>
      <c r="R62" s="14">
        <v>0</v>
      </c>
      <c r="S62" s="57">
        <v>0</v>
      </c>
      <c r="T62" s="15">
        <f t="shared" si="8"/>
        <v>0</v>
      </c>
      <c r="U62" s="14">
        <v>0</v>
      </c>
      <c r="V62" s="15">
        <f t="shared" si="9"/>
        <v>0</v>
      </c>
      <c r="W62" s="14">
        <v>0</v>
      </c>
      <c r="X62" s="73">
        <v>0</v>
      </c>
      <c r="Y62" s="84">
        <f t="shared" si="10"/>
        <v>0</v>
      </c>
      <c r="Z62" s="14">
        <f t="shared" si="11"/>
        <v>0</v>
      </c>
      <c r="AA62" s="73">
        <v>0</v>
      </c>
      <c r="AB62" s="73">
        <v>0</v>
      </c>
      <c r="AC62" s="57">
        <f t="shared" si="12"/>
        <v>0</v>
      </c>
      <c r="AD62" s="71">
        <v>0</v>
      </c>
      <c r="AE62" s="71">
        <v>0</v>
      </c>
      <c r="AF62" s="15">
        <f t="shared" si="13"/>
        <v>0</v>
      </c>
      <c r="AG62" s="16">
        <f t="shared" si="14"/>
        <v>0</v>
      </c>
      <c r="AH62" s="17">
        <f t="shared" si="15"/>
        <v>25</v>
      </c>
      <c r="AI62" s="12">
        <v>31</v>
      </c>
      <c r="AJ62" s="18">
        <f t="shared" si="16"/>
        <v>0.80645161290322576</v>
      </c>
    </row>
    <row r="63" spans="1:36" x14ac:dyDescent="0.35">
      <c r="A63" s="11" t="s">
        <v>137</v>
      </c>
      <c r="B63" s="12" t="s">
        <v>138</v>
      </c>
      <c r="C63" s="52" t="s">
        <v>1368</v>
      </c>
      <c r="D63" s="52" t="s">
        <v>42</v>
      </c>
      <c r="E63" s="64">
        <f t="shared" si="2"/>
        <v>41</v>
      </c>
      <c r="F63" s="13">
        <f t="shared" si="3"/>
        <v>41</v>
      </c>
      <c r="G63" s="65">
        <f t="shared" si="0"/>
        <v>0</v>
      </c>
      <c r="H63" s="62">
        <f t="shared" si="1"/>
        <v>27</v>
      </c>
      <c r="I63" s="78">
        <v>0</v>
      </c>
      <c r="J63" s="78">
        <v>0</v>
      </c>
      <c r="K63" s="57">
        <f t="shared" si="4"/>
        <v>0</v>
      </c>
      <c r="L63" s="57">
        <v>15</v>
      </c>
      <c r="M63" s="57">
        <v>12</v>
      </c>
      <c r="N63" s="57">
        <f t="shared" si="5"/>
        <v>27</v>
      </c>
      <c r="O63" s="15">
        <f t="shared" si="6"/>
        <v>0</v>
      </c>
      <c r="P63" s="62">
        <v>0</v>
      </c>
      <c r="Q63" s="57">
        <f t="shared" si="7"/>
        <v>0</v>
      </c>
      <c r="R63" s="14">
        <v>0</v>
      </c>
      <c r="S63" s="57">
        <v>0</v>
      </c>
      <c r="T63" s="15">
        <f t="shared" si="8"/>
        <v>0</v>
      </c>
      <c r="U63" s="14">
        <v>14</v>
      </c>
      <c r="V63" s="15">
        <f t="shared" si="9"/>
        <v>14</v>
      </c>
      <c r="W63" s="14">
        <v>0</v>
      </c>
      <c r="X63" s="73">
        <v>0</v>
      </c>
      <c r="Y63" s="84">
        <f t="shared" si="10"/>
        <v>0</v>
      </c>
      <c r="Z63" s="14">
        <f t="shared" si="11"/>
        <v>0</v>
      </c>
      <c r="AA63" s="73">
        <v>0</v>
      </c>
      <c r="AB63" s="73">
        <v>0</v>
      </c>
      <c r="AC63" s="57">
        <f t="shared" si="12"/>
        <v>0</v>
      </c>
      <c r="AD63" s="71">
        <v>0</v>
      </c>
      <c r="AE63" s="71">
        <v>0</v>
      </c>
      <c r="AF63" s="15">
        <f t="shared" si="13"/>
        <v>0</v>
      </c>
      <c r="AG63" s="16">
        <f t="shared" si="14"/>
        <v>0</v>
      </c>
      <c r="AH63" s="17">
        <f t="shared" si="15"/>
        <v>26</v>
      </c>
      <c r="AI63" s="12">
        <v>25</v>
      </c>
      <c r="AJ63" s="18">
        <f t="shared" si="16"/>
        <v>1</v>
      </c>
    </row>
    <row r="64" spans="1:36" x14ac:dyDescent="0.35">
      <c r="A64" s="11" t="s">
        <v>139</v>
      </c>
      <c r="B64" s="12" t="s">
        <v>140</v>
      </c>
      <c r="C64" s="52" t="s">
        <v>1368</v>
      </c>
      <c r="D64" s="52" t="s">
        <v>42</v>
      </c>
      <c r="E64" s="64">
        <f t="shared" si="2"/>
        <v>15</v>
      </c>
      <c r="F64" s="13">
        <f t="shared" si="3"/>
        <v>15</v>
      </c>
      <c r="G64" s="65">
        <f t="shared" si="0"/>
        <v>0</v>
      </c>
      <c r="H64" s="62">
        <f t="shared" si="1"/>
        <v>8</v>
      </c>
      <c r="I64" s="78">
        <v>0</v>
      </c>
      <c r="J64" s="78">
        <v>0</v>
      </c>
      <c r="K64" s="57">
        <f t="shared" si="4"/>
        <v>0</v>
      </c>
      <c r="L64" s="57">
        <v>0</v>
      </c>
      <c r="M64" s="57">
        <v>8</v>
      </c>
      <c r="N64" s="57">
        <f t="shared" si="5"/>
        <v>8</v>
      </c>
      <c r="O64" s="15">
        <f t="shared" si="6"/>
        <v>0</v>
      </c>
      <c r="P64" s="62">
        <v>7</v>
      </c>
      <c r="Q64" s="57">
        <f t="shared" si="7"/>
        <v>7</v>
      </c>
      <c r="R64" s="14">
        <v>0</v>
      </c>
      <c r="S64" s="57">
        <v>0</v>
      </c>
      <c r="T64" s="15">
        <f t="shared" si="8"/>
        <v>0</v>
      </c>
      <c r="U64" s="14">
        <v>0</v>
      </c>
      <c r="V64" s="15">
        <f t="shared" si="9"/>
        <v>0</v>
      </c>
      <c r="W64" s="14">
        <v>0</v>
      </c>
      <c r="X64" s="73">
        <v>0</v>
      </c>
      <c r="Y64" s="84">
        <f t="shared" si="10"/>
        <v>0</v>
      </c>
      <c r="Z64" s="14">
        <f t="shared" si="11"/>
        <v>0</v>
      </c>
      <c r="AA64" s="73">
        <v>0</v>
      </c>
      <c r="AB64" s="73">
        <v>0</v>
      </c>
      <c r="AC64" s="57">
        <f t="shared" si="12"/>
        <v>0</v>
      </c>
      <c r="AD64" s="71">
        <v>0</v>
      </c>
      <c r="AE64" s="71">
        <v>0</v>
      </c>
      <c r="AF64" s="15">
        <f t="shared" si="13"/>
        <v>0</v>
      </c>
      <c r="AG64" s="16">
        <f t="shared" si="14"/>
        <v>0</v>
      </c>
      <c r="AH64" s="17">
        <f t="shared" si="15"/>
        <v>15</v>
      </c>
      <c r="AI64" s="12">
        <v>13</v>
      </c>
      <c r="AJ64" s="18">
        <f t="shared" si="16"/>
        <v>1</v>
      </c>
    </row>
    <row r="65" spans="1:36" x14ac:dyDescent="0.35">
      <c r="A65" s="11" t="s">
        <v>141</v>
      </c>
      <c r="B65" s="12" t="s">
        <v>142</v>
      </c>
      <c r="C65" s="52" t="s">
        <v>1368</v>
      </c>
      <c r="D65" s="52" t="s">
        <v>42</v>
      </c>
      <c r="E65" s="64">
        <f t="shared" si="2"/>
        <v>180</v>
      </c>
      <c r="F65" s="13">
        <f t="shared" si="3"/>
        <v>158</v>
      </c>
      <c r="G65" s="65">
        <f t="shared" si="0"/>
        <v>22</v>
      </c>
      <c r="H65" s="62">
        <f t="shared" si="1"/>
        <v>180</v>
      </c>
      <c r="I65" s="78">
        <v>0</v>
      </c>
      <c r="J65" s="78">
        <v>22</v>
      </c>
      <c r="K65" s="57">
        <f t="shared" si="4"/>
        <v>22</v>
      </c>
      <c r="L65" s="57">
        <v>81</v>
      </c>
      <c r="M65" s="57">
        <v>77</v>
      </c>
      <c r="N65" s="57">
        <f t="shared" si="5"/>
        <v>158</v>
      </c>
      <c r="O65" s="15">
        <f t="shared" si="6"/>
        <v>0</v>
      </c>
      <c r="P65" s="62">
        <v>0</v>
      </c>
      <c r="Q65" s="57">
        <f t="shared" si="7"/>
        <v>0</v>
      </c>
      <c r="R65" s="14">
        <v>0</v>
      </c>
      <c r="S65" s="57">
        <v>0</v>
      </c>
      <c r="T65" s="15">
        <f t="shared" si="8"/>
        <v>0</v>
      </c>
      <c r="U65" s="14">
        <v>0</v>
      </c>
      <c r="V65" s="15">
        <f t="shared" si="9"/>
        <v>0</v>
      </c>
      <c r="W65" s="14">
        <v>0</v>
      </c>
      <c r="X65" s="73">
        <v>0</v>
      </c>
      <c r="Y65" s="84">
        <f t="shared" si="10"/>
        <v>0</v>
      </c>
      <c r="Z65" s="14">
        <f t="shared" si="11"/>
        <v>0</v>
      </c>
      <c r="AA65" s="73">
        <v>0</v>
      </c>
      <c r="AB65" s="73">
        <v>0</v>
      </c>
      <c r="AC65" s="57">
        <f t="shared" si="12"/>
        <v>0</v>
      </c>
      <c r="AD65" s="71">
        <v>0</v>
      </c>
      <c r="AE65" s="71">
        <v>0</v>
      </c>
      <c r="AF65" s="15">
        <f t="shared" si="13"/>
        <v>0</v>
      </c>
      <c r="AG65" s="16">
        <f t="shared" si="14"/>
        <v>22</v>
      </c>
      <c r="AH65" s="17">
        <f t="shared" si="15"/>
        <v>77</v>
      </c>
      <c r="AI65" s="12">
        <v>129</v>
      </c>
      <c r="AJ65" s="18">
        <f t="shared" si="16"/>
        <v>0.76744186046511631</v>
      </c>
    </row>
    <row r="66" spans="1:36" x14ac:dyDescent="0.35">
      <c r="A66" s="11" t="s">
        <v>143</v>
      </c>
      <c r="B66" s="12" t="s">
        <v>144</v>
      </c>
      <c r="C66" s="52" t="s">
        <v>1368</v>
      </c>
      <c r="D66" s="52" t="s">
        <v>42</v>
      </c>
      <c r="E66" s="64">
        <f t="shared" si="2"/>
        <v>36</v>
      </c>
      <c r="F66" s="13">
        <f t="shared" si="3"/>
        <v>36</v>
      </c>
      <c r="G66" s="65">
        <f t="shared" si="0"/>
        <v>0</v>
      </c>
      <c r="H66" s="62">
        <f t="shared" si="1"/>
        <v>36</v>
      </c>
      <c r="I66" s="78">
        <v>0</v>
      </c>
      <c r="J66" s="78">
        <v>0</v>
      </c>
      <c r="K66" s="57">
        <f t="shared" si="4"/>
        <v>0</v>
      </c>
      <c r="L66" s="57">
        <v>0</v>
      </c>
      <c r="M66" s="57">
        <v>36</v>
      </c>
      <c r="N66" s="57">
        <f t="shared" si="5"/>
        <v>36</v>
      </c>
      <c r="O66" s="15">
        <f t="shared" si="6"/>
        <v>0</v>
      </c>
      <c r="P66" s="62">
        <v>0</v>
      </c>
      <c r="Q66" s="57">
        <f t="shared" si="7"/>
        <v>0</v>
      </c>
      <c r="R66" s="14">
        <v>0</v>
      </c>
      <c r="S66" s="57">
        <v>0</v>
      </c>
      <c r="T66" s="15">
        <f t="shared" si="8"/>
        <v>0</v>
      </c>
      <c r="U66" s="14">
        <v>0</v>
      </c>
      <c r="V66" s="15">
        <f t="shared" si="9"/>
        <v>0</v>
      </c>
      <c r="W66" s="14">
        <v>0</v>
      </c>
      <c r="X66" s="73">
        <v>0</v>
      </c>
      <c r="Y66" s="84">
        <f t="shared" si="10"/>
        <v>0</v>
      </c>
      <c r="Z66" s="14">
        <f t="shared" si="11"/>
        <v>0</v>
      </c>
      <c r="AA66" s="73">
        <v>0</v>
      </c>
      <c r="AB66" s="73">
        <v>0</v>
      </c>
      <c r="AC66" s="57">
        <f t="shared" si="12"/>
        <v>0</v>
      </c>
      <c r="AD66" s="71">
        <v>0</v>
      </c>
      <c r="AE66" s="71">
        <v>0</v>
      </c>
      <c r="AF66" s="15">
        <f t="shared" si="13"/>
        <v>0</v>
      </c>
      <c r="AG66" s="16">
        <f t="shared" si="14"/>
        <v>0</v>
      </c>
      <c r="AH66" s="17">
        <f t="shared" si="15"/>
        <v>36</v>
      </c>
      <c r="AI66" s="12">
        <v>40</v>
      </c>
      <c r="AJ66" s="18">
        <f t="shared" si="16"/>
        <v>0.9</v>
      </c>
    </row>
    <row r="67" spans="1:36" x14ac:dyDescent="0.35">
      <c r="A67" s="11" t="s">
        <v>145</v>
      </c>
      <c r="B67" s="12" t="s">
        <v>146</v>
      </c>
      <c r="C67" s="52" t="s">
        <v>1368</v>
      </c>
      <c r="D67" s="52" t="s">
        <v>42</v>
      </c>
      <c r="E67" s="64">
        <f t="shared" si="2"/>
        <v>46</v>
      </c>
      <c r="F67" s="13">
        <f t="shared" si="3"/>
        <v>46</v>
      </c>
      <c r="G67" s="65">
        <f t="shared" si="0"/>
        <v>0</v>
      </c>
      <c r="H67" s="62">
        <f t="shared" si="1"/>
        <v>46</v>
      </c>
      <c r="I67" s="78">
        <v>0</v>
      </c>
      <c r="J67" s="78">
        <v>0</v>
      </c>
      <c r="K67" s="57">
        <f t="shared" si="4"/>
        <v>0</v>
      </c>
      <c r="L67" s="57">
        <v>0</v>
      </c>
      <c r="M67" s="57">
        <v>46</v>
      </c>
      <c r="N67" s="57">
        <f t="shared" si="5"/>
        <v>46</v>
      </c>
      <c r="O67" s="15">
        <f t="shared" si="6"/>
        <v>0</v>
      </c>
      <c r="P67" s="62">
        <v>0</v>
      </c>
      <c r="Q67" s="57">
        <f t="shared" si="7"/>
        <v>0</v>
      </c>
      <c r="R67" s="14">
        <v>0</v>
      </c>
      <c r="S67" s="57">
        <v>0</v>
      </c>
      <c r="T67" s="15">
        <f t="shared" si="8"/>
        <v>0</v>
      </c>
      <c r="U67" s="14">
        <v>0</v>
      </c>
      <c r="V67" s="15">
        <f t="shared" si="9"/>
        <v>0</v>
      </c>
      <c r="W67" s="14">
        <v>0</v>
      </c>
      <c r="X67" s="73">
        <v>0</v>
      </c>
      <c r="Y67" s="84">
        <f t="shared" si="10"/>
        <v>0</v>
      </c>
      <c r="Z67" s="14">
        <f t="shared" si="11"/>
        <v>0</v>
      </c>
      <c r="AA67" s="73">
        <v>0</v>
      </c>
      <c r="AB67" s="73">
        <v>0</v>
      </c>
      <c r="AC67" s="57">
        <f t="shared" si="12"/>
        <v>0</v>
      </c>
      <c r="AD67" s="71">
        <v>0</v>
      </c>
      <c r="AE67" s="71">
        <v>0</v>
      </c>
      <c r="AF67" s="15">
        <f t="shared" si="13"/>
        <v>0</v>
      </c>
      <c r="AG67" s="16">
        <f t="shared" si="14"/>
        <v>0</v>
      </c>
      <c r="AH67" s="17">
        <f t="shared" si="15"/>
        <v>46</v>
      </c>
      <c r="AI67" s="12">
        <v>52</v>
      </c>
      <c r="AJ67" s="18">
        <f t="shared" si="16"/>
        <v>0.88461538461538458</v>
      </c>
    </row>
    <row r="68" spans="1:36" x14ac:dyDescent="0.35">
      <c r="A68" s="11" t="s">
        <v>147</v>
      </c>
      <c r="B68" s="12" t="s">
        <v>148</v>
      </c>
      <c r="C68" s="52" t="s">
        <v>1368</v>
      </c>
      <c r="D68" s="52" t="s">
        <v>42</v>
      </c>
      <c r="E68" s="64">
        <f t="shared" si="2"/>
        <v>61</v>
      </c>
      <c r="F68" s="13">
        <f t="shared" si="3"/>
        <v>61</v>
      </c>
      <c r="G68" s="65">
        <f t="shared" ref="G68:G131" si="17">K68+AC68</f>
        <v>0</v>
      </c>
      <c r="H68" s="62">
        <f t="shared" ref="H68:H131" si="18">K68+N68</f>
        <v>41</v>
      </c>
      <c r="I68" s="78">
        <v>0</v>
      </c>
      <c r="J68" s="78">
        <v>0</v>
      </c>
      <c r="K68" s="57">
        <f t="shared" si="4"/>
        <v>0</v>
      </c>
      <c r="L68" s="57">
        <v>0</v>
      </c>
      <c r="M68" s="57">
        <v>41</v>
      </c>
      <c r="N68" s="57">
        <f t="shared" si="5"/>
        <v>41</v>
      </c>
      <c r="O68" s="15">
        <f t="shared" si="6"/>
        <v>16</v>
      </c>
      <c r="P68" s="62">
        <v>0</v>
      </c>
      <c r="Q68" s="57">
        <f t="shared" si="7"/>
        <v>0</v>
      </c>
      <c r="R68" s="14">
        <v>20</v>
      </c>
      <c r="S68" s="57">
        <v>16</v>
      </c>
      <c r="T68" s="15">
        <f t="shared" si="8"/>
        <v>36</v>
      </c>
      <c r="U68" s="14">
        <v>0</v>
      </c>
      <c r="V68" s="15">
        <f t="shared" si="9"/>
        <v>0</v>
      </c>
      <c r="W68" s="14">
        <v>0</v>
      </c>
      <c r="X68" s="73">
        <v>0</v>
      </c>
      <c r="Y68" s="84">
        <f t="shared" si="10"/>
        <v>0</v>
      </c>
      <c r="Z68" s="14">
        <f t="shared" si="11"/>
        <v>0</v>
      </c>
      <c r="AA68" s="73">
        <v>0</v>
      </c>
      <c r="AB68" s="73">
        <v>0</v>
      </c>
      <c r="AC68" s="57">
        <f t="shared" si="12"/>
        <v>0</v>
      </c>
      <c r="AD68" s="71">
        <v>0</v>
      </c>
      <c r="AE68" s="71">
        <v>0</v>
      </c>
      <c r="AF68" s="15">
        <f t="shared" si="13"/>
        <v>0</v>
      </c>
      <c r="AG68" s="16">
        <f t="shared" ref="AG68:AG131" si="19">J68+AB68</f>
        <v>0</v>
      </c>
      <c r="AH68" s="17">
        <f t="shared" si="15"/>
        <v>61</v>
      </c>
      <c r="AI68" s="12">
        <v>54</v>
      </c>
      <c r="AJ68" s="18">
        <f t="shared" si="16"/>
        <v>1</v>
      </c>
    </row>
    <row r="69" spans="1:36" x14ac:dyDescent="0.35">
      <c r="A69" s="11" t="s">
        <v>149</v>
      </c>
      <c r="B69" s="12" t="s">
        <v>150</v>
      </c>
      <c r="C69" s="52" t="s">
        <v>1368</v>
      </c>
      <c r="D69" s="52" t="s">
        <v>42</v>
      </c>
      <c r="E69" s="64">
        <f t="shared" ref="E69:E132" si="20">F69+G69</f>
        <v>20</v>
      </c>
      <c r="F69" s="13">
        <f t="shared" ref="F69:F132" si="21">N69+Q69+R69+U69+W69+AF69</f>
        <v>20</v>
      </c>
      <c r="G69" s="65">
        <f t="shared" si="17"/>
        <v>0</v>
      </c>
      <c r="H69" s="62">
        <f t="shared" si="18"/>
        <v>20</v>
      </c>
      <c r="I69" s="78">
        <v>0</v>
      </c>
      <c r="J69" s="78">
        <v>0</v>
      </c>
      <c r="K69" s="57">
        <f t="shared" ref="K69:K132" si="22">I69+J69</f>
        <v>0</v>
      </c>
      <c r="L69" s="57">
        <v>0</v>
      </c>
      <c r="M69" s="57">
        <v>20</v>
      </c>
      <c r="N69" s="57">
        <f t="shared" ref="N69:N132" si="23">L69+M69</f>
        <v>20</v>
      </c>
      <c r="O69" s="15">
        <f t="shared" ref="O69:O132" si="24">S69+X69</f>
        <v>0</v>
      </c>
      <c r="P69" s="62">
        <v>0</v>
      </c>
      <c r="Q69" s="57">
        <f t="shared" ref="Q69:Q132" si="25">P69</f>
        <v>0</v>
      </c>
      <c r="R69" s="14">
        <v>0</v>
      </c>
      <c r="S69" s="57">
        <v>0</v>
      </c>
      <c r="T69" s="15">
        <f t="shared" ref="T69:T132" si="26">R69+S69</f>
        <v>0</v>
      </c>
      <c r="U69" s="14">
        <v>0</v>
      </c>
      <c r="V69" s="15">
        <f t="shared" ref="V69:V132" si="27">U69</f>
        <v>0</v>
      </c>
      <c r="W69" s="14">
        <v>0</v>
      </c>
      <c r="X69" s="73">
        <v>0</v>
      </c>
      <c r="Y69" s="84">
        <f t="shared" ref="Y69:Y132" si="28">W69+X69</f>
        <v>0</v>
      </c>
      <c r="Z69" s="14">
        <f t="shared" ref="Z69:Z132" si="29">AC69+AF69</f>
        <v>0</v>
      </c>
      <c r="AA69" s="73">
        <v>0</v>
      </c>
      <c r="AB69" s="73">
        <v>0</v>
      </c>
      <c r="AC69" s="57">
        <f t="shared" ref="AC69:AC132" si="30">AA69+AB69</f>
        <v>0</v>
      </c>
      <c r="AD69" s="71">
        <v>0</v>
      </c>
      <c r="AE69" s="71">
        <v>0</v>
      </c>
      <c r="AF69" s="15">
        <f t="shared" ref="AF69:AF132" si="31">AD69+AE69</f>
        <v>0</v>
      </c>
      <c r="AG69" s="16">
        <f t="shared" si="19"/>
        <v>0</v>
      </c>
      <c r="AH69" s="17">
        <f t="shared" ref="AH69:AH132" si="32">M69+P69+R69+U69+AE69</f>
        <v>20</v>
      </c>
      <c r="AI69" s="12">
        <v>15</v>
      </c>
      <c r="AJ69" s="18">
        <f t="shared" ref="AJ69:AJ132" si="33">IFERROR(MIN(100%,((AH69+AG69)/AI69)),0)</f>
        <v>1</v>
      </c>
    </row>
    <row r="70" spans="1:36" x14ac:dyDescent="0.35">
      <c r="A70" s="11" t="s">
        <v>151</v>
      </c>
      <c r="B70" s="12" t="s">
        <v>152</v>
      </c>
      <c r="C70" s="52" t="s">
        <v>1368</v>
      </c>
      <c r="D70" s="52" t="s">
        <v>42</v>
      </c>
      <c r="E70" s="64">
        <f t="shared" si="20"/>
        <v>14</v>
      </c>
      <c r="F70" s="13">
        <f t="shared" si="21"/>
        <v>0</v>
      </c>
      <c r="G70" s="65">
        <f t="shared" si="17"/>
        <v>14</v>
      </c>
      <c r="H70" s="62">
        <f t="shared" si="18"/>
        <v>14</v>
      </c>
      <c r="I70" s="78">
        <v>0</v>
      </c>
      <c r="J70" s="78">
        <v>14</v>
      </c>
      <c r="K70" s="57">
        <f t="shared" si="22"/>
        <v>14</v>
      </c>
      <c r="L70" s="57">
        <v>0</v>
      </c>
      <c r="M70" s="57">
        <v>0</v>
      </c>
      <c r="N70" s="57">
        <f t="shared" si="23"/>
        <v>0</v>
      </c>
      <c r="O70" s="15">
        <f t="shared" si="24"/>
        <v>0</v>
      </c>
      <c r="P70" s="62">
        <v>0</v>
      </c>
      <c r="Q70" s="57">
        <f t="shared" si="25"/>
        <v>0</v>
      </c>
      <c r="R70" s="14">
        <v>0</v>
      </c>
      <c r="S70" s="57">
        <v>0</v>
      </c>
      <c r="T70" s="15">
        <f t="shared" si="26"/>
        <v>0</v>
      </c>
      <c r="U70" s="14">
        <v>0</v>
      </c>
      <c r="V70" s="15">
        <f t="shared" si="27"/>
        <v>0</v>
      </c>
      <c r="W70" s="14">
        <v>0</v>
      </c>
      <c r="X70" s="73">
        <v>0</v>
      </c>
      <c r="Y70" s="84">
        <f t="shared" si="28"/>
        <v>0</v>
      </c>
      <c r="Z70" s="14">
        <f t="shared" si="29"/>
        <v>0</v>
      </c>
      <c r="AA70" s="73">
        <v>0</v>
      </c>
      <c r="AB70" s="73">
        <v>0</v>
      </c>
      <c r="AC70" s="57">
        <f t="shared" si="30"/>
        <v>0</v>
      </c>
      <c r="AD70" s="71">
        <v>0</v>
      </c>
      <c r="AE70" s="71">
        <v>0</v>
      </c>
      <c r="AF70" s="15">
        <f t="shared" si="31"/>
        <v>0</v>
      </c>
      <c r="AG70" s="16">
        <f t="shared" si="19"/>
        <v>14</v>
      </c>
      <c r="AH70" s="17">
        <f t="shared" si="32"/>
        <v>0</v>
      </c>
      <c r="AI70" s="12">
        <v>17</v>
      </c>
      <c r="AJ70" s="18">
        <f t="shared" si="33"/>
        <v>0.82352941176470584</v>
      </c>
    </row>
    <row r="71" spans="1:36" x14ac:dyDescent="0.35">
      <c r="A71" s="11" t="s">
        <v>153</v>
      </c>
      <c r="B71" s="12" t="s">
        <v>154</v>
      </c>
      <c r="C71" s="52" t="s">
        <v>1368</v>
      </c>
      <c r="D71" s="52" t="s">
        <v>42</v>
      </c>
      <c r="E71" s="64">
        <f t="shared" si="20"/>
        <v>419</v>
      </c>
      <c r="F71" s="13">
        <f t="shared" si="21"/>
        <v>337</v>
      </c>
      <c r="G71" s="65">
        <f t="shared" si="17"/>
        <v>82</v>
      </c>
      <c r="H71" s="62">
        <f t="shared" si="18"/>
        <v>419</v>
      </c>
      <c r="I71" s="78">
        <v>37</v>
      </c>
      <c r="J71" s="78">
        <v>45</v>
      </c>
      <c r="K71" s="57">
        <f t="shared" si="22"/>
        <v>82</v>
      </c>
      <c r="L71" s="57">
        <v>92</v>
      </c>
      <c r="M71" s="57">
        <v>245</v>
      </c>
      <c r="N71" s="57">
        <f t="shared" si="23"/>
        <v>337</v>
      </c>
      <c r="O71" s="15">
        <f t="shared" si="24"/>
        <v>0</v>
      </c>
      <c r="P71" s="62">
        <v>0</v>
      </c>
      <c r="Q71" s="57">
        <f t="shared" si="25"/>
        <v>0</v>
      </c>
      <c r="R71" s="14">
        <v>0</v>
      </c>
      <c r="S71" s="57">
        <v>0</v>
      </c>
      <c r="T71" s="15">
        <f t="shared" si="26"/>
        <v>0</v>
      </c>
      <c r="U71" s="14">
        <v>0</v>
      </c>
      <c r="V71" s="15">
        <f t="shared" si="27"/>
        <v>0</v>
      </c>
      <c r="W71" s="14">
        <v>0</v>
      </c>
      <c r="X71" s="73">
        <v>0</v>
      </c>
      <c r="Y71" s="84">
        <f t="shared" si="28"/>
        <v>0</v>
      </c>
      <c r="Z71" s="14">
        <f t="shared" si="29"/>
        <v>0</v>
      </c>
      <c r="AA71" s="73">
        <v>0</v>
      </c>
      <c r="AB71" s="73">
        <v>0</v>
      </c>
      <c r="AC71" s="57">
        <f t="shared" si="30"/>
        <v>0</v>
      </c>
      <c r="AD71" s="71">
        <v>0</v>
      </c>
      <c r="AE71" s="71">
        <v>0</v>
      </c>
      <c r="AF71" s="15">
        <f t="shared" si="31"/>
        <v>0</v>
      </c>
      <c r="AG71" s="16">
        <f t="shared" si="19"/>
        <v>45</v>
      </c>
      <c r="AH71" s="17">
        <f t="shared" si="32"/>
        <v>245</v>
      </c>
      <c r="AI71" s="12">
        <v>261</v>
      </c>
      <c r="AJ71" s="18">
        <f t="shared" si="33"/>
        <v>1</v>
      </c>
    </row>
    <row r="72" spans="1:36" x14ac:dyDescent="0.35">
      <c r="A72" s="11" t="s">
        <v>155</v>
      </c>
      <c r="B72" s="12" t="s">
        <v>156</v>
      </c>
      <c r="C72" s="52" t="s">
        <v>1368</v>
      </c>
      <c r="D72" s="52" t="s">
        <v>42</v>
      </c>
      <c r="E72" s="64">
        <f t="shared" si="20"/>
        <v>69</v>
      </c>
      <c r="F72" s="13">
        <f t="shared" si="21"/>
        <v>67</v>
      </c>
      <c r="G72" s="65">
        <f t="shared" si="17"/>
        <v>2</v>
      </c>
      <c r="H72" s="62">
        <f t="shared" si="18"/>
        <v>69</v>
      </c>
      <c r="I72" s="78">
        <v>0</v>
      </c>
      <c r="J72" s="78">
        <v>2</v>
      </c>
      <c r="K72" s="57">
        <f t="shared" si="22"/>
        <v>2</v>
      </c>
      <c r="L72" s="57">
        <v>0</v>
      </c>
      <c r="M72" s="57">
        <v>67</v>
      </c>
      <c r="N72" s="57">
        <f t="shared" si="23"/>
        <v>67</v>
      </c>
      <c r="O72" s="15">
        <f t="shared" si="24"/>
        <v>0</v>
      </c>
      <c r="P72" s="62">
        <v>0</v>
      </c>
      <c r="Q72" s="57">
        <f t="shared" si="25"/>
        <v>0</v>
      </c>
      <c r="R72" s="14">
        <v>0</v>
      </c>
      <c r="S72" s="57">
        <v>0</v>
      </c>
      <c r="T72" s="15">
        <f t="shared" si="26"/>
        <v>0</v>
      </c>
      <c r="U72" s="14">
        <v>0</v>
      </c>
      <c r="V72" s="15">
        <f t="shared" si="27"/>
        <v>0</v>
      </c>
      <c r="W72" s="14">
        <v>0</v>
      </c>
      <c r="X72" s="73">
        <v>0</v>
      </c>
      <c r="Y72" s="84">
        <f t="shared" si="28"/>
        <v>0</v>
      </c>
      <c r="Z72" s="14">
        <f t="shared" si="29"/>
        <v>0</v>
      </c>
      <c r="AA72" s="73">
        <v>0</v>
      </c>
      <c r="AB72" s="73">
        <v>0</v>
      </c>
      <c r="AC72" s="57">
        <f t="shared" si="30"/>
        <v>0</v>
      </c>
      <c r="AD72" s="71">
        <v>0</v>
      </c>
      <c r="AE72" s="71">
        <v>0</v>
      </c>
      <c r="AF72" s="15">
        <f t="shared" si="31"/>
        <v>0</v>
      </c>
      <c r="AG72" s="16">
        <f t="shared" si="19"/>
        <v>2</v>
      </c>
      <c r="AH72" s="17">
        <f t="shared" si="32"/>
        <v>67</v>
      </c>
      <c r="AI72" s="12">
        <v>67</v>
      </c>
      <c r="AJ72" s="18">
        <f t="shared" si="33"/>
        <v>1</v>
      </c>
    </row>
    <row r="73" spans="1:36" x14ac:dyDescent="0.35">
      <c r="A73" s="11" t="s">
        <v>157</v>
      </c>
      <c r="B73" s="12" t="s">
        <v>158</v>
      </c>
      <c r="C73" s="52" t="s">
        <v>1368</v>
      </c>
      <c r="D73" s="52" t="s">
        <v>42</v>
      </c>
      <c r="E73" s="64">
        <f t="shared" si="20"/>
        <v>32</v>
      </c>
      <c r="F73" s="13">
        <f t="shared" si="21"/>
        <v>32</v>
      </c>
      <c r="G73" s="65">
        <f t="shared" si="17"/>
        <v>0</v>
      </c>
      <c r="H73" s="62">
        <f t="shared" si="18"/>
        <v>32</v>
      </c>
      <c r="I73" s="78">
        <v>0</v>
      </c>
      <c r="J73" s="78">
        <v>0</v>
      </c>
      <c r="K73" s="57">
        <f t="shared" si="22"/>
        <v>0</v>
      </c>
      <c r="L73" s="57">
        <v>14</v>
      </c>
      <c r="M73" s="57">
        <v>18</v>
      </c>
      <c r="N73" s="57">
        <f t="shared" si="23"/>
        <v>32</v>
      </c>
      <c r="O73" s="15">
        <f t="shared" si="24"/>
        <v>0</v>
      </c>
      <c r="P73" s="62">
        <v>0</v>
      </c>
      <c r="Q73" s="57">
        <f t="shared" si="25"/>
        <v>0</v>
      </c>
      <c r="R73" s="14">
        <v>0</v>
      </c>
      <c r="S73" s="57">
        <v>0</v>
      </c>
      <c r="T73" s="15">
        <f t="shared" si="26"/>
        <v>0</v>
      </c>
      <c r="U73" s="14">
        <v>0</v>
      </c>
      <c r="V73" s="15">
        <f t="shared" si="27"/>
        <v>0</v>
      </c>
      <c r="W73" s="14">
        <v>0</v>
      </c>
      <c r="X73" s="73">
        <v>0</v>
      </c>
      <c r="Y73" s="84">
        <f t="shared" si="28"/>
        <v>0</v>
      </c>
      <c r="Z73" s="14">
        <f t="shared" si="29"/>
        <v>0</v>
      </c>
      <c r="AA73" s="73">
        <v>0</v>
      </c>
      <c r="AB73" s="73">
        <v>0</v>
      </c>
      <c r="AC73" s="57">
        <f t="shared" si="30"/>
        <v>0</v>
      </c>
      <c r="AD73" s="71">
        <v>0</v>
      </c>
      <c r="AE73" s="71">
        <v>0</v>
      </c>
      <c r="AF73" s="15">
        <f t="shared" si="31"/>
        <v>0</v>
      </c>
      <c r="AG73" s="16">
        <f t="shared" si="19"/>
        <v>0</v>
      </c>
      <c r="AH73" s="17">
        <f t="shared" si="32"/>
        <v>18</v>
      </c>
      <c r="AI73" s="12">
        <v>25</v>
      </c>
      <c r="AJ73" s="18">
        <f t="shared" si="33"/>
        <v>0.72</v>
      </c>
    </row>
    <row r="74" spans="1:36" x14ac:dyDescent="0.35">
      <c r="A74" s="11" t="s">
        <v>159</v>
      </c>
      <c r="B74" s="12" t="s">
        <v>160</v>
      </c>
      <c r="C74" s="52" t="s">
        <v>1368</v>
      </c>
      <c r="D74" s="52" t="s">
        <v>42</v>
      </c>
      <c r="E74" s="64">
        <f t="shared" si="20"/>
        <v>34</v>
      </c>
      <c r="F74" s="13">
        <f t="shared" si="21"/>
        <v>34</v>
      </c>
      <c r="G74" s="65">
        <f t="shared" si="17"/>
        <v>0</v>
      </c>
      <c r="H74" s="62">
        <f t="shared" si="18"/>
        <v>34</v>
      </c>
      <c r="I74" s="78">
        <v>0</v>
      </c>
      <c r="J74" s="78">
        <v>0</v>
      </c>
      <c r="K74" s="57">
        <f t="shared" si="22"/>
        <v>0</v>
      </c>
      <c r="L74" s="57">
        <v>19</v>
      </c>
      <c r="M74" s="57">
        <v>15</v>
      </c>
      <c r="N74" s="57">
        <f t="shared" si="23"/>
        <v>34</v>
      </c>
      <c r="O74" s="15">
        <f t="shared" si="24"/>
        <v>0</v>
      </c>
      <c r="P74" s="62">
        <v>0</v>
      </c>
      <c r="Q74" s="57">
        <f t="shared" si="25"/>
        <v>0</v>
      </c>
      <c r="R74" s="14">
        <v>0</v>
      </c>
      <c r="S74" s="57">
        <v>0</v>
      </c>
      <c r="T74" s="15">
        <f t="shared" si="26"/>
        <v>0</v>
      </c>
      <c r="U74" s="14">
        <v>0</v>
      </c>
      <c r="V74" s="15">
        <f t="shared" si="27"/>
        <v>0</v>
      </c>
      <c r="W74" s="14">
        <v>0</v>
      </c>
      <c r="X74" s="73">
        <v>0</v>
      </c>
      <c r="Y74" s="84">
        <f t="shared" si="28"/>
        <v>0</v>
      </c>
      <c r="Z74" s="14">
        <f t="shared" si="29"/>
        <v>0</v>
      </c>
      <c r="AA74" s="73">
        <v>0</v>
      </c>
      <c r="AB74" s="73">
        <v>0</v>
      </c>
      <c r="AC74" s="57">
        <f t="shared" si="30"/>
        <v>0</v>
      </c>
      <c r="AD74" s="71">
        <v>0</v>
      </c>
      <c r="AE74" s="71">
        <v>0</v>
      </c>
      <c r="AF74" s="15">
        <f t="shared" si="31"/>
        <v>0</v>
      </c>
      <c r="AG74" s="16">
        <f t="shared" si="19"/>
        <v>0</v>
      </c>
      <c r="AH74" s="17">
        <f t="shared" si="32"/>
        <v>15</v>
      </c>
      <c r="AI74" s="12">
        <v>10</v>
      </c>
      <c r="AJ74" s="18">
        <f t="shared" si="33"/>
        <v>1</v>
      </c>
    </row>
    <row r="75" spans="1:36" x14ac:dyDescent="0.35">
      <c r="A75" s="11" t="s">
        <v>161</v>
      </c>
      <c r="B75" s="12" t="s">
        <v>162</v>
      </c>
      <c r="C75" s="52" t="s">
        <v>1368</v>
      </c>
      <c r="D75" s="52" t="s">
        <v>42</v>
      </c>
      <c r="E75" s="64">
        <f t="shared" si="20"/>
        <v>27</v>
      </c>
      <c r="F75" s="13">
        <f t="shared" si="21"/>
        <v>27</v>
      </c>
      <c r="G75" s="65">
        <f t="shared" si="17"/>
        <v>0</v>
      </c>
      <c r="H75" s="62">
        <f t="shared" si="18"/>
        <v>27</v>
      </c>
      <c r="I75" s="78">
        <v>0</v>
      </c>
      <c r="J75" s="78">
        <v>0</v>
      </c>
      <c r="K75" s="57">
        <f t="shared" si="22"/>
        <v>0</v>
      </c>
      <c r="L75" s="57">
        <v>0</v>
      </c>
      <c r="M75" s="57">
        <v>27</v>
      </c>
      <c r="N75" s="57">
        <f t="shared" si="23"/>
        <v>27</v>
      </c>
      <c r="O75" s="15">
        <f t="shared" si="24"/>
        <v>23</v>
      </c>
      <c r="P75" s="62">
        <v>0</v>
      </c>
      <c r="Q75" s="57">
        <f t="shared" si="25"/>
        <v>0</v>
      </c>
      <c r="R75" s="14">
        <v>0</v>
      </c>
      <c r="S75" s="57">
        <v>23</v>
      </c>
      <c r="T75" s="15">
        <f t="shared" si="26"/>
        <v>23</v>
      </c>
      <c r="U75" s="14">
        <v>0</v>
      </c>
      <c r="V75" s="15">
        <f t="shared" si="27"/>
        <v>0</v>
      </c>
      <c r="W75" s="14">
        <v>0</v>
      </c>
      <c r="X75" s="73">
        <v>0</v>
      </c>
      <c r="Y75" s="84">
        <f t="shared" si="28"/>
        <v>0</v>
      </c>
      <c r="Z75" s="14">
        <f t="shared" si="29"/>
        <v>0</v>
      </c>
      <c r="AA75" s="73">
        <v>0</v>
      </c>
      <c r="AB75" s="73">
        <v>0</v>
      </c>
      <c r="AC75" s="57">
        <f t="shared" si="30"/>
        <v>0</v>
      </c>
      <c r="AD75" s="71">
        <v>0</v>
      </c>
      <c r="AE75" s="71">
        <v>0</v>
      </c>
      <c r="AF75" s="15">
        <f t="shared" si="31"/>
        <v>0</v>
      </c>
      <c r="AG75" s="16">
        <f t="shared" si="19"/>
        <v>0</v>
      </c>
      <c r="AH75" s="17">
        <f t="shared" si="32"/>
        <v>27</v>
      </c>
      <c r="AI75" s="12">
        <v>26</v>
      </c>
      <c r="AJ75" s="18">
        <f t="shared" si="33"/>
        <v>1</v>
      </c>
    </row>
    <row r="76" spans="1:36" x14ac:dyDescent="0.35">
      <c r="A76" s="11" t="s">
        <v>163</v>
      </c>
      <c r="B76" s="12" t="s">
        <v>164</v>
      </c>
      <c r="C76" s="52" t="s">
        <v>1368</v>
      </c>
      <c r="D76" s="52" t="s">
        <v>42</v>
      </c>
      <c r="E76" s="64">
        <f t="shared" si="20"/>
        <v>34</v>
      </c>
      <c r="F76" s="13">
        <f t="shared" si="21"/>
        <v>34</v>
      </c>
      <c r="G76" s="65">
        <f t="shared" si="17"/>
        <v>0</v>
      </c>
      <c r="H76" s="62">
        <f t="shared" si="18"/>
        <v>34</v>
      </c>
      <c r="I76" s="78">
        <v>0</v>
      </c>
      <c r="J76" s="78">
        <v>0</v>
      </c>
      <c r="K76" s="57">
        <f t="shared" si="22"/>
        <v>0</v>
      </c>
      <c r="L76" s="57">
        <v>10</v>
      </c>
      <c r="M76" s="57">
        <v>24</v>
      </c>
      <c r="N76" s="57">
        <f t="shared" si="23"/>
        <v>34</v>
      </c>
      <c r="O76" s="15">
        <f t="shared" si="24"/>
        <v>0</v>
      </c>
      <c r="P76" s="62">
        <v>0</v>
      </c>
      <c r="Q76" s="57">
        <f t="shared" si="25"/>
        <v>0</v>
      </c>
      <c r="R76" s="14">
        <v>0</v>
      </c>
      <c r="S76" s="57">
        <v>0</v>
      </c>
      <c r="T76" s="15">
        <f t="shared" si="26"/>
        <v>0</v>
      </c>
      <c r="U76" s="14">
        <v>0</v>
      </c>
      <c r="V76" s="15">
        <f t="shared" si="27"/>
        <v>0</v>
      </c>
      <c r="W76" s="14">
        <v>0</v>
      </c>
      <c r="X76" s="73">
        <v>0</v>
      </c>
      <c r="Y76" s="84">
        <f t="shared" si="28"/>
        <v>0</v>
      </c>
      <c r="Z76" s="14">
        <f t="shared" si="29"/>
        <v>0</v>
      </c>
      <c r="AA76" s="73">
        <v>0</v>
      </c>
      <c r="AB76" s="73">
        <v>0</v>
      </c>
      <c r="AC76" s="57">
        <f t="shared" si="30"/>
        <v>0</v>
      </c>
      <c r="AD76" s="71">
        <v>0</v>
      </c>
      <c r="AE76" s="71">
        <v>0</v>
      </c>
      <c r="AF76" s="15">
        <f t="shared" si="31"/>
        <v>0</v>
      </c>
      <c r="AG76" s="16">
        <f t="shared" si="19"/>
        <v>0</v>
      </c>
      <c r="AH76" s="17">
        <f t="shared" si="32"/>
        <v>24</v>
      </c>
      <c r="AI76" s="12">
        <v>29</v>
      </c>
      <c r="AJ76" s="18">
        <f t="shared" si="33"/>
        <v>0.82758620689655171</v>
      </c>
    </row>
    <row r="77" spans="1:36" x14ac:dyDescent="0.35">
      <c r="A77" s="11" t="s">
        <v>165</v>
      </c>
      <c r="B77" s="12" t="s">
        <v>166</v>
      </c>
      <c r="C77" s="52" t="s">
        <v>1453</v>
      </c>
      <c r="D77" s="52" t="s">
        <v>67</v>
      </c>
      <c r="E77" s="64">
        <f t="shared" si="20"/>
        <v>311</v>
      </c>
      <c r="F77" s="13">
        <f t="shared" si="21"/>
        <v>300</v>
      </c>
      <c r="G77" s="65">
        <f t="shared" si="17"/>
        <v>11</v>
      </c>
      <c r="H77" s="62">
        <f t="shared" si="18"/>
        <v>311</v>
      </c>
      <c r="I77" s="78">
        <v>0</v>
      </c>
      <c r="J77" s="78">
        <v>11</v>
      </c>
      <c r="K77" s="57">
        <f t="shared" si="22"/>
        <v>11</v>
      </c>
      <c r="L77" s="57">
        <v>2</v>
      </c>
      <c r="M77" s="57">
        <v>298</v>
      </c>
      <c r="N77" s="57">
        <f t="shared" si="23"/>
        <v>300</v>
      </c>
      <c r="O77" s="15">
        <f t="shared" si="24"/>
        <v>0</v>
      </c>
      <c r="P77" s="62">
        <v>0</v>
      </c>
      <c r="Q77" s="57">
        <f t="shared" si="25"/>
        <v>0</v>
      </c>
      <c r="R77" s="14">
        <v>0</v>
      </c>
      <c r="S77" s="57">
        <v>0</v>
      </c>
      <c r="T77" s="15">
        <f t="shared" si="26"/>
        <v>0</v>
      </c>
      <c r="U77" s="14">
        <v>0</v>
      </c>
      <c r="V77" s="15">
        <f t="shared" si="27"/>
        <v>0</v>
      </c>
      <c r="W77" s="14">
        <v>0</v>
      </c>
      <c r="X77" s="73">
        <v>0</v>
      </c>
      <c r="Y77" s="84">
        <f t="shared" si="28"/>
        <v>0</v>
      </c>
      <c r="Z77" s="14">
        <f t="shared" si="29"/>
        <v>0</v>
      </c>
      <c r="AA77" s="73">
        <v>0</v>
      </c>
      <c r="AB77" s="73">
        <v>0</v>
      </c>
      <c r="AC77" s="57">
        <f t="shared" si="30"/>
        <v>0</v>
      </c>
      <c r="AD77" s="71">
        <v>0</v>
      </c>
      <c r="AE77" s="71">
        <v>0</v>
      </c>
      <c r="AF77" s="15">
        <f t="shared" si="31"/>
        <v>0</v>
      </c>
      <c r="AG77" s="16">
        <f t="shared" si="19"/>
        <v>11</v>
      </c>
      <c r="AH77" s="17">
        <f t="shared" si="32"/>
        <v>298</v>
      </c>
      <c r="AI77" s="12">
        <v>307</v>
      </c>
      <c r="AJ77" s="18">
        <f t="shared" si="33"/>
        <v>1</v>
      </c>
    </row>
    <row r="78" spans="1:36" x14ac:dyDescent="0.35">
      <c r="A78" s="11" t="s">
        <v>167</v>
      </c>
      <c r="B78" s="12" t="s">
        <v>168</v>
      </c>
      <c r="C78" s="52" t="s">
        <v>1453</v>
      </c>
      <c r="D78" s="52" t="s">
        <v>67</v>
      </c>
      <c r="E78" s="64">
        <f t="shared" si="20"/>
        <v>174</v>
      </c>
      <c r="F78" s="13">
        <f t="shared" si="21"/>
        <v>174</v>
      </c>
      <c r="G78" s="65">
        <f t="shared" si="17"/>
        <v>0</v>
      </c>
      <c r="H78" s="62">
        <f t="shared" si="18"/>
        <v>174</v>
      </c>
      <c r="I78" s="78">
        <v>0</v>
      </c>
      <c r="J78" s="78">
        <v>0</v>
      </c>
      <c r="K78" s="57">
        <f t="shared" si="22"/>
        <v>0</v>
      </c>
      <c r="L78" s="57">
        <v>0</v>
      </c>
      <c r="M78" s="57">
        <v>174</v>
      </c>
      <c r="N78" s="57">
        <f t="shared" si="23"/>
        <v>174</v>
      </c>
      <c r="O78" s="15">
        <f t="shared" si="24"/>
        <v>0</v>
      </c>
      <c r="P78" s="62">
        <v>0</v>
      </c>
      <c r="Q78" s="57">
        <f t="shared" si="25"/>
        <v>0</v>
      </c>
      <c r="R78" s="14">
        <v>0</v>
      </c>
      <c r="S78" s="57">
        <v>0</v>
      </c>
      <c r="T78" s="15">
        <f t="shared" si="26"/>
        <v>0</v>
      </c>
      <c r="U78" s="14">
        <v>0</v>
      </c>
      <c r="V78" s="15">
        <f t="shared" si="27"/>
        <v>0</v>
      </c>
      <c r="W78" s="14">
        <v>0</v>
      </c>
      <c r="X78" s="73">
        <v>0</v>
      </c>
      <c r="Y78" s="84">
        <f t="shared" si="28"/>
        <v>0</v>
      </c>
      <c r="Z78" s="14">
        <f t="shared" si="29"/>
        <v>0</v>
      </c>
      <c r="AA78" s="73">
        <v>0</v>
      </c>
      <c r="AB78" s="73">
        <v>0</v>
      </c>
      <c r="AC78" s="57">
        <f t="shared" si="30"/>
        <v>0</v>
      </c>
      <c r="AD78" s="71">
        <v>0</v>
      </c>
      <c r="AE78" s="71">
        <v>0</v>
      </c>
      <c r="AF78" s="15">
        <f t="shared" si="31"/>
        <v>0</v>
      </c>
      <c r="AG78" s="16">
        <f t="shared" si="19"/>
        <v>0</v>
      </c>
      <c r="AH78" s="17">
        <f t="shared" si="32"/>
        <v>174</v>
      </c>
      <c r="AI78" s="12">
        <v>229</v>
      </c>
      <c r="AJ78" s="18">
        <f t="shared" si="33"/>
        <v>0.75982532751091703</v>
      </c>
    </row>
    <row r="79" spans="1:36" x14ac:dyDescent="0.35">
      <c r="A79" s="11" t="s">
        <v>169</v>
      </c>
      <c r="B79" s="12" t="s">
        <v>170</v>
      </c>
      <c r="C79" s="52" t="s">
        <v>1453</v>
      </c>
      <c r="D79" s="52" t="s">
        <v>67</v>
      </c>
      <c r="E79" s="64">
        <f t="shared" si="20"/>
        <v>38</v>
      </c>
      <c r="F79" s="13">
        <f t="shared" si="21"/>
        <v>38</v>
      </c>
      <c r="G79" s="65">
        <f t="shared" si="17"/>
        <v>0</v>
      </c>
      <c r="H79" s="62">
        <f t="shared" si="18"/>
        <v>38</v>
      </c>
      <c r="I79" s="78">
        <v>0</v>
      </c>
      <c r="J79" s="78">
        <v>0</v>
      </c>
      <c r="K79" s="57">
        <f t="shared" si="22"/>
        <v>0</v>
      </c>
      <c r="L79" s="57">
        <v>0</v>
      </c>
      <c r="M79" s="57">
        <v>38</v>
      </c>
      <c r="N79" s="57">
        <f t="shared" si="23"/>
        <v>38</v>
      </c>
      <c r="O79" s="15">
        <f t="shared" si="24"/>
        <v>0</v>
      </c>
      <c r="P79" s="62">
        <v>0</v>
      </c>
      <c r="Q79" s="57">
        <f t="shared" si="25"/>
        <v>0</v>
      </c>
      <c r="R79" s="14">
        <v>0</v>
      </c>
      <c r="S79" s="57">
        <v>0</v>
      </c>
      <c r="T79" s="15">
        <f t="shared" si="26"/>
        <v>0</v>
      </c>
      <c r="U79" s="14">
        <v>0</v>
      </c>
      <c r="V79" s="15">
        <f t="shared" si="27"/>
        <v>0</v>
      </c>
      <c r="W79" s="14">
        <v>0</v>
      </c>
      <c r="X79" s="73">
        <v>0</v>
      </c>
      <c r="Y79" s="84">
        <f t="shared" si="28"/>
        <v>0</v>
      </c>
      <c r="Z79" s="14">
        <f t="shared" si="29"/>
        <v>0</v>
      </c>
      <c r="AA79" s="73">
        <v>0</v>
      </c>
      <c r="AB79" s="73">
        <v>0</v>
      </c>
      <c r="AC79" s="57">
        <f t="shared" si="30"/>
        <v>0</v>
      </c>
      <c r="AD79" s="71">
        <v>0</v>
      </c>
      <c r="AE79" s="71">
        <v>0</v>
      </c>
      <c r="AF79" s="15">
        <f t="shared" si="31"/>
        <v>0</v>
      </c>
      <c r="AG79" s="16">
        <f t="shared" si="19"/>
        <v>0</v>
      </c>
      <c r="AH79" s="17">
        <f t="shared" si="32"/>
        <v>38</v>
      </c>
      <c r="AI79" s="12">
        <v>55</v>
      </c>
      <c r="AJ79" s="18">
        <f t="shared" si="33"/>
        <v>0.69090909090909092</v>
      </c>
    </row>
    <row r="80" spans="1:36" x14ac:dyDescent="0.35">
      <c r="A80" s="11" t="s">
        <v>171</v>
      </c>
      <c r="B80" s="12" t="s">
        <v>172</v>
      </c>
      <c r="C80" s="52" t="s">
        <v>1451</v>
      </c>
      <c r="D80" s="52" t="s">
        <v>67</v>
      </c>
      <c r="E80" s="64">
        <f t="shared" si="20"/>
        <v>21</v>
      </c>
      <c r="F80" s="13">
        <f t="shared" si="21"/>
        <v>21</v>
      </c>
      <c r="G80" s="65">
        <f t="shared" si="17"/>
        <v>0</v>
      </c>
      <c r="H80" s="62">
        <f t="shared" si="18"/>
        <v>9</v>
      </c>
      <c r="I80" s="78">
        <v>0</v>
      </c>
      <c r="J80" s="78">
        <v>0</v>
      </c>
      <c r="K80" s="57">
        <f t="shared" si="22"/>
        <v>0</v>
      </c>
      <c r="L80" s="57">
        <v>0</v>
      </c>
      <c r="M80" s="57">
        <v>9</v>
      </c>
      <c r="N80" s="57">
        <f t="shared" si="23"/>
        <v>9</v>
      </c>
      <c r="O80" s="15">
        <f t="shared" si="24"/>
        <v>0</v>
      </c>
      <c r="P80" s="62">
        <v>12</v>
      </c>
      <c r="Q80" s="57">
        <f t="shared" si="25"/>
        <v>12</v>
      </c>
      <c r="R80" s="14">
        <v>0</v>
      </c>
      <c r="S80" s="57">
        <v>0</v>
      </c>
      <c r="T80" s="15">
        <f t="shared" si="26"/>
        <v>0</v>
      </c>
      <c r="U80" s="14">
        <v>0</v>
      </c>
      <c r="V80" s="15">
        <f t="shared" si="27"/>
        <v>0</v>
      </c>
      <c r="W80" s="14">
        <v>0</v>
      </c>
      <c r="X80" s="73">
        <v>0</v>
      </c>
      <c r="Y80" s="84">
        <f t="shared" si="28"/>
        <v>0</v>
      </c>
      <c r="Z80" s="14">
        <f t="shared" si="29"/>
        <v>0</v>
      </c>
      <c r="AA80" s="73">
        <v>0</v>
      </c>
      <c r="AB80" s="73">
        <v>0</v>
      </c>
      <c r="AC80" s="57">
        <f t="shared" si="30"/>
        <v>0</v>
      </c>
      <c r="AD80" s="71">
        <v>0</v>
      </c>
      <c r="AE80" s="71">
        <v>0</v>
      </c>
      <c r="AF80" s="15">
        <f t="shared" si="31"/>
        <v>0</v>
      </c>
      <c r="AG80" s="16">
        <f t="shared" si="19"/>
        <v>0</v>
      </c>
      <c r="AH80" s="17">
        <f t="shared" si="32"/>
        <v>21</v>
      </c>
      <c r="AI80" s="12">
        <v>30</v>
      </c>
      <c r="AJ80" s="18">
        <f t="shared" si="33"/>
        <v>0.7</v>
      </c>
    </row>
    <row r="81" spans="1:36" x14ac:dyDescent="0.35">
      <c r="A81" s="11" t="s">
        <v>173</v>
      </c>
      <c r="B81" s="12" t="s">
        <v>174</v>
      </c>
      <c r="C81" s="52" t="s">
        <v>1451</v>
      </c>
      <c r="D81" s="52" t="s">
        <v>67</v>
      </c>
      <c r="E81" s="64">
        <f t="shared" si="20"/>
        <v>32</v>
      </c>
      <c r="F81" s="13">
        <f t="shared" si="21"/>
        <v>32</v>
      </c>
      <c r="G81" s="65">
        <f t="shared" si="17"/>
        <v>0</v>
      </c>
      <c r="H81" s="62">
        <f t="shared" si="18"/>
        <v>32</v>
      </c>
      <c r="I81" s="78">
        <v>0</v>
      </c>
      <c r="J81" s="78">
        <v>0</v>
      </c>
      <c r="K81" s="57">
        <f t="shared" si="22"/>
        <v>0</v>
      </c>
      <c r="L81" s="57">
        <v>0</v>
      </c>
      <c r="M81" s="57">
        <v>32</v>
      </c>
      <c r="N81" s="57">
        <f t="shared" si="23"/>
        <v>32</v>
      </c>
      <c r="O81" s="15">
        <f t="shared" si="24"/>
        <v>0</v>
      </c>
      <c r="P81" s="62">
        <v>0</v>
      </c>
      <c r="Q81" s="57">
        <f t="shared" si="25"/>
        <v>0</v>
      </c>
      <c r="R81" s="14">
        <v>0</v>
      </c>
      <c r="S81" s="57">
        <v>0</v>
      </c>
      <c r="T81" s="15">
        <f t="shared" si="26"/>
        <v>0</v>
      </c>
      <c r="U81" s="14">
        <v>0</v>
      </c>
      <c r="V81" s="15">
        <f t="shared" si="27"/>
        <v>0</v>
      </c>
      <c r="W81" s="14">
        <v>0</v>
      </c>
      <c r="X81" s="73">
        <v>0</v>
      </c>
      <c r="Y81" s="84">
        <f t="shared" si="28"/>
        <v>0</v>
      </c>
      <c r="Z81" s="14">
        <f t="shared" si="29"/>
        <v>0</v>
      </c>
      <c r="AA81" s="73">
        <v>0</v>
      </c>
      <c r="AB81" s="73">
        <v>0</v>
      </c>
      <c r="AC81" s="57">
        <f t="shared" si="30"/>
        <v>0</v>
      </c>
      <c r="AD81" s="71">
        <v>0</v>
      </c>
      <c r="AE81" s="71">
        <v>0</v>
      </c>
      <c r="AF81" s="15">
        <f t="shared" si="31"/>
        <v>0</v>
      </c>
      <c r="AG81" s="16">
        <f t="shared" si="19"/>
        <v>0</v>
      </c>
      <c r="AH81" s="17">
        <f t="shared" si="32"/>
        <v>32</v>
      </c>
      <c r="AI81" s="12">
        <v>34</v>
      </c>
      <c r="AJ81" s="18">
        <f t="shared" si="33"/>
        <v>0.94117647058823528</v>
      </c>
    </row>
    <row r="82" spans="1:36" x14ac:dyDescent="0.35">
      <c r="A82" s="11" t="s">
        <v>175</v>
      </c>
      <c r="B82" s="12" t="s">
        <v>176</v>
      </c>
      <c r="C82" s="52" t="s">
        <v>1451</v>
      </c>
      <c r="D82" s="52" t="s">
        <v>67</v>
      </c>
      <c r="E82" s="64">
        <f t="shared" si="20"/>
        <v>52</v>
      </c>
      <c r="F82" s="13">
        <f t="shared" si="21"/>
        <v>52</v>
      </c>
      <c r="G82" s="65">
        <f t="shared" si="17"/>
        <v>0</v>
      </c>
      <c r="H82" s="62">
        <f t="shared" si="18"/>
        <v>14</v>
      </c>
      <c r="I82" s="78">
        <v>0</v>
      </c>
      <c r="J82" s="78">
        <v>0</v>
      </c>
      <c r="K82" s="57">
        <f t="shared" si="22"/>
        <v>0</v>
      </c>
      <c r="L82" s="57">
        <v>0</v>
      </c>
      <c r="M82" s="57">
        <v>14</v>
      </c>
      <c r="N82" s="57">
        <f t="shared" si="23"/>
        <v>14</v>
      </c>
      <c r="O82" s="15">
        <f t="shared" si="24"/>
        <v>0</v>
      </c>
      <c r="P82" s="62">
        <v>38</v>
      </c>
      <c r="Q82" s="57">
        <f t="shared" si="25"/>
        <v>38</v>
      </c>
      <c r="R82" s="14">
        <v>0</v>
      </c>
      <c r="S82" s="57">
        <v>0</v>
      </c>
      <c r="T82" s="15">
        <f t="shared" si="26"/>
        <v>0</v>
      </c>
      <c r="U82" s="14">
        <v>0</v>
      </c>
      <c r="V82" s="15">
        <f t="shared" si="27"/>
        <v>0</v>
      </c>
      <c r="W82" s="14">
        <v>0</v>
      </c>
      <c r="X82" s="73">
        <v>0</v>
      </c>
      <c r="Y82" s="84">
        <f t="shared" si="28"/>
        <v>0</v>
      </c>
      <c r="Z82" s="14">
        <f t="shared" si="29"/>
        <v>0</v>
      </c>
      <c r="AA82" s="73">
        <v>0</v>
      </c>
      <c r="AB82" s="73">
        <v>0</v>
      </c>
      <c r="AC82" s="57">
        <f t="shared" si="30"/>
        <v>0</v>
      </c>
      <c r="AD82" s="71">
        <v>0</v>
      </c>
      <c r="AE82" s="71">
        <v>0</v>
      </c>
      <c r="AF82" s="15">
        <f t="shared" si="31"/>
        <v>0</v>
      </c>
      <c r="AG82" s="16">
        <f t="shared" si="19"/>
        <v>0</v>
      </c>
      <c r="AH82" s="17">
        <f t="shared" si="32"/>
        <v>52</v>
      </c>
      <c r="AI82" s="12">
        <v>63</v>
      </c>
      <c r="AJ82" s="18">
        <f t="shared" si="33"/>
        <v>0.82539682539682535</v>
      </c>
    </row>
    <row r="83" spans="1:36" x14ac:dyDescent="0.35">
      <c r="A83" s="11" t="s">
        <v>177</v>
      </c>
      <c r="B83" s="12" t="s">
        <v>178</v>
      </c>
      <c r="C83" s="52" t="s">
        <v>1451</v>
      </c>
      <c r="D83" s="52" t="s">
        <v>67</v>
      </c>
      <c r="E83" s="64">
        <f t="shared" si="20"/>
        <v>45</v>
      </c>
      <c r="F83" s="13">
        <f t="shared" si="21"/>
        <v>45</v>
      </c>
      <c r="G83" s="65">
        <f t="shared" si="17"/>
        <v>0</v>
      </c>
      <c r="H83" s="62">
        <f t="shared" si="18"/>
        <v>45</v>
      </c>
      <c r="I83" s="78">
        <v>0</v>
      </c>
      <c r="J83" s="78">
        <v>0</v>
      </c>
      <c r="K83" s="57">
        <f t="shared" si="22"/>
        <v>0</v>
      </c>
      <c r="L83" s="57">
        <v>0</v>
      </c>
      <c r="M83" s="57">
        <v>45</v>
      </c>
      <c r="N83" s="57">
        <f t="shared" si="23"/>
        <v>45</v>
      </c>
      <c r="O83" s="15">
        <f t="shared" si="24"/>
        <v>0</v>
      </c>
      <c r="P83" s="62">
        <v>0</v>
      </c>
      <c r="Q83" s="57">
        <f t="shared" si="25"/>
        <v>0</v>
      </c>
      <c r="R83" s="14">
        <v>0</v>
      </c>
      <c r="S83" s="57">
        <v>0</v>
      </c>
      <c r="T83" s="15">
        <f t="shared" si="26"/>
        <v>0</v>
      </c>
      <c r="U83" s="14">
        <v>0</v>
      </c>
      <c r="V83" s="15">
        <f t="shared" si="27"/>
        <v>0</v>
      </c>
      <c r="W83" s="14">
        <v>0</v>
      </c>
      <c r="X83" s="73">
        <v>0</v>
      </c>
      <c r="Y83" s="84">
        <f t="shared" si="28"/>
        <v>0</v>
      </c>
      <c r="Z83" s="14">
        <f t="shared" si="29"/>
        <v>0</v>
      </c>
      <c r="AA83" s="73">
        <v>0</v>
      </c>
      <c r="AB83" s="73">
        <v>0</v>
      </c>
      <c r="AC83" s="57">
        <f t="shared" si="30"/>
        <v>0</v>
      </c>
      <c r="AD83" s="71">
        <v>0</v>
      </c>
      <c r="AE83" s="71">
        <v>0</v>
      </c>
      <c r="AF83" s="15">
        <f t="shared" si="31"/>
        <v>0</v>
      </c>
      <c r="AG83" s="16">
        <f t="shared" si="19"/>
        <v>0</v>
      </c>
      <c r="AH83" s="17">
        <f t="shared" si="32"/>
        <v>45</v>
      </c>
      <c r="AI83" s="12">
        <v>45</v>
      </c>
      <c r="AJ83" s="18">
        <f t="shared" si="33"/>
        <v>1</v>
      </c>
    </row>
    <row r="84" spans="1:36" x14ac:dyDescent="0.35">
      <c r="A84" s="11" t="s">
        <v>179</v>
      </c>
      <c r="B84" s="12" t="s">
        <v>180</v>
      </c>
      <c r="C84" s="52" t="s">
        <v>1451</v>
      </c>
      <c r="D84" s="52" t="s">
        <v>67</v>
      </c>
      <c r="E84" s="64">
        <f t="shared" si="20"/>
        <v>75</v>
      </c>
      <c r="F84" s="13">
        <f t="shared" si="21"/>
        <v>74</v>
      </c>
      <c r="G84" s="65">
        <f t="shared" si="17"/>
        <v>1</v>
      </c>
      <c r="H84" s="62">
        <f t="shared" si="18"/>
        <v>75</v>
      </c>
      <c r="I84" s="78">
        <v>0</v>
      </c>
      <c r="J84" s="78">
        <v>1</v>
      </c>
      <c r="K84" s="57">
        <f t="shared" si="22"/>
        <v>1</v>
      </c>
      <c r="L84" s="57">
        <v>0</v>
      </c>
      <c r="M84" s="57">
        <v>74</v>
      </c>
      <c r="N84" s="57">
        <f t="shared" si="23"/>
        <v>74</v>
      </c>
      <c r="O84" s="15">
        <f t="shared" si="24"/>
        <v>0</v>
      </c>
      <c r="P84" s="62">
        <v>0</v>
      </c>
      <c r="Q84" s="57">
        <f t="shared" si="25"/>
        <v>0</v>
      </c>
      <c r="R84" s="14">
        <v>0</v>
      </c>
      <c r="S84" s="57">
        <v>0</v>
      </c>
      <c r="T84" s="15">
        <f t="shared" si="26"/>
        <v>0</v>
      </c>
      <c r="U84" s="14">
        <v>0</v>
      </c>
      <c r="V84" s="15">
        <f t="shared" si="27"/>
        <v>0</v>
      </c>
      <c r="W84" s="14">
        <v>0</v>
      </c>
      <c r="X84" s="73">
        <v>0</v>
      </c>
      <c r="Y84" s="84">
        <f t="shared" si="28"/>
        <v>0</v>
      </c>
      <c r="Z84" s="14">
        <f t="shared" si="29"/>
        <v>0</v>
      </c>
      <c r="AA84" s="73">
        <v>0</v>
      </c>
      <c r="AB84" s="73">
        <v>0</v>
      </c>
      <c r="AC84" s="57">
        <f t="shared" si="30"/>
        <v>0</v>
      </c>
      <c r="AD84" s="71">
        <v>0</v>
      </c>
      <c r="AE84" s="71">
        <v>0</v>
      </c>
      <c r="AF84" s="15">
        <f t="shared" si="31"/>
        <v>0</v>
      </c>
      <c r="AG84" s="16">
        <f t="shared" si="19"/>
        <v>1</v>
      </c>
      <c r="AH84" s="17">
        <f t="shared" si="32"/>
        <v>74</v>
      </c>
      <c r="AI84" s="12">
        <v>102</v>
      </c>
      <c r="AJ84" s="18">
        <f t="shared" si="33"/>
        <v>0.73529411764705888</v>
      </c>
    </row>
    <row r="85" spans="1:36" x14ac:dyDescent="0.35">
      <c r="A85" s="11" t="s">
        <v>181</v>
      </c>
      <c r="B85" s="12" t="s">
        <v>182</v>
      </c>
      <c r="C85" s="52" t="s">
        <v>1451</v>
      </c>
      <c r="D85" s="52" t="s">
        <v>67</v>
      </c>
      <c r="E85" s="64">
        <f t="shared" si="20"/>
        <v>13</v>
      </c>
      <c r="F85" s="13">
        <f t="shared" si="21"/>
        <v>13</v>
      </c>
      <c r="G85" s="65">
        <f t="shared" si="17"/>
        <v>0</v>
      </c>
      <c r="H85" s="62">
        <f t="shared" si="18"/>
        <v>0</v>
      </c>
      <c r="I85" s="78">
        <v>0</v>
      </c>
      <c r="J85" s="78">
        <v>0</v>
      </c>
      <c r="K85" s="57">
        <f t="shared" si="22"/>
        <v>0</v>
      </c>
      <c r="L85" s="57">
        <v>0</v>
      </c>
      <c r="M85" s="57">
        <v>0</v>
      </c>
      <c r="N85" s="57">
        <f t="shared" si="23"/>
        <v>0</v>
      </c>
      <c r="O85" s="15">
        <f t="shared" si="24"/>
        <v>0</v>
      </c>
      <c r="P85" s="62">
        <v>0</v>
      </c>
      <c r="Q85" s="57">
        <f t="shared" si="25"/>
        <v>0</v>
      </c>
      <c r="R85" s="14">
        <v>13</v>
      </c>
      <c r="S85" s="57">
        <v>0</v>
      </c>
      <c r="T85" s="15">
        <f t="shared" si="26"/>
        <v>13</v>
      </c>
      <c r="U85" s="14">
        <v>0</v>
      </c>
      <c r="V85" s="15">
        <f t="shared" si="27"/>
        <v>0</v>
      </c>
      <c r="W85" s="14">
        <v>0</v>
      </c>
      <c r="X85" s="73">
        <v>0</v>
      </c>
      <c r="Y85" s="84">
        <f t="shared" si="28"/>
        <v>0</v>
      </c>
      <c r="Z85" s="14">
        <f t="shared" si="29"/>
        <v>0</v>
      </c>
      <c r="AA85" s="73">
        <v>0</v>
      </c>
      <c r="AB85" s="73">
        <v>0</v>
      </c>
      <c r="AC85" s="57">
        <f t="shared" si="30"/>
        <v>0</v>
      </c>
      <c r="AD85" s="71">
        <v>0</v>
      </c>
      <c r="AE85" s="71">
        <v>0</v>
      </c>
      <c r="AF85" s="15">
        <f t="shared" si="31"/>
        <v>0</v>
      </c>
      <c r="AG85" s="16">
        <f t="shared" si="19"/>
        <v>0</v>
      </c>
      <c r="AH85" s="17">
        <f t="shared" si="32"/>
        <v>13</v>
      </c>
      <c r="AI85" s="12">
        <v>14</v>
      </c>
      <c r="AJ85" s="18">
        <f t="shared" si="33"/>
        <v>0.9285714285714286</v>
      </c>
    </row>
    <row r="86" spans="1:36" x14ac:dyDescent="0.35">
      <c r="A86" s="11" t="s">
        <v>183</v>
      </c>
      <c r="B86" s="12" t="s">
        <v>184</v>
      </c>
      <c r="C86" s="52" t="s">
        <v>1451</v>
      </c>
      <c r="D86" s="52" t="s">
        <v>67</v>
      </c>
      <c r="E86" s="64">
        <f t="shared" si="20"/>
        <v>30</v>
      </c>
      <c r="F86" s="13">
        <f t="shared" si="21"/>
        <v>30</v>
      </c>
      <c r="G86" s="65">
        <f t="shared" si="17"/>
        <v>0</v>
      </c>
      <c r="H86" s="62">
        <f t="shared" si="18"/>
        <v>30</v>
      </c>
      <c r="I86" s="78">
        <v>0</v>
      </c>
      <c r="J86" s="78">
        <v>0</v>
      </c>
      <c r="K86" s="57">
        <f t="shared" si="22"/>
        <v>0</v>
      </c>
      <c r="L86" s="57">
        <v>0</v>
      </c>
      <c r="M86" s="57">
        <v>30</v>
      </c>
      <c r="N86" s="57">
        <f t="shared" si="23"/>
        <v>30</v>
      </c>
      <c r="O86" s="15">
        <f t="shared" si="24"/>
        <v>0</v>
      </c>
      <c r="P86" s="62">
        <v>0</v>
      </c>
      <c r="Q86" s="57">
        <f t="shared" si="25"/>
        <v>0</v>
      </c>
      <c r="R86" s="14">
        <v>0</v>
      </c>
      <c r="S86" s="57">
        <v>0</v>
      </c>
      <c r="T86" s="15">
        <f t="shared" si="26"/>
        <v>0</v>
      </c>
      <c r="U86" s="14">
        <v>0</v>
      </c>
      <c r="V86" s="15">
        <f t="shared" si="27"/>
        <v>0</v>
      </c>
      <c r="W86" s="14">
        <v>0</v>
      </c>
      <c r="X86" s="73">
        <v>0</v>
      </c>
      <c r="Y86" s="84">
        <f t="shared" si="28"/>
        <v>0</v>
      </c>
      <c r="Z86" s="14">
        <f t="shared" si="29"/>
        <v>0</v>
      </c>
      <c r="AA86" s="73">
        <v>0</v>
      </c>
      <c r="AB86" s="73">
        <v>0</v>
      </c>
      <c r="AC86" s="57">
        <f t="shared" si="30"/>
        <v>0</v>
      </c>
      <c r="AD86" s="71">
        <v>0</v>
      </c>
      <c r="AE86" s="71">
        <v>0</v>
      </c>
      <c r="AF86" s="15">
        <f t="shared" si="31"/>
        <v>0</v>
      </c>
      <c r="AG86" s="16">
        <f t="shared" si="19"/>
        <v>0</v>
      </c>
      <c r="AH86" s="17">
        <f t="shared" si="32"/>
        <v>30</v>
      </c>
      <c r="AI86" s="12">
        <v>54</v>
      </c>
      <c r="AJ86" s="18">
        <f t="shared" si="33"/>
        <v>0.55555555555555558</v>
      </c>
    </row>
    <row r="87" spans="1:36" x14ac:dyDescent="0.35">
      <c r="A87" s="11" t="s">
        <v>185</v>
      </c>
      <c r="B87" s="12" t="s">
        <v>186</v>
      </c>
      <c r="C87" s="52" t="s">
        <v>1451</v>
      </c>
      <c r="D87" s="52" t="s">
        <v>67</v>
      </c>
      <c r="E87" s="64">
        <f t="shared" si="20"/>
        <v>66</v>
      </c>
      <c r="F87" s="13">
        <f t="shared" si="21"/>
        <v>66</v>
      </c>
      <c r="G87" s="65">
        <f t="shared" si="17"/>
        <v>0</v>
      </c>
      <c r="H87" s="62">
        <f t="shared" si="18"/>
        <v>66</v>
      </c>
      <c r="I87" s="78">
        <v>0</v>
      </c>
      <c r="J87" s="78">
        <v>0</v>
      </c>
      <c r="K87" s="57">
        <f t="shared" si="22"/>
        <v>0</v>
      </c>
      <c r="L87" s="57">
        <v>0</v>
      </c>
      <c r="M87" s="57">
        <v>66</v>
      </c>
      <c r="N87" s="57">
        <f t="shared" si="23"/>
        <v>66</v>
      </c>
      <c r="O87" s="15">
        <f t="shared" si="24"/>
        <v>0</v>
      </c>
      <c r="P87" s="62">
        <v>0</v>
      </c>
      <c r="Q87" s="57">
        <f t="shared" si="25"/>
        <v>0</v>
      </c>
      <c r="R87" s="14">
        <v>0</v>
      </c>
      <c r="S87" s="57">
        <v>0</v>
      </c>
      <c r="T87" s="15">
        <f t="shared" si="26"/>
        <v>0</v>
      </c>
      <c r="U87" s="14">
        <v>0</v>
      </c>
      <c r="V87" s="15">
        <f t="shared" si="27"/>
        <v>0</v>
      </c>
      <c r="W87" s="14">
        <v>0</v>
      </c>
      <c r="X87" s="73">
        <v>0</v>
      </c>
      <c r="Y87" s="84">
        <f t="shared" si="28"/>
        <v>0</v>
      </c>
      <c r="Z87" s="14">
        <f t="shared" si="29"/>
        <v>0</v>
      </c>
      <c r="AA87" s="73">
        <v>0</v>
      </c>
      <c r="AB87" s="73">
        <v>0</v>
      </c>
      <c r="AC87" s="57">
        <f t="shared" si="30"/>
        <v>0</v>
      </c>
      <c r="AD87" s="71">
        <v>0</v>
      </c>
      <c r="AE87" s="71">
        <v>0</v>
      </c>
      <c r="AF87" s="15">
        <f t="shared" si="31"/>
        <v>0</v>
      </c>
      <c r="AG87" s="16">
        <f t="shared" si="19"/>
        <v>0</v>
      </c>
      <c r="AH87" s="17">
        <f t="shared" si="32"/>
        <v>66</v>
      </c>
      <c r="AI87" s="12">
        <v>71</v>
      </c>
      <c r="AJ87" s="18">
        <f t="shared" si="33"/>
        <v>0.92957746478873238</v>
      </c>
    </row>
    <row r="88" spans="1:36" x14ac:dyDescent="0.35">
      <c r="A88" s="11" t="s">
        <v>187</v>
      </c>
      <c r="B88" s="12" t="s">
        <v>188</v>
      </c>
      <c r="C88" s="52" t="s">
        <v>1376</v>
      </c>
      <c r="D88" s="52" t="s">
        <v>189</v>
      </c>
      <c r="E88" s="64">
        <f t="shared" si="20"/>
        <v>62</v>
      </c>
      <c r="F88" s="13">
        <f t="shared" si="21"/>
        <v>62</v>
      </c>
      <c r="G88" s="65">
        <f t="shared" si="17"/>
        <v>0</v>
      </c>
      <c r="H88" s="62">
        <f t="shared" si="18"/>
        <v>62</v>
      </c>
      <c r="I88" s="78">
        <v>0</v>
      </c>
      <c r="J88" s="78">
        <v>0</v>
      </c>
      <c r="K88" s="57">
        <f t="shared" si="22"/>
        <v>0</v>
      </c>
      <c r="L88" s="57">
        <v>0</v>
      </c>
      <c r="M88" s="57">
        <v>62</v>
      </c>
      <c r="N88" s="57">
        <f t="shared" si="23"/>
        <v>62</v>
      </c>
      <c r="O88" s="15">
        <f t="shared" si="24"/>
        <v>0</v>
      </c>
      <c r="P88" s="62">
        <v>0</v>
      </c>
      <c r="Q88" s="57">
        <f t="shared" si="25"/>
        <v>0</v>
      </c>
      <c r="R88" s="14">
        <v>0</v>
      </c>
      <c r="S88" s="57">
        <v>0</v>
      </c>
      <c r="T88" s="15">
        <f t="shared" si="26"/>
        <v>0</v>
      </c>
      <c r="U88" s="14">
        <v>0</v>
      </c>
      <c r="V88" s="15">
        <f t="shared" si="27"/>
        <v>0</v>
      </c>
      <c r="W88" s="14">
        <v>0</v>
      </c>
      <c r="X88" s="73">
        <v>0</v>
      </c>
      <c r="Y88" s="84">
        <f t="shared" si="28"/>
        <v>0</v>
      </c>
      <c r="Z88" s="14">
        <f t="shared" si="29"/>
        <v>0</v>
      </c>
      <c r="AA88" s="73">
        <v>0</v>
      </c>
      <c r="AB88" s="73">
        <v>0</v>
      </c>
      <c r="AC88" s="57">
        <f t="shared" si="30"/>
        <v>0</v>
      </c>
      <c r="AD88" s="71">
        <v>0</v>
      </c>
      <c r="AE88" s="71">
        <v>0</v>
      </c>
      <c r="AF88" s="15">
        <f t="shared" si="31"/>
        <v>0</v>
      </c>
      <c r="AG88" s="16">
        <f t="shared" si="19"/>
        <v>0</v>
      </c>
      <c r="AH88" s="17">
        <f t="shared" si="32"/>
        <v>62</v>
      </c>
      <c r="AI88" s="12">
        <v>68</v>
      </c>
      <c r="AJ88" s="18">
        <f t="shared" si="33"/>
        <v>0.91176470588235292</v>
      </c>
    </row>
    <row r="89" spans="1:36" x14ac:dyDescent="0.35">
      <c r="A89" s="11" t="s">
        <v>190</v>
      </c>
      <c r="B89" s="12" t="s">
        <v>191</v>
      </c>
      <c r="C89" s="52" t="s">
        <v>1376</v>
      </c>
      <c r="D89" s="52" t="s">
        <v>189</v>
      </c>
      <c r="E89" s="64">
        <f t="shared" si="20"/>
        <v>114</v>
      </c>
      <c r="F89" s="13">
        <f t="shared" si="21"/>
        <v>114</v>
      </c>
      <c r="G89" s="65">
        <f t="shared" si="17"/>
        <v>0</v>
      </c>
      <c r="H89" s="62">
        <f t="shared" si="18"/>
        <v>114</v>
      </c>
      <c r="I89" s="78">
        <v>0</v>
      </c>
      <c r="J89" s="78">
        <v>0</v>
      </c>
      <c r="K89" s="57">
        <f t="shared" si="22"/>
        <v>0</v>
      </c>
      <c r="L89" s="57">
        <v>38</v>
      </c>
      <c r="M89" s="57">
        <v>76</v>
      </c>
      <c r="N89" s="57">
        <f t="shared" si="23"/>
        <v>114</v>
      </c>
      <c r="O89" s="15">
        <f t="shared" si="24"/>
        <v>0</v>
      </c>
      <c r="P89" s="62">
        <v>0</v>
      </c>
      <c r="Q89" s="57">
        <f t="shared" si="25"/>
        <v>0</v>
      </c>
      <c r="R89" s="14">
        <v>0</v>
      </c>
      <c r="S89" s="57">
        <v>0</v>
      </c>
      <c r="T89" s="15">
        <f t="shared" si="26"/>
        <v>0</v>
      </c>
      <c r="U89" s="14">
        <v>0</v>
      </c>
      <c r="V89" s="15">
        <f t="shared" si="27"/>
        <v>0</v>
      </c>
      <c r="W89" s="14">
        <v>0</v>
      </c>
      <c r="X89" s="73">
        <v>0</v>
      </c>
      <c r="Y89" s="84">
        <f t="shared" si="28"/>
        <v>0</v>
      </c>
      <c r="Z89" s="14">
        <f t="shared" si="29"/>
        <v>0</v>
      </c>
      <c r="AA89" s="73">
        <v>0</v>
      </c>
      <c r="AB89" s="73">
        <v>0</v>
      </c>
      <c r="AC89" s="57">
        <f t="shared" si="30"/>
        <v>0</v>
      </c>
      <c r="AD89" s="71">
        <v>0</v>
      </c>
      <c r="AE89" s="71">
        <v>0</v>
      </c>
      <c r="AF89" s="15">
        <f t="shared" si="31"/>
        <v>0</v>
      </c>
      <c r="AG89" s="16">
        <f t="shared" si="19"/>
        <v>0</v>
      </c>
      <c r="AH89" s="17">
        <f t="shared" si="32"/>
        <v>76</v>
      </c>
      <c r="AI89" s="12">
        <v>96</v>
      </c>
      <c r="AJ89" s="18">
        <f t="shared" si="33"/>
        <v>0.79166666666666663</v>
      </c>
    </row>
    <row r="90" spans="1:36" x14ac:dyDescent="0.35">
      <c r="A90" s="11" t="s">
        <v>192</v>
      </c>
      <c r="B90" s="12" t="s">
        <v>193</v>
      </c>
      <c r="C90" s="52" t="s">
        <v>1376</v>
      </c>
      <c r="D90" s="52" t="s">
        <v>189</v>
      </c>
      <c r="E90" s="64">
        <f t="shared" si="20"/>
        <v>39</v>
      </c>
      <c r="F90" s="13">
        <f t="shared" si="21"/>
        <v>0</v>
      </c>
      <c r="G90" s="65">
        <f t="shared" si="17"/>
        <v>39</v>
      </c>
      <c r="H90" s="62">
        <f t="shared" si="18"/>
        <v>39</v>
      </c>
      <c r="I90" s="78">
        <v>0</v>
      </c>
      <c r="J90" s="78">
        <v>39</v>
      </c>
      <c r="K90" s="57">
        <f t="shared" si="22"/>
        <v>39</v>
      </c>
      <c r="L90" s="57">
        <v>0</v>
      </c>
      <c r="M90" s="57">
        <v>0</v>
      </c>
      <c r="N90" s="57">
        <f t="shared" si="23"/>
        <v>0</v>
      </c>
      <c r="O90" s="15">
        <f t="shared" si="24"/>
        <v>0</v>
      </c>
      <c r="P90" s="62">
        <v>0</v>
      </c>
      <c r="Q90" s="57">
        <f t="shared" si="25"/>
        <v>0</v>
      </c>
      <c r="R90" s="14">
        <v>0</v>
      </c>
      <c r="S90" s="57">
        <v>0</v>
      </c>
      <c r="T90" s="15">
        <f t="shared" si="26"/>
        <v>0</v>
      </c>
      <c r="U90" s="14">
        <v>0</v>
      </c>
      <c r="V90" s="15">
        <f t="shared" si="27"/>
        <v>0</v>
      </c>
      <c r="W90" s="14">
        <v>0</v>
      </c>
      <c r="X90" s="73">
        <v>0</v>
      </c>
      <c r="Y90" s="84">
        <f t="shared" si="28"/>
        <v>0</v>
      </c>
      <c r="Z90" s="14">
        <f t="shared" si="29"/>
        <v>0</v>
      </c>
      <c r="AA90" s="73">
        <v>0</v>
      </c>
      <c r="AB90" s="73">
        <v>0</v>
      </c>
      <c r="AC90" s="57">
        <f t="shared" si="30"/>
        <v>0</v>
      </c>
      <c r="AD90" s="71">
        <v>0</v>
      </c>
      <c r="AE90" s="71">
        <v>0</v>
      </c>
      <c r="AF90" s="15">
        <f t="shared" si="31"/>
        <v>0</v>
      </c>
      <c r="AG90" s="16">
        <f t="shared" si="19"/>
        <v>39</v>
      </c>
      <c r="AH90" s="17">
        <f t="shared" si="32"/>
        <v>0</v>
      </c>
      <c r="AI90" s="12">
        <v>61</v>
      </c>
      <c r="AJ90" s="18">
        <f t="shared" si="33"/>
        <v>0.63934426229508201</v>
      </c>
    </row>
    <row r="91" spans="1:36" x14ac:dyDescent="0.35">
      <c r="A91" s="11" t="s">
        <v>194</v>
      </c>
      <c r="B91" s="12" t="s">
        <v>195</v>
      </c>
      <c r="C91" s="52" t="s">
        <v>1376</v>
      </c>
      <c r="D91" s="52" t="s">
        <v>189</v>
      </c>
      <c r="E91" s="64">
        <f t="shared" si="20"/>
        <v>0</v>
      </c>
      <c r="F91" s="13">
        <f t="shared" si="21"/>
        <v>0</v>
      </c>
      <c r="G91" s="65">
        <f t="shared" si="17"/>
        <v>0</v>
      </c>
      <c r="H91" s="62">
        <f t="shared" si="18"/>
        <v>0</v>
      </c>
      <c r="I91" s="78">
        <v>0</v>
      </c>
      <c r="J91" s="78">
        <v>0</v>
      </c>
      <c r="K91" s="57">
        <f t="shared" si="22"/>
        <v>0</v>
      </c>
      <c r="L91" s="57">
        <v>0</v>
      </c>
      <c r="M91" s="57">
        <v>0</v>
      </c>
      <c r="N91" s="57">
        <f t="shared" si="23"/>
        <v>0</v>
      </c>
      <c r="O91" s="15">
        <f t="shared" si="24"/>
        <v>0</v>
      </c>
      <c r="P91" s="62">
        <v>0</v>
      </c>
      <c r="Q91" s="57">
        <f t="shared" si="25"/>
        <v>0</v>
      </c>
      <c r="R91" s="14">
        <v>0</v>
      </c>
      <c r="S91" s="57">
        <v>0</v>
      </c>
      <c r="T91" s="15">
        <f t="shared" si="26"/>
        <v>0</v>
      </c>
      <c r="U91" s="14">
        <v>0</v>
      </c>
      <c r="V91" s="15">
        <f t="shared" si="27"/>
        <v>0</v>
      </c>
      <c r="W91" s="14">
        <v>0</v>
      </c>
      <c r="X91" s="73">
        <v>0</v>
      </c>
      <c r="Y91" s="84">
        <f t="shared" si="28"/>
        <v>0</v>
      </c>
      <c r="Z91" s="14">
        <f t="shared" si="29"/>
        <v>0</v>
      </c>
      <c r="AA91" s="73">
        <v>0</v>
      </c>
      <c r="AB91" s="73">
        <v>0</v>
      </c>
      <c r="AC91" s="57">
        <f t="shared" si="30"/>
        <v>0</v>
      </c>
      <c r="AD91" s="71">
        <v>0</v>
      </c>
      <c r="AE91" s="71">
        <v>0</v>
      </c>
      <c r="AF91" s="15">
        <f t="shared" si="31"/>
        <v>0</v>
      </c>
      <c r="AG91" s="16">
        <f t="shared" si="19"/>
        <v>0</v>
      </c>
      <c r="AH91" s="17">
        <f t="shared" si="32"/>
        <v>0</v>
      </c>
      <c r="AI91" s="12">
        <v>37</v>
      </c>
      <c r="AJ91" s="18">
        <f t="shared" si="33"/>
        <v>0</v>
      </c>
    </row>
    <row r="92" spans="1:36" x14ac:dyDescent="0.35">
      <c r="A92" s="11" t="s">
        <v>196</v>
      </c>
      <c r="B92" s="12" t="s">
        <v>197</v>
      </c>
      <c r="C92" s="52" t="s">
        <v>1376</v>
      </c>
      <c r="D92" s="52" t="s">
        <v>189</v>
      </c>
      <c r="E92" s="64">
        <f t="shared" si="20"/>
        <v>20</v>
      </c>
      <c r="F92" s="13">
        <f t="shared" si="21"/>
        <v>20</v>
      </c>
      <c r="G92" s="65">
        <f t="shared" si="17"/>
        <v>0</v>
      </c>
      <c r="H92" s="62">
        <f t="shared" si="18"/>
        <v>20</v>
      </c>
      <c r="I92" s="78">
        <v>0</v>
      </c>
      <c r="J92" s="78">
        <v>0</v>
      </c>
      <c r="K92" s="57">
        <f t="shared" si="22"/>
        <v>0</v>
      </c>
      <c r="L92" s="57">
        <v>0</v>
      </c>
      <c r="M92" s="57">
        <v>20</v>
      </c>
      <c r="N92" s="57">
        <f t="shared" si="23"/>
        <v>20</v>
      </c>
      <c r="O92" s="15">
        <f t="shared" si="24"/>
        <v>0</v>
      </c>
      <c r="P92" s="62">
        <v>0</v>
      </c>
      <c r="Q92" s="57">
        <f t="shared" si="25"/>
        <v>0</v>
      </c>
      <c r="R92" s="14">
        <v>0</v>
      </c>
      <c r="S92" s="57">
        <v>0</v>
      </c>
      <c r="T92" s="15">
        <f t="shared" si="26"/>
        <v>0</v>
      </c>
      <c r="U92" s="14">
        <v>0</v>
      </c>
      <c r="V92" s="15">
        <f t="shared" si="27"/>
        <v>0</v>
      </c>
      <c r="W92" s="14">
        <v>0</v>
      </c>
      <c r="X92" s="73">
        <v>0</v>
      </c>
      <c r="Y92" s="84">
        <f t="shared" si="28"/>
        <v>0</v>
      </c>
      <c r="Z92" s="14">
        <f t="shared" si="29"/>
        <v>0</v>
      </c>
      <c r="AA92" s="73">
        <v>0</v>
      </c>
      <c r="AB92" s="73">
        <v>0</v>
      </c>
      <c r="AC92" s="57">
        <f t="shared" si="30"/>
        <v>0</v>
      </c>
      <c r="AD92" s="71">
        <v>0</v>
      </c>
      <c r="AE92" s="71">
        <v>0</v>
      </c>
      <c r="AF92" s="15">
        <f t="shared" si="31"/>
        <v>0</v>
      </c>
      <c r="AG92" s="16">
        <f t="shared" si="19"/>
        <v>0</v>
      </c>
      <c r="AH92" s="17">
        <f t="shared" si="32"/>
        <v>20</v>
      </c>
      <c r="AI92" s="12">
        <v>42</v>
      </c>
      <c r="AJ92" s="18">
        <f t="shared" si="33"/>
        <v>0.47619047619047616</v>
      </c>
    </row>
    <row r="93" spans="1:36" x14ac:dyDescent="0.35">
      <c r="A93" s="11" t="s">
        <v>198</v>
      </c>
      <c r="B93" s="12" t="s">
        <v>199</v>
      </c>
      <c r="C93" s="52" t="s">
        <v>1376</v>
      </c>
      <c r="D93" s="52" t="s">
        <v>189</v>
      </c>
      <c r="E93" s="64">
        <f t="shared" si="20"/>
        <v>83</v>
      </c>
      <c r="F93" s="13">
        <f t="shared" si="21"/>
        <v>83</v>
      </c>
      <c r="G93" s="65">
        <f t="shared" si="17"/>
        <v>0</v>
      </c>
      <c r="H93" s="62">
        <f t="shared" si="18"/>
        <v>83</v>
      </c>
      <c r="I93" s="78">
        <v>0</v>
      </c>
      <c r="J93" s="78">
        <v>0</v>
      </c>
      <c r="K93" s="57">
        <f t="shared" si="22"/>
        <v>0</v>
      </c>
      <c r="L93" s="57">
        <v>0</v>
      </c>
      <c r="M93" s="57">
        <v>83</v>
      </c>
      <c r="N93" s="57">
        <f t="shared" si="23"/>
        <v>83</v>
      </c>
      <c r="O93" s="15">
        <f t="shared" si="24"/>
        <v>0</v>
      </c>
      <c r="P93" s="62">
        <v>0</v>
      </c>
      <c r="Q93" s="57">
        <f t="shared" si="25"/>
        <v>0</v>
      </c>
      <c r="R93" s="14">
        <v>0</v>
      </c>
      <c r="S93" s="57">
        <v>0</v>
      </c>
      <c r="T93" s="15">
        <f t="shared" si="26"/>
        <v>0</v>
      </c>
      <c r="U93" s="14">
        <v>0</v>
      </c>
      <c r="V93" s="15">
        <f t="shared" si="27"/>
        <v>0</v>
      </c>
      <c r="W93" s="14">
        <v>0</v>
      </c>
      <c r="X93" s="73">
        <v>0</v>
      </c>
      <c r="Y93" s="84">
        <f t="shared" si="28"/>
        <v>0</v>
      </c>
      <c r="Z93" s="14">
        <f t="shared" si="29"/>
        <v>0</v>
      </c>
      <c r="AA93" s="73">
        <v>0</v>
      </c>
      <c r="AB93" s="73">
        <v>0</v>
      </c>
      <c r="AC93" s="57">
        <f t="shared" si="30"/>
        <v>0</v>
      </c>
      <c r="AD93" s="71">
        <v>0</v>
      </c>
      <c r="AE93" s="71">
        <v>0</v>
      </c>
      <c r="AF93" s="15">
        <f t="shared" si="31"/>
        <v>0</v>
      </c>
      <c r="AG93" s="16">
        <f t="shared" si="19"/>
        <v>0</v>
      </c>
      <c r="AH93" s="17">
        <f t="shared" si="32"/>
        <v>83</v>
      </c>
      <c r="AI93" s="12">
        <v>119</v>
      </c>
      <c r="AJ93" s="18">
        <f t="shared" si="33"/>
        <v>0.69747899159663862</v>
      </c>
    </row>
    <row r="94" spans="1:36" x14ac:dyDescent="0.35">
      <c r="A94" s="11" t="s">
        <v>200</v>
      </c>
      <c r="B94" s="12" t="s">
        <v>201</v>
      </c>
      <c r="C94" s="52" t="s">
        <v>1376</v>
      </c>
      <c r="D94" s="52" t="s">
        <v>189</v>
      </c>
      <c r="E94" s="64">
        <f t="shared" si="20"/>
        <v>42</v>
      </c>
      <c r="F94" s="13">
        <f t="shared" si="21"/>
        <v>42</v>
      </c>
      <c r="G94" s="65">
        <f t="shared" si="17"/>
        <v>0</v>
      </c>
      <c r="H94" s="62">
        <f t="shared" si="18"/>
        <v>42</v>
      </c>
      <c r="I94" s="78">
        <v>0</v>
      </c>
      <c r="J94" s="78">
        <v>0</v>
      </c>
      <c r="K94" s="57">
        <f t="shared" si="22"/>
        <v>0</v>
      </c>
      <c r="L94" s="57">
        <v>0</v>
      </c>
      <c r="M94" s="57">
        <v>42</v>
      </c>
      <c r="N94" s="57">
        <f t="shared" si="23"/>
        <v>42</v>
      </c>
      <c r="O94" s="15">
        <f t="shared" si="24"/>
        <v>0</v>
      </c>
      <c r="P94" s="62">
        <v>0</v>
      </c>
      <c r="Q94" s="57">
        <f t="shared" si="25"/>
        <v>0</v>
      </c>
      <c r="R94" s="14">
        <v>0</v>
      </c>
      <c r="S94" s="57">
        <v>0</v>
      </c>
      <c r="T94" s="15">
        <f t="shared" si="26"/>
        <v>0</v>
      </c>
      <c r="U94" s="14">
        <v>0</v>
      </c>
      <c r="V94" s="15">
        <f t="shared" si="27"/>
        <v>0</v>
      </c>
      <c r="W94" s="14">
        <v>0</v>
      </c>
      <c r="X94" s="73">
        <v>0</v>
      </c>
      <c r="Y94" s="84">
        <f t="shared" si="28"/>
        <v>0</v>
      </c>
      <c r="Z94" s="14">
        <f t="shared" si="29"/>
        <v>0</v>
      </c>
      <c r="AA94" s="73">
        <v>0</v>
      </c>
      <c r="AB94" s="73">
        <v>0</v>
      </c>
      <c r="AC94" s="57">
        <f t="shared" si="30"/>
        <v>0</v>
      </c>
      <c r="AD94" s="71">
        <v>0</v>
      </c>
      <c r="AE94" s="71">
        <v>0</v>
      </c>
      <c r="AF94" s="15">
        <f t="shared" si="31"/>
        <v>0</v>
      </c>
      <c r="AG94" s="16">
        <f t="shared" si="19"/>
        <v>0</v>
      </c>
      <c r="AH94" s="17">
        <f t="shared" si="32"/>
        <v>42</v>
      </c>
      <c r="AI94" s="12">
        <v>90</v>
      </c>
      <c r="AJ94" s="18">
        <f t="shared" si="33"/>
        <v>0.46666666666666667</v>
      </c>
    </row>
    <row r="95" spans="1:36" x14ac:dyDescent="0.35">
      <c r="A95" s="11" t="s">
        <v>202</v>
      </c>
      <c r="B95" s="12" t="s">
        <v>203</v>
      </c>
      <c r="C95" s="52" t="s">
        <v>1376</v>
      </c>
      <c r="D95" s="52" t="s">
        <v>189</v>
      </c>
      <c r="E95" s="64">
        <f t="shared" si="20"/>
        <v>52</v>
      </c>
      <c r="F95" s="13">
        <f t="shared" si="21"/>
        <v>52</v>
      </c>
      <c r="G95" s="65">
        <f t="shared" si="17"/>
        <v>0</v>
      </c>
      <c r="H95" s="62">
        <f t="shared" si="18"/>
        <v>52</v>
      </c>
      <c r="I95" s="78">
        <v>0</v>
      </c>
      <c r="J95" s="78">
        <v>0</v>
      </c>
      <c r="K95" s="57">
        <f t="shared" si="22"/>
        <v>0</v>
      </c>
      <c r="L95" s="57">
        <v>0</v>
      </c>
      <c r="M95" s="57">
        <v>52</v>
      </c>
      <c r="N95" s="57">
        <f t="shared" si="23"/>
        <v>52</v>
      </c>
      <c r="O95" s="15">
        <f t="shared" si="24"/>
        <v>0</v>
      </c>
      <c r="P95" s="62">
        <v>0</v>
      </c>
      <c r="Q95" s="57">
        <f t="shared" si="25"/>
        <v>0</v>
      </c>
      <c r="R95" s="14">
        <v>0</v>
      </c>
      <c r="S95" s="57">
        <v>0</v>
      </c>
      <c r="T95" s="15">
        <f t="shared" si="26"/>
        <v>0</v>
      </c>
      <c r="U95" s="14">
        <v>0</v>
      </c>
      <c r="V95" s="15">
        <f t="shared" si="27"/>
        <v>0</v>
      </c>
      <c r="W95" s="14">
        <v>0</v>
      </c>
      <c r="X95" s="73">
        <v>0</v>
      </c>
      <c r="Y95" s="84">
        <f t="shared" si="28"/>
        <v>0</v>
      </c>
      <c r="Z95" s="14">
        <f t="shared" si="29"/>
        <v>0</v>
      </c>
      <c r="AA95" s="73">
        <v>0</v>
      </c>
      <c r="AB95" s="73">
        <v>0</v>
      </c>
      <c r="AC95" s="57">
        <f t="shared" si="30"/>
        <v>0</v>
      </c>
      <c r="AD95" s="71">
        <v>0</v>
      </c>
      <c r="AE95" s="71">
        <v>0</v>
      </c>
      <c r="AF95" s="15">
        <f t="shared" si="31"/>
        <v>0</v>
      </c>
      <c r="AG95" s="16">
        <f t="shared" si="19"/>
        <v>0</v>
      </c>
      <c r="AH95" s="17">
        <f t="shared" si="32"/>
        <v>52</v>
      </c>
      <c r="AI95" s="12">
        <v>78</v>
      </c>
      <c r="AJ95" s="18">
        <f t="shared" si="33"/>
        <v>0.66666666666666663</v>
      </c>
    </row>
    <row r="96" spans="1:36" x14ac:dyDescent="0.35">
      <c r="A96" s="11" t="s">
        <v>204</v>
      </c>
      <c r="B96" s="12" t="s">
        <v>205</v>
      </c>
      <c r="C96" s="52" t="s">
        <v>1439</v>
      </c>
      <c r="D96" s="52" t="s">
        <v>17</v>
      </c>
      <c r="E96" s="64">
        <f t="shared" si="20"/>
        <v>48</v>
      </c>
      <c r="F96" s="13">
        <f t="shared" si="21"/>
        <v>48</v>
      </c>
      <c r="G96" s="65">
        <f t="shared" si="17"/>
        <v>0</v>
      </c>
      <c r="H96" s="62">
        <f t="shared" si="18"/>
        <v>48</v>
      </c>
      <c r="I96" s="78">
        <v>0</v>
      </c>
      <c r="J96" s="78">
        <v>0</v>
      </c>
      <c r="K96" s="57">
        <f t="shared" si="22"/>
        <v>0</v>
      </c>
      <c r="L96" s="57">
        <v>0</v>
      </c>
      <c r="M96" s="57">
        <v>48</v>
      </c>
      <c r="N96" s="57">
        <f t="shared" si="23"/>
        <v>48</v>
      </c>
      <c r="O96" s="15">
        <f t="shared" si="24"/>
        <v>0</v>
      </c>
      <c r="P96" s="62">
        <v>0</v>
      </c>
      <c r="Q96" s="57">
        <f t="shared" si="25"/>
        <v>0</v>
      </c>
      <c r="R96" s="14">
        <v>0</v>
      </c>
      <c r="S96" s="57">
        <v>0</v>
      </c>
      <c r="T96" s="15">
        <f t="shared" si="26"/>
        <v>0</v>
      </c>
      <c r="U96" s="14">
        <v>0</v>
      </c>
      <c r="V96" s="15">
        <f t="shared" si="27"/>
        <v>0</v>
      </c>
      <c r="W96" s="14">
        <v>0</v>
      </c>
      <c r="X96" s="73">
        <v>0</v>
      </c>
      <c r="Y96" s="84">
        <f t="shared" si="28"/>
        <v>0</v>
      </c>
      <c r="Z96" s="14">
        <f t="shared" si="29"/>
        <v>0</v>
      </c>
      <c r="AA96" s="73">
        <v>0</v>
      </c>
      <c r="AB96" s="73">
        <v>0</v>
      </c>
      <c r="AC96" s="57">
        <f t="shared" si="30"/>
        <v>0</v>
      </c>
      <c r="AD96" s="71">
        <v>0</v>
      </c>
      <c r="AE96" s="71">
        <v>0</v>
      </c>
      <c r="AF96" s="15">
        <f t="shared" si="31"/>
        <v>0</v>
      </c>
      <c r="AG96" s="16">
        <f t="shared" si="19"/>
        <v>0</v>
      </c>
      <c r="AH96" s="17">
        <f t="shared" si="32"/>
        <v>48</v>
      </c>
      <c r="AI96" s="12">
        <v>70</v>
      </c>
      <c r="AJ96" s="18">
        <f t="shared" si="33"/>
        <v>0.68571428571428572</v>
      </c>
    </row>
    <row r="97" spans="1:36" x14ac:dyDescent="0.35">
      <c r="A97" s="11" t="s">
        <v>206</v>
      </c>
      <c r="B97" s="12" t="s">
        <v>207</v>
      </c>
      <c r="C97" s="52" t="s">
        <v>1439</v>
      </c>
      <c r="D97" s="52" t="s">
        <v>17</v>
      </c>
      <c r="E97" s="64">
        <f t="shared" si="20"/>
        <v>26</v>
      </c>
      <c r="F97" s="13">
        <f t="shared" si="21"/>
        <v>26</v>
      </c>
      <c r="G97" s="65">
        <f t="shared" si="17"/>
        <v>0</v>
      </c>
      <c r="H97" s="62">
        <f t="shared" si="18"/>
        <v>0</v>
      </c>
      <c r="I97" s="78">
        <v>0</v>
      </c>
      <c r="J97" s="78">
        <v>0</v>
      </c>
      <c r="K97" s="57">
        <f t="shared" si="22"/>
        <v>0</v>
      </c>
      <c r="L97" s="57">
        <v>0</v>
      </c>
      <c r="M97" s="57">
        <v>0</v>
      </c>
      <c r="N97" s="57">
        <f t="shared" si="23"/>
        <v>0</v>
      </c>
      <c r="O97" s="15">
        <f t="shared" si="24"/>
        <v>0</v>
      </c>
      <c r="P97" s="62">
        <v>0</v>
      </c>
      <c r="Q97" s="57">
        <f t="shared" si="25"/>
        <v>0</v>
      </c>
      <c r="R97" s="14">
        <v>26</v>
      </c>
      <c r="S97" s="57">
        <v>0</v>
      </c>
      <c r="T97" s="15">
        <f t="shared" si="26"/>
        <v>26</v>
      </c>
      <c r="U97" s="14">
        <v>0</v>
      </c>
      <c r="V97" s="15">
        <f t="shared" si="27"/>
        <v>0</v>
      </c>
      <c r="W97" s="14">
        <v>0</v>
      </c>
      <c r="X97" s="73">
        <v>0</v>
      </c>
      <c r="Y97" s="84">
        <f t="shared" si="28"/>
        <v>0</v>
      </c>
      <c r="Z97" s="14">
        <f t="shared" si="29"/>
        <v>0</v>
      </c>
      <c r="AA97" s="73">
        <v>0</v>
      </c>
      <c r="AB97" s="73">
        <v>0</v>
      </c>
      <c r="AC97" s="57">
        <f t="shared" si="30"/>
        <v>0</v>
      </c>
      <c r="AD97" s="71">
        <v>0</v>
      </c>
      <c r="AE97" s="71">
        <v>0</v>
      </c>
      <c r="AF97" s="15">
        <f t="shared" si="31"/>
        <v>0</v>
      </c>
      <c r="AG97" s="16">
        <f t="shared" si="19"/>
        <v>0</v>
      </c>
      <c r="AH97" s="17">
        <f t="shared" si="32"/>
        <v>26</v>
      </c>
      <c r="AI97" s="12">
        <v>28</v>
      </c>
      <c r="AJ97" s="18">
        <f t="shared" si="33"/>
        <v>0.9285714285714286</v>
      </c>
    </row>
    <row r="98" spans="1:36" x14ac:dyDescent="0.35">
      <c r="A98" s="11" t="s">
        <v>208</v>
      </c>
      <c r="B98" s="12" t="s">
        <v>209</v>
      </c>
      <c r="C98" s="52" t="s">
        <v>1439</v>
      </c>
      <c r="D98" s="52" t="s">
        <v>17</v>
      </c>
      <c r="E98" s="64">
        <f t="shared" si="20"/>
        <v>0</v>
      </c>
      <c r="F98" s="13">
        <f t="shared" si="21"/>
        <v>0</v>
      </c>
      <c r="G98" s="65">
        <f t="shared" si="17"/>
        <v>0</v>
      </c>
      <c r="H98" s="62">
        <f t="shared" si="18"/>
        <v>0</v>
      </c>
      <c r="I98" s="78">
        <v>0</v>
      </c>
      <c r="J98" s="78">
        <v>0</v>
      </c>
      <c r="K98" s="57">
        <f t="shared" si="22"/>
        <v>0</v>
      </c>
      <c r="L98" s="57">
        <v>0</v>
      </c>
      <c r="M98" s="57">
        <v>0</v>
      </c>
      <c r="N98" s="57">
        <f t="shared" si="23"/>
        <v>0</v>
      </c>
      <c r="O98" s="15">
        <f t="shared" si="24"/>
        <v>0</v>
      </c>
      <c r="P98" s="62">
        <v>0</v>
      </c>
      <c r="Q98" s="57">
        <f t="shared" si="25"/>
        <v>0</v>
      </c>
      <c r="R98" s="14">
        <v>0</v>
      </c>
      <c r="S98" s="57">
        <v>0</v>
      </c>
      <c r="T98" s="15">
        <f t="shared" si="26"/>
        <v>0</v>
      </c>
      <c r="U98" s="14">
        <v>0</v>
      </c>
      <c r="V98" s="15">
        <f t="shared" si="27"/>
        <v>0</v>
      </c>
      <c r="W98" s="14">
        <v>0</v>
      </c>
      <c r="X98" s="73">
        <v>0</v>
      </c>
      <c r="Y98" s="84">
        <f t="shared" si="28"/>
        <v>0</v>
      </c>
      <c r="Z98" s="14">
        <f t="shared" si="29"/>
        <v>0</v>
      </c>
      <c r="AA98" s="73">
        <v>0</v>
      </c>
      <c r="AB98" s="73">
        <v>0</v>
      </c>
      <c r="AC98" s="57">
        <f t="shared" si="30"/>
        <v>0</v>
      </c>
      <c r="AD98" s="71">
        <v>0</v>
      </c>
      <c r="AE98" s="71">
        <v>0</v>
      </c>
      <c r="AF98" s="15">
        <f t="shared" si="31"/>
        <v>0</v>
      </c>
      <c r="AG98" s="16">
        <f t="shared" si="19"/>
        <v>0</v>
      </c>
      <c r="AH98" s="17">
        <f t="shared" si="32"/>
        <v>0</v>
      </c>
      <c r="AI98" s="12">
        <v>39</v>
      </c>
      <c r="AJ98" s="18">
        <f t="shared" si="33"/>
        <v>0</v>
      </c>
    </row>
    <row r="99" spans="1:36" x14ac:dyDescent="0.35">
      <c r="A99" s="11" t="s">
        <v>210</v>
      </c>
      <c r="B99" s="12" t="s">
        <v>1391</v>
      </c>
      <c r="C99" s="52" t="s">
        <v>1439</v>
      </c>
      <c r="D99" s="52" t="s">
        <v>17</v>
      </c>
      <c r="E99" s="64">
        <f t="shared" si="20"/>
        <v>47</v>
      </c>
      <c r="F99" s="13">
        <f t="shared" si="21"/>
        <v>47</v>
      </c>
      <c r="G99" s="65">
        <f t="shared" si="17"/>
        <v>0</v>
      </c>
      <c r="H99" s="62">
        <f t="shared" si="18"/>
        <v>24</v>
      </c>
      <c r="I99" s="78">
        <v>0</v>
      </c>
      <c r="J99" s="78">
        <v>0</v>
      </c>
      <c r="K99" s="57">
        <f t="shared" si="22"/>
        <v>0</v>
      </c>
      <c r="L99" s="57">
        <v>0</v>
      </c>
      <c r="M99" s="57">
        <v>24</v>
      </c>
      <c r="N99" s="57">
        <f t="shared" si="23"/>
        <v>24</v>
      </c>
      <c r="O99" s="15">
        <f t="shared" si="24"/>
        <v>0</v>
      </c>
      <c r="P99" s="62">
        <v>8</v>
      </c>
      <c r="Q99" s="57">
        <f t="shared" si="25"/>
        <v>8</v>
      </c>
      <c r="R99" s="14">
        <v>0</v>
      </c>
      <c r="S99" s="57">
        <v>0</v>
      </c>
      <c r="T99" s="15">
        <f t="shared" si="26"/>
        <v>0</v>
      </c>
      <c r="U99" s="14">
        <v>0</v>
      </c>
      <c r="V99" s="15">
        <f t="shared" si="27"/>
        <v>0</v>
      </c>
      <c r="W99" s="14">
        <v>0</v>
      </c>
      <c r="X99" s="73">
        <v>0</v>
      </c>
      <c r="Y99" s="84">
        <f t="shared" si="28"/>
        <v>0</v>
      </c>
      <c r="Z99" s="14">
        <f t="shared" si="29"/>
        <v>15</v>
      </c>
      <c r="AA99" s="73">
        <v>0</v>
      </c>
      <c r="AB99" s="73">
        <v>0</v>
      </c>
      <c r="AC99" s="57">
        <f t="shared" si="30"/>
        <v>0</v>
      </c>
      <c r="AD99" s="71">
        <v>0</v>
      </c>
      <c r="AE99" s="71">
        <v>15</v>
      </c>
      <c r="AF99" s="15">
        <f t="shared" si="31"/>
        <v>15</v>
      </c>
      <c r="AG99" s="16">
        <f t="shared" si="19"/>
        <v>0</v>
      </c>
      <c r="AH99" s="17">
        <f t="shared" si="32"/>
        <v>47</v>
      </c>
      <c r="AI99" s="12">
        <v>78</v>
      </c>
      <c r="AJ99" s="18">
        <f t="shared" si="33"/>
        <v>0.60256410256410253</v>
      </c>
    </row>
    <row r="100" spans="1:36" x14ac:dyDescent="0.35">
      <c r="A100" s="11" t="s">
        <v>211</v>
      </c>
      <c r="B100" s="12" t="s">
        <v>1390</v>
      </c>
      <c r="C100" s="52" t="s">
        <v>1439</v>
      </c>
      <c r="D100" s="52" t="s">
        <v>17</v>
      </c>
      <c r="E100" s="64">
        <f t="shared" si="20"/>
        <v>53</v>
      </c>
      <c r="F100" s="13">
        <f t="shared" si="21"/>
        <v>0</v>
      </c>
      <c r="G100" s="65">
        <f t="shared" si="17"/>
        <v>53</v>
      </c>
      <c r="H100" s="62">
        <f t="shared" si="18"/>
        <v>25</v>
      </c>
      <c r="I100" s="78">
        <v>0</v>
      </c>
      <c r="J100" s="78">
        <v>25</v>
      </c>
      <c r="K100" s="57">
        <f t="shared" si="22"/>
        <v>25</v>
      </c>
      <c r="L100" s="57">
        <v>0</v>
      </c>
      <c r="M100" s="57">
        <v>0</v>
      </c>
      <c r="N100" s="57">
        <f t="shared" si="23"/>
        <v>0</v>
      </c>
      <c r="O100" s="15">
        <f t="shared" si="24"/>
        <v>0</v>
      </c>
      <c r="P100" s="62">
        <v>0</v>
      </c>
      <c r="Q100" s="57">
        <f t="shared" si="25"/>
        <v>0</v>
      </c>
      <c r="R100" s="14">
        <v>0</v>
      </c>
      <c r="S100" s="57">
        <v>0</v>
      </c>
      <c r="T100" s="15">
        <f t="shared" si="26"/>
        <v>0</v>
      </c>
      <c r="U100" s="14">
        <v>0</v>
      </c>
      <c r="V100" s="15">
        <f t="shared" si="27"/>
        <v>0</v>
      </c>
      <c r="W100" s="14">
        <v>0</v>
      </c>
      <c r="X100" s="73">
        <v>0</v>
      </c>
      <c r="Y100" s="84">
        <f t="shared" si="28"/>
        <v>0</v>
      </c>
      <c r="Z100" s="14">
        <f t="shared" si="29"/>
        <v>28</v>
      </c>
      <c r="AA100" s="73">
        <v>0</v>
      </c>
      <c r="AB100" s="73">
        <v>28</v>
      </c>
      <c r="AC100" s="57">
        <f t="shared" si="30"/>
        <v>28</v>
      </c>
      <c r="AD100" s="71">
        <v>0</v>
      </c>
      <c r="AE100" s="71">
        <v>0</v>
      </c>
      <c r="AF100" s="15">
        <f t="shared" si="31"/>
        <v>0</v>
      </c>
      <c r="AG100" s="16">
        <f t="shared" si="19"/>
        <v>53</v>
      </c>
      <c r="AH100" s="17">
        <f t="shared" si="32"/>
        <v>0</v>
      </c>
      <c r="AI100" s="12">
        <v>91</v>
      </c>
      <c r="AJ100" s="18">
        <f t="shared" si="33"/>
        <v>0.58241758241758246</v>
      </c>
    </row>
    <row r="101" spans="1:36" x14ac:dyDescent="0.35">
      <c r="A101" s="11" t="s">
        <v>212</v>
      </c>
      <c r="B101" s="12" t="s">
        <v>213</v>
      </c>
      <c r="C101" s="52" t="s">
        <v>1439</v>
      </c>
      <c r="D101" s="52" t="s">
        <v>17</v>
      </c>
      <c r="E101" s="64">
        <f t="shared" si="20"/>
        <v>18</v>
      </c>
      <c r="F101" s="13">
        <f t="shared" si="21"/>
        <v>18</v>
      </c>
      <c r="G101" s="65">
        <f t="shared" si="17"/>
        <v>0</v>
      </c>
      <c r="H101" s="62">
        <f t="shared" si="18"/>
        <v>0</v>
      </c>
      <c r="I101" s="78">
        <v>0</v>
      </c>
      <c r="J101" s="78">
        <v>0</v>
      </c>
      <c r="K101" s="57">
        <f t="shared" si="22"/>
        <v>0</v>
      </c>
      <c r="L101" s="57">
        <v>0</v>
      </c>
      <c r="M101" s="57">
        <v>0</v>
      </c>
      <c r="N101" s="57">
        <f t="shared" si="23"/>
        <v>0</v>
      </c>
      <c r="O101" s="15">
        <f t="shared" si="24"/>
        <v>0</v>
      </c>
      <c r="P101" s="62">
        <v>18</v>
      </c>
      <c r="Q101" s="57">
        <f t="shared" si="25"/>
        <v>18</v>
      </c>
      <c r="R101" s="14">
        <v>0</v>
      </c>
      <c r="S101" s="57">
        <v>0</v>
      </c>
      <c r="T101" s="15">
        <f t="shared" si="26"/>
        <v>0</v>
      </c>
      <c r="U101" s="14">
        <v>0</v>
      </c>
      <c r="V101" s="15">
        <f t="shared" si="27"/>
        <v>0</v>
      </c>
      <c r="W101" s="14">
        <v>0</v>
      </c>
      <c r="X101" s="73">
        <v>0</v>
      </c>
      <c r="Y101" s="84">
        <f t="shared" si="28"/>
        <v>0</v>
      </c>
      <c r="Z101" s="14">
        <f t="shared" si="29"/>
        <v>0</v>
      </c>
      <c r="AA101" s="73">
        <v>0</v>
      </c>
      <c r="AB101" s="73">
        <v>0</v>
      </c>
      <c r="AC101" s="57">
        <f t="shared" si="30"/>
        <v>0</v>
      </c>
      <c r="AD101" s="71">
        <v>0</v>
      </c>
      <c r="AE101" s="71">
        <v>0</v>
      </c>
      <c r="AF101" s="15">
        <f t="shared" si="31"/>
        <v>0</v>
      </c>
      <c r="AG101" s="16">
        <f t="shared" si="19"/>
        <v>0</v>
      </c>
      <c r="AH101" s="17">
        <f t="shared" si="32"/>
        <v>18</v>
      </c>
      <c r="AI101" s="12">
        <v>25</v>
      </c>
      <c r="AJ101" s="18">
        <f t="shared" si="33"/>
        <v>0.72</v>
      </c>
    </row>
    <row r="102" spans="1:36" x14ac:dyDescent="0.35">
      <c r="A102" s="11" t="s">
        <v>214</v>
      </c>
      <c r="B102" s="12" t="s">
        <v>215</v>
      </c>
      <c r="C102" s="52" t="s">
        <v>1370</v>
      </c>
      <c r="D102" s="52" t="s">
        <v>116</v>
      </c>
      <c r="E102" s="64">
        <f t="shared" si="20"/>
        <v>33</v>
      </c>
      <c r="F102" s="13">
        <f t="shared" si="21"/>
        <v>33</v>
      </c>
      <c r="G102" s="65">
        <f t="shared" si="17"/>
        <v>0</v>
      </c>
      <c r="H102" s="62">
        <f t="shared" si="18"/>
        <v>33</v>
      </c>
      <c r="I102" s="78">
        <v>0</v>
      </c>
      <c r="J102" s="78">
        <v>0</v>
      </c>
      <c r="K102" s="57">
        <f t="shared" si="22"/>
        <v>0</v>
      </c>
      <c r="L102" s="57">
        <v>0</v>
      </c>
      <c r="M102" s="57">
        <v>33</v>
      </c>
      <c r="N102" s="57">
        <f t="shared" si="23"/>
        <v>33</v>
      </c>
      <c r="O102" s="15">
        <f t="shared" si="24"/>
        <v>0</v>
      </c>
      <c r="P102" s="62">
        <v>0</v>
      </c>
      <c r="Q102" s="57">
        <f t="shared" si="25"/>
        <v>0</v>
      </c>
      <c r="R102" s="14">
        <v>0</v>
      </c>
      <c r="S102" s="57">
        <v>0</v>
      </c>
      <c r="T102" s="15">
        <f t="shared" si="26"/>
        <v>0</v>
      </c>
      <c r="U102" s="14">
        <v>0</v>
      </c>
      <c r="V102" s="15">
        <f t="shared" si="27"/>
        <v>0</v>
      </c>
      <c r="W102" s="14">
        <v>0</v>
      </c>
      <c r="X102" s="73">
        <v>0</v>
      </c>
      <c r="Y102" s="84">
        <f t="shared" si="28"/>
        <v>0</v>
      </c>
      <c r="Z102" s="14">
        <f t="shared" si="29"/>
        <v>0</v>
      </c>
      <c r="AA102" s="73">
        <v>0</v>
      </c>
      <c r="AB102" s="73">
        <v>0</v>
      </c>
      <c r="AC102" s="57">
        <f t="shared" si="30"/>
        <v>0</v>
      </c>
      <c r="AD102" s="71">
        <v>0</v>
      </c>
      <c r="AE102" s="71">
        <v>0</v>
      </c>
      <c r="AF102" s="15">
        <f t="shared" si="31"/>
        <v>0</v>
      </c>
      <c r="AG102" s="16">
        <f t="shared" si="19"/>
        <v>0</v>
      </c>
      <c r="AH102" s="17">
        <f t="shared" si="32"/>
        <v>33</v>
      </c>
      <c r="AI102" s="12">
        <v>31</v>
      </c>
      <c r="AJ102" s="18">
        <f t="shared" si="33"/>
        <v>1</v>
      </c>
    </row>
    <row r="103" spans="1:36" x14ac:dyDescent="0.35">
      <c r="A103" s="11" t="s">
        <v>216</v>
      </c>
      <c r="B103" s="12" t="s">
        <v>217</v>
      </c>
      <c r="C103" s="52" t="s">
        <v>1370</v>
      </c>
      <c r="D103" s="52" t="s">
        <v>116</v>
      </c>
      <c r="E103" s="64">
        <f t="shared" si="20"/>
        <v>105</v>
      </c>
      <c r="F103" s="13">
        <f t="shared" si="21"/>
        <v>0</v>
      </c>
      <c r="G103" s="65">
        <f t="shared" si="17"/>
        <v>105</v>
      </c>
      <c r="H103" s="62">
        <f t="shared" si="18"/>
        <v>105</v>
      </c>
      <c r="I103" s="78">
        <v>0</v>
      </c>
      <c r="J103" s="78">
        <v>105</v>
      </c>
      <c r="K103" s="57">
        <f t="shared" si="22"/>
        <v>105</v>
      </c>
      <c r="L103" s="57">
        <v>0</v>
      </c>
      <c r="M103" s="57">
        <v>0</v>
      </c>
      <c r="N103" s="57">
        <f t="shared" si="23"/>
        <v>0</v>
      </c>
      <c r="O103" s="15">
        <f t="shared" si="24"/>
        <v>0</v>
      </c>
      <c r="P103" s="62">
        <v>0</v>
      </c>
      <c r="Q103" s="57">
        <f t="shared" si="25"/>
        <v>0</v>
      </c>
      <c r="R103" s="14">
        <v>0</v>
      </c>
      <c r="S103" s="57">
        <v>0</v>
      </c>
      <c r="T103" s="15">
        <f t="shared" si="26"/>
        <v>0</v>
      </c>
      <c r="U103" s="14">
        <v>0</v>
      </c>
      <c r="V103" s="15">
        <f t="shared" si="27"/>
        <v>0</v>
      </c>
      <c r="W103" s="14">
        <v>0</v>
      </c>
      <c r="X103" s="73">
        <v>0</v>
      </c>
      <c r="Y103" s="84">
        <f t="shared" si="28"/>
        <v>0</v>
      </c>
      <c r="Z103" s="14">
        <f t="shared" si="29"/>
        <v>0</v>
      </c>
      <c r="AA103" s="73">
        <v>0</v>
      </c>
      <c r="AB103" s="73">
        <v>0</v>
      </c>
      <c r="AC103" s="57">
        <f t="shared" si="30"/>
        <v>0</v>
      </c>
      <c r="AD103" s="71">
        <v>0</v>
      </c>
      <c r="AE103" s="71">
        <v>0</v>
      </c>
      <c r="AF103" s="15">
        <f t="shared" si="31"/>
        <v>0</v>
      </c>
      <c r="AG103" s="16">
        <f t="shared" si="19"/>
        <v>105</v>
      </c>
      <c r="AH103" s="17">
        <f t="shared" si="32"/>
        <v>0</v>
      </c>
      <c r="AI103" s="12">
        <v>116</v>
      </c>
      <c r="AJ103" s="18">
        <f t="shared" si="33"/>
        <v>0.90517241379310343</v>
      </c>
    </row>
    <row r="104" spans="1:36" x14ac:dyDescent="0.35">
      <c r="A104" s="11" t="s">
        <v>218</v>
      </c>
      <c r="B104" s="12" t="s">
        <v>219</v>
      </c>
      <c r="C104" s="52" t="s">
        <v>1370</v>
      </c>
      <c r="D104" s="52" t="s">
        <v>116</v>
      </c>
      <c r="E104" s="64">
        <f t="shared" si="20"/>
        <v>36</v>
      </c>
      <c r="F104" s="13">
        <f t="shared" si="21"/>
        <v>36</v>
      </c>
      <c r="G104" s="65">
        <f t="shared" si="17"/>
        <v>0</v>
      </c>
      <c r="H104" s="62">
        <f t="shared" si="18"/>
        <v>36</v>
      </c>
      <c r="I104" s="78">
        <v>0</v>
      </c>
      <c r="J104" s="78">
        <v>0</v>
      </c>
      <c r="K104" s="57">
        <f t="shared" si="22"/>
        <v>0</v>
      </c>
      <c r="L104" s="57">
        <v>10</v>
      </c>
      <c r="M104" s="57">
        <v>26</v>
      </c>
      <c r="N104" s="57">
        <f t="shared" si="23"/>
        <v>36</v>
      </c>
      <c r="O104" s="15">
        <f t="shared" si="24"/>
        <v>0</v>
      </c>
      <c r="P104" s="62">
        <v>0</v>
      </c>
      <c r="Q104" s="57">
        <f t="shared" si="25"/>
        <v>0</v>
      </c>
      <c r="R104" s="14">
        <v>0</v>
      </c>
      <c r="S104" s="57">
        <v>0</v>
      </c>
      <c r="T104" s="15">
        <f t="shared" si="26"/>
        <v>0</v>
      </c>
      <c r="U104" s="14">
        <v>0</v>
      </c>
      <c r="V104" s="15">
        <f t="shared" si="27"/>
        <v>0</v>
      </c>
      <c r="W104" s="14">
        <v>0</v>
      </c>
      <c r="X104" s="73">
        <v>0</v>
      </c>
      <c r="Y104" s="84">
        <f t="shared" si="28"/>
        <v>0</v>
      </c>
      <c r="Z104" s="14">
        <f t="shared" si="29"/>
        <v>0</v>
      </c>
      <c r="AA104" s="73">
        <v>0</v>
      </c>
      <c r="AB104" s="73">
        <v>0</v>
      </c>
      <c r="AC104" s="57">
        <f t="shared" si="30"/>
        <v>0</v>
      </c>
      <c r="AD104" s="71">
        <v>0</v>
      </c>
      <c r="AE104" s="71">
        <v>0</v>
      </c>
      <c r="AF104" s="15">
        <f t="shared" si="31"/>
        <v>0</v>
      </c>
      <c r="AG104" s="16">
        <f t="shared" si="19"/>
        <v>0</v>
      </c>
      <c r="AH104" s="17">
        <f t="shared" si="32"/>
        <v>26</v>
      </c>
      <c r="AI104" s="12">
        <v>25</v>
      </c>
      <c r="AJ104" s="18">
        <f t="shared" si="33"/>
        <v>1</v>
      </c>
    </row>
    <row r="105" spans="1:36" x14ac:dyDescent="0.35">
      <c r="A105" s="11" t="s">
        <v>220</v>
      </c>
      <c r="B105" s="12" t="s">
        <v>221</v>
      </c>
      <c r="C105" s="52" t="s">
        <v>1370</v>
      </c>
      <c r="D105" s="52" t="s">
        <v>116</v>
      </c>
      <c r="E105" s="64">
        <f t="shared" si="20"/>
        <v>63</v>
      </c>
      <c r="F105" s="13">
        <f t="shared" si="21"/>
        <v>63</v>
      </c>
      <c r="G105" s="65">
        <f t="shared" si="17"/>
        <v>0</v>
      </c>
      <c r="H105" s="62">
        <f t="shared" si="18"/>
        <v>38</v>
      </c>
      <c r="I105" s="78">
        <v>0</v>
      </c>
      <c r="J105" s="78">
        <v>0</v>
      </c>
      <c r="K105" s="57">
        <f t="shared" si="22"/>
        <v>0</v>
      </c>
      <c r="L105" s="57">
        <v>0</v>
      </c>
      <c r="M105" s="57">
        <v>38</v>
      </c>
      <c r="N105" s="57">
        <f t="shared" si="23"/>
        <v>38</v>
      </c>
      <c r="O105" s="15">
        <f t="shared" si="24"/>
        <v>0</v>
      </c>
      <c r="P105" s="62">
        <v>25</v>
      </c>
      <c r="Q105" s="57">
        <f t="shared" si="25"/>
        <v>25</v>
      </c>
      <c r="R105" s="14">
        <v>0</v>
      </c>
      <c r="S105" s="57">
        <v>0</v>
      </c>
      <c r="T105" s="15">
        <f t="shared" si="26"/>
        <v>0</v>
      </c>
      <c r="U105" s="14">
        <v>0</v>
      </c>
      <c r="V105" s="15">
        <f t="shared" si="27"/>
        <v>0</v>
      </c>
      <c r="W105" s="14">
        <v>0</v>
      </c>
      <c r="X105" s="73">
        <v>0</v>
      </c>
      <c r="Y105" s="84">
        <f t="shared" si="28"/>
        <v>0</v>
      </c>
      <c r="Z105" s="14">
        <f t="shared" si="29"/>
        <v>0</v>
      </c>
      <c r="AA105" s="73">
        <v>0</v>
      </c>
      <c r="AB105" s="73">
        <v>0</v>
      </c>
      <c r="AC105" s="57">
        <f t="shared" si="30"/>
        <v>0</v>
      </c>
      <c r="AD105" s="71">
        <v>0</v>
      </c>
      <c r="AE105" s="71">
        <v>0</v>
      </c>
      <c r="AF105" s="15">
        <f t="shared" si="31"/>
        <v>0</v>
      </c>
      <c r="AG105" s="16">
        <f t="shared" si="19"/>
        <v>0</v>
      </c>
      <c r="AH105" s="17">
        <f t="shared" si="32"/>
        <v>63</v>
      </c>
      <c r="AI105" s="12">
        <v>106</v>
      </c>
      <c r="AJ105" s="18">
        <f t="shared" si="33"/>
        <v>0.59433962264150941</v>
      </c>
    </row>
    <row r="106" spans="1:36" x14ac:dyDescent="0.35">
      <c r="A106" s="11" t="s">
        <v>222</v>
      </c>
      <c r="B106" s="12" t="s">
        <v>223</v>
      </c>
      <c r="C106" s="52" t="s">
        <v>1370</v>
      </c>
      <c r="D106" s="52" t="s">
        <v>116</v>
      </c>
      <c r="E106" s="64">
        <f t="shared" si="20"/>
        <v>36</v>
      </c>
      <c r="F106" s="13">
        <f t="shared" si="21"/>
        <v>36</v>
      </c>
      <c r="G106" s="65">
        <f t="shared" si="17"/>
        <v>0</v>
      </c>
      <c r="H106" s="62">
        <f t="shared" si="18"/>
        <v>36</v>
      </c>
      <c r="I106" s="78">
        <v>0</v>
      </c>
      <c r="J106" s="78">
        <v>0</v>
      </c>
      <c r="K106" s="57">
        <f t="shared" si="22"/>
        <v>0</v>
      </c>
      <c r="L106" s="57">
        <v>0</v>
      </c>
      <c r="M106" s="57">
        <v>36</v>
      </c>
      <c r="N106" s="57">
        <f t="shared" si="23"/>
        <v>36</v>
      </c>
      <c r="O106" s="15">
        <f t="shared" si="24"/>
        <v>0</v>
      </c>
      <c r="P106" s="62">
        <v>0</v>
      </c>
      <c r="Q106" s="57">
        <f t="shared" si="25"/>
        <v>0</v>
      </c>
      <c r="R106" s="14">
        <v>0</v>
      </c>
      <c r="S106" s="57">
        <v>0</v>
      </c>
      <c r="T106" s="15">
        <f t="shared" si="26"/>
        <v>0</v>
      </c>
      <c r="U106" s="14">
        <v>0</v>
      </c>
      <c r="V106" s="15">
        <f t="shared" si="27"/>
        <v>0</v>
      </c>
      <c r="W106" s="14">
        <v>0</v>
      </c>
      <c r="X106" s="73">
        <v>0</v>
      </c>
      <c r="Y106" s="84">
        <f t="shared" si="28"/>
        <v>0</v>
      </c>
      <c r="Z106" s="14">
        <f t="shared" si="29"/>
        <v>0</v>
      </c>
      <c r="AA106" s="73">
        <v>0</v>
      </c>
      <c r="AB106" s="73">
        <v>0</v>
      </c>
      <c r="AC106" s="57">
        <f t="shared" si="30"/>
        <v>0</v>
      </c>
      <c r="AD106" s="71">
        <v>0</v>
      </c>
      <c r="AE106" s="71">
        <v>0</v>
      </c>
      <c r="AF106" s="15">
        <f t="shared" si="31"/>
        <v>0</v>
      </c>
      <c r="AG106" s="16">
        <f t="shared" si="19"/>
        <v>0</v>
      </c>
      <c r="AH106" s="17">
        <f t="shared" si="32"/>
        <v>36</v>
      </c>
      <c r="AI106" s="12">
        <v>51</v>
      </c>
      <c r="AJ106" s="18">
        <f t="shared" si="33"/>
        <v>0.70588235294117652</v>
      </c>
    </row>
    <row r="107" spans="1:36" x14ac:dyDescent="0.35">
      <c r="A107" s="11" t="s">
        <v>224</v>
      </c>
      <c r="B107" s="12" t="s">
        <v>225</v>
      </c>
      <c r="C107" s="52" t="s">
        <v>1450</v>
      </c>
      <c r="D107" s="52" t="s">
        <v>67</v>
      </c>
      <c r="E107" s="64">
        <f t="shared" si="20"/>
        <v>0</v>
      </c>
      <c r="F107" s="13">
        <f t="shared" si="21"/>
        <v>0</v>
      </c>
      <c r="G107" s="65">
        <f t="shared" si="17"/>
        <v>0</v>
      </c>
      <c r="H107" s="62">
        <f t="shared" si="18"/>
        <v>0</v>
      </c>
      <c r="I107" s="78">
        <v>0</v>
      </c>
      <c r="J107" s="78">
        <v>0</v>
      </c>
      <c r="K107" s="57">
        <f t="shared" si="22"/>
        <v>0</v>
      </c>
      <c r="L107" s="57">
        <v>0</v>
      </c>
      <c r="M107" s="57">
        <v>0</v>
      </c>
      <c r="N107" s="57">
        <f t="shared" si="23"/>
        <v>0</v>
      </c>
      <c r="O107" s="15">
        <f t="shared" si="24"/>
        <v>0</v>
      </c>
      <c r="P107" s="62">
        <v>0</v>
      </c>
      <c r="Q107" s="57">
        <f t="shared" si="25"/>
        <v>0</v>
      </c>
      <c r="R107" s="14">
        <v>0</v>
      </c>
      <c r="S107" s="57">
        <v>0</v>
      </c>
      <c r="T107" s="15">
        <f t="shared" si="26"/>
        <v>0</v>
      </c>
      <c r="U107" s="14">
        <v>0</v>
      </c>
      <c r="V107" s="15">
        <f t="shared" si="27"/>
        <v>0</v>
      </c>
      <c r="W107" s="14">
        <v>0</v>
      </c>
      <c r="X107" s="73">
        <v>0</v>
      </c>
      <c r="Y107" s="84">
        <f t="shared" si="28"/>
        <v>0</v>
      </c>
      <c r="Z107" s="14">
        <f t="shared" si="29"/>
        <v>0</v>
      </c>
      <c r="AA107" s="73">
        <v>0</v>
      </c>
      <c r="AB107" s="73">
        <v>0</v>
      </c>
      <c r="AC107" s="57">
        <f t="shared" si="30"/>
        <v>0</v>
      </c>
      <c r="AD107" s="71">
        <v>0</v>
      </c>
      <c r="AE107" s="71">
        <v>0</v>
      </c>
      <c r="AF107" s="15">
        <f t="shared" si="31"/>
        <v>0</v>
      </c>
      <c r="AG107" s="16">
        <f t="shared" si="19"/>
        <v>0</v>
      </c>
      <c r="AH107" s="17">
        <f t="shared" si="32"/>
        <v>0</v>
      </c>
      <c r="AI107" s="12">
        <v>5</v>
      </c>
      <c r="AJ107" s="18">
        <f t="shared" si="33"/>
        <v>0</v>
      </c>
    </row>
    <row r="108" spans="1:36" x14ac:dyDescent="0.35">
      <c r="A108" s="11" t="s">
        <v>226</v>
      </c>
      <c r="B108" s="12" t="s">
        <v>227</v>
      </c>
      <c r="C108" s="52" t="s">
        <v>1450</v>
      </c>
      <c r="D108" s="52" t="s">
        <v>67</v>
      </c>
      <c r="E108" s="64">
        <f t="shared" si="20"/>
        <v>0</v>
      </c>
      <c r="F108" s="13">
        <f t="shared" si="21"/>
        <v>0</v>
      </c>
      <c r="G108" s="65">
        <f t="shared" si="17"/>
        <v>0</v>
      </c>
      <c r="H108" s="62">
        <f t="shared" si="18"/>
        <v>0</v>
      </c>
      <c r="I108" s="78">
        <v>0</v>
      </c>
      <c r="J108" s="78">
        <v>0</v>
      </c>
      <c r="K108" s="57">
        <f t="shared" si="22"/>
        <v>0</v>
      </c>
      <c r="L108" s="57">
        <v>0</v>
      </c>
      <c r="M108" s="57">
        <v>0</v>
      </c>
      <c r="N108" s="57">
        <f t="shared" si="23"/>
        <v>0</v>
      </c>
      <c r="O108" s="15">
        <f t="shared" si="24"/>
        <v>0</v>
      </c>
      <c r="P108" s="62">
        <v>0</v>
      </c>
      <c r="Q108" s="57">
        <f t="shared" si="25"/>
        <v>0</v>
      </c>
      <c r="R108" s="14">
        <v>0</v>
      </c>
      <c r="S108" s="57">
        <v>0</v>
      </c>
      <c r="T108" s="15">
        <f t="shared" si="26"/>
        <v>0</v>
      </c>
      <c r="U108" s="14">
        <v>0</v>
      </c>
      <c r="V108" s="15">
        <f t="shared" si="27"/>
        <v>0</v>
      </c>
      <c r="W108" s="14">
        <v>0</v>
      </c>
      <c r="X108" s="73">
        <v>0</v>
      </c>
      <c r="Y108" s="84">
        <f t="shared" si="28"/>
        <v>0</v>
      </c>
      <c r="Z108" s="14">
        <f t="shared" si="29"/>
        <v>0</v>
      </c>
      <c r="AA108" s="73">
        <v>0</v>
      </c>
      <c r="AB108" s="73">
        <v>0</v>
      </c>
      <c r="AC108" s="57">
        <f t="shared" si="30"/>
        <v>0</v>
      </c>
      <c r="AD108" s="71">
        <v>0</v>
      </c>
      <c r="AE108" s="71">
        <v>0</v>
      </c>
      <c r="AF108" s="15">
        <f t="shared" si="31"/>
        <v>0</v>
      </c>
      <c r="AG108" s="16">
        <f t="shared" si="19"/>
        <v>0</v>
      </c>
      <c r="AH108" s="17">
        <f t="shared" si="32"/>
        <v>0</v>
      </c>
      <c r="AI108" s="12">
        <v>10</v>
      </c>
      <c r="AJ108" s="18">
        <f t="shared" si="33"/>
        <v>0</v>
      </c>
    </row>
    <row r="109" spans="1:36" x14ac:dyDescent="0.35">
      <c r="A109" s="11" t="s">
        <v>228</v>
      </c>
      <c r="B109" s="12" t="s">
        <v>229</v>
      </c>
      <c r="C109" s="52" t="s">
        <v>1450</v>
      </c>
      <c r="D109" s="52" t="s">
        <v>67</v>
      </c>
      <c r="E109" s="64">
        <f t="shared" si="20"/>
        <v>18</v>
      </c>
      <c r="F109" s="13">
        <f t="shared" si="21"/>
        <v>18</v>
      </c>
      <c r="G109" s="65">
        <f t="shared" si="17"/>
        <v>0</v>
      </c>
      <c r="H109" s="62">
        <f t="shared" si="18"/>
        <v>18</v>
      </c>
      <c r="I109" s="78">
        <v>0</v>
      </c>
      <c r="J109" s="78">
        <v>0</v>
      </c>
      <c r="K109" s="57">
        <f t="shared" si="22"/>
        <v>0</v>
      </c>
      <c r="L109" s="57">
        <v>0</v>
      </c>
      <c r="M109" s="57">
        <v>18</v>
      </c>
      <c r="N109" s="57">
        <f t="shared" si="23"/>
        <v>18</v>
      </c>
      <c r="O109" s="15">
        <f t="shared" si="24"/>
        <v>0</v>
      </c>
      <c r="P109" s="62">
        <v>0</v>
      </c>
      <c r="Q109" s="57">
        <f t="shared" si="25"/>
        <v>0</v>
      </c>
      <c r="R109" s="14">
        <v>0</v>
      </c>
      <c r="S109" s="57">
        <v>0</v>
      </c>
      <c r="T109" s="15">
        <f t="shared" si="26"/>
        <v>0</v>
      </c>
      <c r="U109" s="14">
        <v>0</v>
      </c>
      <c r="V109" s="15">
        <f t="shared" si="27"/>
        <v>0</v>
      </c>
      <c r="W109" s="14">
        <v>0</v>
      </c>
      <c r="X109" s="73">
        <v>0</v>
      </c>
      <c r="Y109" s="84">
        <f t="shared" si="28"/>
        <v>0</v>
      </c>
      <c r="Z109" s="14">
        <f t="shared" si="29"/>
        <v>0</v>
      </c>
      <c r="AA109" s="73">
        <v>0</v>
      </c>
      <c r="AB109" s="73">
        <v>0</v>
      </c>
      <c r="AC109" s="57">
        <f t="shared" si="30"/>
        <v>0</v>
      </c>
      <c r="AD109" s="71">
        <v>0</v>
      </c>
      <c r="AE109" s="71">
        <v>0</v>
      </c>
      <c r="AF109" s="15">
        <f t="shared" si="31"/>
        <v>0</v>
      </c>
      <c r="AG109" s="16">
        <f t="shared" si="19"/>
        <v>0</v>
      </c>
      <c r="AH109" s="17">
        <f t="shared" si="32"/>
        <v>18</v>
      </c>
      <c r="AI109" s="12">
        <v>25</v>
      </c>
      <c r="AJ109" s="18">
        <f t="shared" si="33"/>
        <v>0.72</v>
      </c>
    </row>
    <row r="110" spans="1:36" x14ac:dyDescent="0.35">
      <c r="A110" s="11" t="s">
        <v>230</v>
      </c>
      <c r="B110" s="12" t="s">
        <v>231</v>
      </c>
      <c r="C110" s="52" t="s">
        <v>1450</v>
      </c>
      <c r="D110" s="52" t="s">
        <v>67</v>
      </c>
      <c r="E110" s="64">
        <f t="shared" si="20"/>
        <v>18</v>
      </c>
      <c r="F110" s="13">
        <f t="shared" si="21"/>
        <v>18</v>
      </c>
      <c r="G110" s="65">
        <f t="shared" si="17"/>
        <v>0</v>
      </c>
      <c r="H110" s="62">
        <f t="shared" si="18"/>
        <v>0</v>
      </c>
      <c r="I110" s="78">
        <v>0</v>
      </c>
      <c r="J110" s="78">
        <v>0</v>
      </c>
      <c r="K110" s="57">
        <f t="shared" si="22"/>
        <v>0</v>
      </c>
      <c r="L110" s="57">
        <v>0</v>
      </c>
      <c r="M110" s="57">
        <v>0</v>
      </c>
      <c r="N110" s="57">
        <f t="shared" si="23"/>
        <v>0</v>
      </c>
      <c r="O110" s="15">
        <f t="shared" si="24"/>
        <v>0</v>
      </c>
      <c r="P110" s="62">
        <v>18</v>
      </c>
      <c r="Q110" s="57">
        <f t="shared" si="25"/>
        <v>18</v>
      </c>
      <c r="R110" s="14">
        <v>0</v>
      </c>
      <c r="S110" s="57">
        <v>0</v>
      </c>
      <c r="T110" s="15">
        <f t="shared" si="26"/>
        <v>0</v>
      </c>
      <c r="U110" s="14">
        <v>0</v>
      </c>
      <c r="V110" s="15">
        <f t="shared" si="27"/>
        <v>0</v>
      </c>
      <c r="W110" s="14">
        <v>0</v>
      </c>
      <c r="X110" s="73">
        <v>0</v>
      </c>
      <c r="Y110" s="84">
        <f t="shared" si="28"/>
        <v>0</v>
      </c>
      <c r="Z110" s="14">
        <f t="shared" si="29"/>
        <v>0</v>
      </c>
      <c r="AA110" s="73">
        <v>0</v>
      </c>
      <c r="AB110" s="73">
        <v>0</v>
      </c>
      <c r="AC110" s="57">
        <f t="shared" si="30"/>
        <v>0</v>
      </c>
      <c r="AD110" s="71">
        <v>0</v>
      </c>
      <c r="AE110" s="71">
        <v>0</v>
      </c>
      <c r="AF110" s="15">
        <f t="shared" si="31"/>
        <v>0</v>
      </c>
      <c r="AG110" s="16">
        <f t="shared" si="19"/>
        <v>0</v>
      </c>
      <c r="AH110" s="17">
        <f t="shared" si="32"/>
        <v>18</v>
      </c>
      <c r="AI110" s="12">
        <v>37</v>
      </c>
      <c r="AJ110" s="18">
        <f t="shared" si="33"/>
        <v>0.48648648648648651</v>
      </c>
    </row>
    <row r="111" spans="1:36" x14ac:dyDescent="0.35">
      <c r="A111" s="11" t="s">
        <v>232</v>
      </c>
      <c r="B111" s="12" t="s">
        <v>233</v>
      </c>
      <c r="C111" s="52" t="s">
        <v>1450</v>
      </c>
      <c r="D111" s="52" t="s">
        <v>67</v>
      </c>
      <c r="E111" s="64">
        <f t="shared" si="20"/>
        <v>19</v>
      </c>
      <c r="F111" s="13">
        <f t="shared" si="21"/>
        <v>19</v>
      </c>
      <c r="G111" s="65">
        <f t="shared" si="17"/>
        <v>0</v>
      </c>
      <c r="H111" s="62">
        <f t="shared" si="18"/>
        <v>19</v>
      </c>
      <c r="I111" s="78">
        <v>0</v>
      </c>
      <c r="J111" s="78">
        <v>0</v>
      </c>
      <c r="K111" s="57">
        <f t="shared" si="22"/>
        <v>0</v>
      </c>
      <c r="L111" s="57">
        <v>0</v>
      </c>
      <c r="M111" s="57">
        <v>19</v>
      </c>
      <c r="N111" s="57">
        <f t="shared" si="23"/>
        <v>19</v>
      </c>
      <c r="O111" s="15">
        <f t="shared" si="24"/>
        <v>0</v>
      </c>
      <c r="P111" s="62">
        <v>0</v>
      </c>
      <c r="Q111" s="57">
        <f t="shared" si="25"/>
        <v>0</v>
      </c>
      <c r="R111" s="14">
        <v>0</v>
      </c>
      <c r="S111" s="57">
        <v>0</v>
      </c>
      <c r="T111" s="15">
        <f t="shared" si="26"/>
        <v>0</v>
      </c>
      <c r="U111" s="14">
        <v>0</v>
      </c>
      <c r="V111" s="15">
        <f t="shared" si="27"/>
        <v>0</v>
      </c>
      <c r="W111" s="14">
        <v>0</v>
      </c>
      <c r="X111" s="73">
        <v>0</v>
      </c>
      <c r="Y111" s="84">
        <f t="shared" si="28"/>
        <v>0</v>
      </c>
      <c r="Z111" s="14">
        <f t="shared" si="29"/>
        <v>0</v>
      </c>
      <c r="AA111" s="73">
        <v>0</v>
      </c>
      <c r="AB111" s="73">
        <v>0</v>
      </c>
      <c r="AC111" s="57">
        <f t="shared" si="30"/>
        <v>0</v>
      </c>
      <c r="AD111" s="71">
        <v>0</v>
      </c>
      <c r="AE111" s="71">
        <v>0</v>
      </c>
      <c r="AF111" s="15">
        <f t="shared" si="31"/>
        <v>0</v>
      </c>
      <c r="AG111" s="16">
        <f t="shared" si="19"/>
        <v>0</v>
      </c>
      <c r="AH111" s="17">
        <f t="shared" si="32"/>
        <v>19</v>
      </c>
      <c r="AI111" s="12">
        <v>15</v>
      </c>
      <c r="AJ111" s="18">
        <f t="shared" si="33"/>
        <v>1</v>
      </c>
    </row>
    <row r="112" spans="1:36" x14ac:dyDescent="0.35">
      <c r="A112" s="11" t="s">
        <v>234</v>
      </c>
      <c r="B112" s="12" t="s">
        <v>235</v>
      </c>
      <c r="C112" s="52" t="s">
        <v>1450</v>
      </c>
      <c r="D112" s="52" t="s">
        <v>67</v>
      </c>
      <c r="E112" s="64">
        <f t="shared" si="20"/>
        <v>0</v>
      </c>
      <c r="F112" s="13">
        <f t="shared" si="21"/>
        <v>0</v>
      </c>
      <c r="G112" s="65">
        <f t="shared" si="17"/>
        <v>0</v>
      </c>
      <c r="H112" s="62">
        <f t="shared" si="18"/>
        <v>0</v>
      </c>
      <c r="I112" s="78">
        <v>0</v>
      </c>
      <c r="J112" s="78">
        <v>0</v>
      </c>
      <c r="K112" s="57">
        <f t="shared" si="22"/>
        <v>0</v>
      </c>
      <c r="L112" s="57">
        <v>0</v>
      </c>
      <c r="M112" s="57">
        <v>0</v>
      </c>
      <c r="N112" s="57">
        <f t="shared" si="23"/>
        <v>0</v>
      </c>
      <c r="O112" s="15">
        <f t="shared" si="24"/>
        <v>0</v>
      </c>
      <c r="P112" s="62">
        <v>0</v>
      </c>
      <c r="Q112" s="57">
        <f t="shared" si="25"/>
        <v>0</v>
      </c>
      <c r="R112" s="14">
        <v>0</v>
      </c>
      <c r="S112" s="57">
        <v>0</v>
      </c>
      <c r="T112" s="15">
        <f t="shared" si="26"/>
        <v>0</v>
      </c>
      <c r="U112" s="14">
        <v>0</v>
      </c>
      <c r="V112" s="15">
        <f t="shared" si="27"/>
        <v>0</v>
      </c>
      <c r="W112" s="14">
        <v>0</v>
      </c>
      <c r="X112" s="73">
        <v>0</v>
      </c>
      <c r="Y112" s="84">
        <f t="shared" si="28"/>
        <v>0</v>
      </c>
      <c r="Z112" s="14">
        <f t="shared" si="29"/>
        <v>0</v>
      </c>
      <c r="AA112" s="73">
        <v>0</v>
      </c>
      <c r="AB112" s="73">
        <v>0</v>
      </c>
      <c r="AC112" s="57">
        <f t="shared" si="30"/>
        <v>0</v>
      </c>
      <c r="AD112" s="71">
        <v>0</v>
      </c>
      <c r="AE112" s="71">
        <v>0</v>
      </c>
      <c r="AF112" s="15">
        <f t="shared" si="31"/>
        <v>0</v>
      </c>
      <c r="AG112" s="16">
        <f t="shared" si="19"/>
        <v>0</v>
      </c>
      <c r="AH112" s="17">
        <f t="shared" si="32"/>
        <v>0</v>
      </c>
      <c r="AI112" s="12">
        <v>20</v>
      </c>
      <c r="AJ112" s="18">
        <f t="shared" si="33"/>
        <v>0</v>
      </c>
    </row>
    <row r="113" spans="1:36" x14ac:dyDescent="0.35">
      <c r="A113" s="11" t="s">
        <v>236</v>
      </c>
      <c r="B113" s="12" t="s">
        <v>237</v>
      </c>
      <c r="C113" s="52" t="s">
        <v>1450</v>
      </c>
      <c r="D113" s="52" t="s">
        <v>67</v>
      </c>
      <c r="E113" s="64">
        <f t="shared" si="20"/>
        <v>14</v>
      </c>
      <c r="F113" s="13">
        <f t="shared" si="21"/>
        <v>14</v>
      </c>
      <c r="G113" s="65">
        <f t="shared" si="17"/>
        <v>0</v>
      </c>
      <c r="H113" s="62">
        <f t="shared" si="18"/>
        <v>14</v>
      </c>
      <c r="I113" s="78">
        <v>0</v>
      </c>
      <c r="J113" s="78">
        <v>0</v>
      </c>
      <c r="K113" s="57">
        <f t="shared" si="22"/>
        <v>0</v>
      </c>
      <c r="L113" s="57">
        <v>0</v>
      </c>
      <c r="M113" s="57">
        <v>14</v>
      </c>
      <c r="N113" s="57">
        <f t="shared" si="23"/>
        <v>14</v>
      </c>
      <c r="O113" s="15">
        <f t="shared" si="24"/>
        <v>0</v>
      </c>
      <c r="P113" s="62">
        <v>0</v>
      </c>
      <c r="Q113" s="57">
        <f t="shared" si="25"/>
        <v>0</v>
      </c>
      <c r="R113" s="14">
        <v>0</v>
      </c>
      <c r="S113" s="57">
        <v>0</v>
      </c>
      <c r="T113" s="15">
        <f t="shared" si="26"/>
        <v>0</v>
      </c>
      <c r="U113" s="14">
        <v>0</v>
      </c>
      <c r="V113" s="15">
        <f t="shared" si="27"/>
        <v>0</v>
      </c>
      <c r="W113" s="14">
        <v>0</v>
      </c>
      <c r="X113" s="73">
        <v>0</v>
      </c>
      <c r="Y113" s="84">
        <f t="shared" si="28"/>
        <v>0</v>
      </c>
      <c r="Z113" s="14">
        <f t="shared" si="29"/>
        <v>0</v>
      </c>
      <c r="AA113" s="73">
        <v>0</v>
      </c>
      <c r="AB113" s="73">
        <v>0</v>
      </c>
      <c r="AC113" s="57">
        <f t="shared" si="30"/>
        <v>0</v>
      </c>
      <c r="AD113" s="71">
        <v>0</v>
      </c>
      <c r="AE113" s="71">
        <v>0</v>
      </c>
      <c r="AF113" s="15">
        <f t="shared" si="31"/>
        <v>0</v>
      </c>
      <c r="AG113" s="16">
        <f t="shared" si="19"/>
        <v>0</v>
      </c>
      <c r="AH113" s="17">
        <f t="shared" si="32"/>
        <v>14</v>
      </c>
      <c r="AI113" s="12">
        <v>12</v>
      </c>
      <c r="AJ113" s="18">
        <f t="shared" si="33"/>
        <v>1</v>
      </c>
    </row>
    <row r="114" spans="1:36" x14ac:dyDescent="0.35">
      <c r="A114" s="11" t="s">
        <v>238</v>
      </c>
      <c r="B114" s="12" t="s">
        <v>239</v>
      </c>
      <c r="C114" s="52" t="s">
        <v>1450</v>
      </c>
      <c r="D114" s="52" t="s">
        <v>67</v>
      </c>
      <c r="E114" s="64">
        <f t="shared" si="20"/>
        <v>17</v>
      </c>
      <c r="F114" s="13">
        <f t="shared" si="21"/>
        <v>17</v>
      </c>
      <c r="G114" s="65">
        <f t="shared" si="17"/>
        <v>0</v>
      </c>
      <c r="H114" s="62">
        <f t="shared" si="18"/>
        <v>17</v>
      </c>
      <c r="I114" s="78">
        <v>0</v>
      </c>
      <c r="J114" s="78">
        <v>0</v>
      </c>
      <c r="K114" s="57">
        <f t="shared" si="22"/>
        <v>0</v>
      </c>
      <c r="L114" s="57">
        <v>0</v>
      </c>
      <c r="M114" s="57">
        <v>17</v>
      </c>
      <c r="N114" s="57">
        <f t="shared" si="23"/>
        <v>17</v>
      </c>
      <c r="O114" s="15">
        <f t="shared" si="24"/>
        <v>0</v>
      </c>
      <c r="P114" s="62">
        <v>0</v>
      </c>
      <c r="Q114" s="57">
        <f t="shared" si="25"/>
        <v>0</v>
      </c>
      <c r="R114" s="14">
        <v>0</v>
      </c>
      <c r="S114" s="57">
        <v>0</v>
      </c>
      <c r="T114" s="15">
        <f t="shared" si="26"/>
        <v>0</v>
      </c>
      <c r="U114" s="14">
        <v>0</v>
      </c>
      <c r="V114" s="15">
        <f t="shared" si="27"/>
        <v>0</v>
      </c>
      <c r="W114" s="14">
        <v>0</v>
      </c>
      <c r="X114" s="73">
        <v>0</v>
      </c>
      <c r="Y114" s="84">
        <f t="shared" si="28"/>
        <v>0</v>
      </c>
      <c r="Z114" s="14">
        <f t="shared" si="29"/>
        <v>0</v>
      </c>
      <c r="AA114" s="73">
        <v>0</v>
      </c>
      <c r="AB114" s="73">
        <v>0</v>
      </c>
      <c r="AC114" s="57">
        <f t="shared" si="30"/>
        <v>0</v>
      </c>
      <c r="AD114" s="71">
        <v>0</v>
      </c>
      <c r="AE114" s="71">
        <v>0</v>
      </c>
      <c r="AF114" s="15">
        <f t="shared" si="31"/>
        <v>0</v>
      </c>
      <c r="AG114" s="16">
        <f t="shared" si="19"/>
        <v>0</v>
      </c>
      <c r="AH114" s="17">
        <f t="shared" si="32"/>
        <v>17</v>
      </c>
      <c r="AI114" s="12">
        <v>12</v>
      </c>
      <c r="AJ114" s="18">
        <f t="shared" si="33"/>
        <v>1</v>
      </c>
    </row>
    <row r="115" spans="1:36" x14ac:dyDescent="0.35">
      <c r="A115" s="11" t="s">
        <v>240</v>
      </c>
      <c r="B115" s="12" t="s">
        <v>241</v>
      </c>
      <c r="C115" s="52" t="s">
        <v>1450</v>
      </c>
      <c r="D115" s="52" t="s">
        <v>67</v>
      </c>
      <c r="E115" s="64">
        <f t="shared" si="20"/>
        <v>44</v>
      </c>
      <c r="F115" s="13">
        <f t="shared" si="21"/>
        <v>42</v>
      </c>
      <c r="G115" s="65">
        <f t="shared" si="17"/>
        <v>2</v>
      </c>
      <c r="H115" s="62">
        <f t="shared" si="18"/>
        <v>44</v>
      </c>
      <c r="I115" s="78">
        <v>0</v>
      </c>
      <c r="J115" s="78">
        <v>2</v>
      </c>
      <c r="K115" s="57">
        <f t="shared" si="22"/>
        <v>2</v>
      </c>
      <c r="L115" s="57">
        <v>0</v>
      </c>
      <c r="M115" s="57">
        <v>42</v>
      </c>
      <c r="N115" s="57">
        <f t="shared" si="23"/>
        <v>42</v>
      </c>
      <c r="O115" s="15">
        <f t="shared" si="24"/>
        <v>0</v>
      </c>
      <c r="P115" s="62">
        <v>0</v>
      </c>
      <c r="Q115" s="57">
        <f t="shared" si="25"/>
        <v>0</v>
      </c>
      <c r="R115" s="14">
        <v>0</v>
      </c>
      <c r="S115" s="57">
        <v>0</v>
      </c>
      <c r="T115" s="15">
        <f t="shared" si="26"/>
        <v>0</v>
      </c>
      <c r="U115" s="14">
        <v>0</v>
      </c>
      <c r="V115" s="15">
        <f t="shared" si="27"/>
        <v>0</v>
      </c>
      <c r="W115" s="14">
        <v>0</v>
      </c>
      <c r="X115" s="73">
        <v>0</v>
      </c>
      <c r="Y115" s="84">
        <f t="shared" si="28"/>
        <v>0</v>
      </c>
      <c r="Z115" s="14">
        <f t="shared" si="29"/>
        <v>0</v>
      </c>
      <c r="AA115" s="73">
        <v>0</v>
      </c>
      <c r="AB115" s="73">
        <v>0</v>
      </c>
      <c r="AC115" s="57">
        <f t="shared" si="30"/>
        <v>0</v>
      </c>
      <c r="AD115" s="71">
        <v>0</v>
      </c>
      <c r="AE115" s="71">
        <v>0</v>
      </c>
      <c r="AF115" s="15">
        <f t="shared" si="31"/>
        <v>0</v>
      </c>
      <c r="AG115" s="16">
        <f t="shared" si="19"/>
        <v>2</v>
      </c>
      <c r="AH115" s="17">
        <f t="shared" si="32"/>
        <v>42</v>
      </c>
      <c r="AI115" s="12">
        <v>48</v>
      </c>
      <c r="AJ115" s="18">
        <f t="shared" si="33"/>
        <v>0.91666666666666663</v>
      </c>
    </row>
    <row r="116" spans="1:36" x14ac:dyDescent="0.35">
      <c r="A116" s="11" t="s">
        <v>242</v>
      </c>
      <c r="B116" s="12" t="s">
        <v>243</v>
      </c>
      <c r="C116" s="52" t="s">
        <v>1450</v>
      </c>
      <c r="D116" s="52" t="s">
        <v>67</v>
      </c>
      <c r="E116" s="64">
        <f t="shared" si="20"/>
        <v>11</v>
      </c>
      <c r="F116" s="13">
        <f t="shared" si="21"/>
        <v>0</v>
      </c>
      <c r="G116" s="65">
        <f t="shared" si="17"/>
        <v>11</v>
      </c>
      <c r="H116" s="62">
        <f t="shared" si="18"/>
        <v>11</v>
      </c>
      <c r="I116" s="78">
        <v>0</v>
      </c>
      <c r="J116" s="78">
        <v>11</v>
      </c>
      <c r="K116" s="57">
        <f t="shared" si="22"/>
        <v>11</v>
      </c>
      <c r="L116" s="57">
        <v>0</v>
      </c>
      <c r="M116" s="57">
        <v>0</v>
      </c>
      <c r="N116" s="57">
        <f t="shared" si="23"/>
        <v>0</v>
      </c>
      <c r="O116" s="15">
        <f t="shared" si="24"/>
        <v>0</v>
      </c>
      <c r="P116" s="62">
        <v>0</v>
      </c>
      <c r="Q116" s="57">
        <f t="shared" si="25"/>
        <v>0</v>
      </c>
      <c r="R116" s="14">
        <v>0</v>
      </c>
      <c r="S116" s="57">
        <v>0</v>
      </c>
      <c r="T116" s="15">
        <f t="shared" si="26"/>
        <v>0</v>
      </c>
      <c r="U116" s="14">
        <v>0</v>
      </c>
      <c r="V116" s="15">
        <f t="shared" si="27"/>
        <v>0</v>
      </c>
      <c r="W116" s="14">
        <v>0</v>
      </c>
      <c r="X116" s="73">
        <v>0</v>
      </c>
      <c r="Y116" s="84">
        <f t="shared" si="28"/>
        <v>0</v>
      </c>
      <c r="Z116" s="14">
        <f t="shared" si="29"/>
        <v>0</v>
      </c>
      <c r="AA116" s="73">
        <v>0</v>
      </c>
      <c r="AB116" s="73">
        <v>0</v>
      </c>
      <c r="AC116" s="57">
        <f t="shared" si="30"/>
        <v>0</v>
      </c>
      <c r="AD116" s="71">
        <v>0</v>
      </c>
      <c r="AE116" s="71">
        <v>0</v>
      </c>
      <c r="AF116" s="15">
        <f t="shared" si="31"/>
        <v>0</v>
      </c>
      <c r="AG116" s="16">
        <f t="shared" si="19"/>
        <v>11</v>
      </c>
      <c r="AH116" s="17">
        <f t="shared" si="32"/>
        <v>0</v>
      </c>
      <c r="AI116" s="12">
        <v>27</v>
      </c>
      <c r="AJ116" s="18">
        <f t="shared" si="33"/>
        <v>0.40740740740740738</v>
      </c>
    </row>
    <row r="117" spans="1:36" x14ac:dyDescent="0.35">
      <c r="A117" s="11" t="s">
        <v>244</v>
      </c>
      <c r="B117" s="12" t="s">
        <v>245</v>
      </c>
      <c r="C117" s="52" t="s">
        <v>1450</v>
      </c>
      <c r="D117" s="52" t="s">
        <v>67</v>
      </c>
      <c r="E117" s="64">
        <f t="shared" si="20"/>
        <v>16</v>
      </c>
      <c r="F117" s="13">
        <f t="shared" si="21"/>
        <v>16</v>
      </c>
      <c r="G117" s="65">
        <f t="shared" si="17"/>
        <v>0</v>
      </c>
      <c r="H117" s="62">
        <f t="shared" si="18"/>
        <v>16</v>
      </c>
      <c r="I117" s="78">
        <v>0</v>
      </c>
      <c r="J117" s="78">
        <v>0</v>
      </c>
      <c r="K117" s="57">
        <f t="shared" si="22"/>
        <v>0</v>
      </c>
      <c r="L117" s="57">
        <v>0</v>
      </c>
      <c r="M117" s="57">
        <v>16</v>
      </c>
      <c r="N117" s="57">
        <f t="shared" si="23"/>
        <v>16</v>
      </c>
      <c r="O117" s="15">
        <f t="shared" si="24"/>
        <v>0</v>
      </c>
      <c r="P117" s="62">
        <v>0</v>
      </c>
      <c r="Q117" s="57">
        <f t="shared" si="25"/>
        <v>0</v>
      </c>
      <c r="R117" s="14">
        <v>0</v>
      </c>
      <c r="S117" s="57">
        <v>0</v>
      </c>
      <c r="T117" s="15">
        <f t="shared" si="26"/>
        <v>0</v>
      </c>
      <c r="U117" s="14">
        <v>0</v>
      </c>
      <c r="V117" s="15">
        <f t="shared" si="27"/>
        <v>0</v>
      </c>
      <c r="W117" s="14">
        <v>0</v>
      </c>
      <c r="X117" s="73">
        <v>0</v>
      </c>
      <c r="Y117" s="84">
        <f t="shared" si="28"/>
        <v>0</v>
      </c>
      <c r="Z117" s="14">
        <f t="shared" si="29"/>
        <v>0</v>
      </c>
      <c r="AA117" s="73">
        <v>0</v>
      </c>
      <c r="AB117" s="73">
        <v>0</v>
      </c>
      <c r="AC117" s="57">
        <f t="shared" si="30"/>
        <v>0</v>
      </c>
      <c r="AD117" s="71">
        <v>0</v>
      </c>
      <c r="AE117" s="71">
        <v>0</v>
      </c>
      <c r="AF117" s="15">
        <f t="shared" si="31"/>
        <v>0</v>
      </c>
      <c r="AG117" s="16">
        <f t="shared" si="19"/>
        <v>0</v>
      </c>
      <c r="AH117" s="17">
        <f t="shared" si="32"/>
        <v>16</v>
      </c>
      <c r="AI117" s="12">
        <v>19</v>
      </c>
      <c r="AJ117" s="18">
        <f t="shared" si="33"/>
        <v>0.84210526315789469</v>
      </c>
    </row>
    <row r="118" spans="1:36" x14ac:dyDescent="0.35">
      <c r="A118" s="11" t="s">
        <v>246</v>
      </c>
      <c r="B118" s="12" t="s">
        <v>247</v>
      </c>
      <c r="C118" s="52" t="s">
        <v>1450</v>
      </c>
      <c r="D118" s="52" t="s">
        <v>67</v>
      </c>
      <c r="E118" s="64">
        <f t="shared" si="20"/>
        <v>34</v>
      </c>
      <c r="F118" s="13">
        <f t="shared" si="21"/>
        <v>34</v>
      </c>
      <c r="G118" s="65">
        <f t="shared" si="17"/>
        <v>0</v>
      </c>
      <c r="H118" s="62">
        <f t="shared" si="18"/>
        <v>34</v>
      </c>
      <c r="I118" s="78">
        <v>0</v>
      </c>
      <c r="J118" s="78">
        <v>0</v>
      </c>
      <c r="K118" s="57">
        <f t="shared" si="22"/>
        <v>0</v>
      </c>
      <c r="L118" s="57">
        <v>0</v>
      </c>
      <c r="M118" s="57">
        <v>34</v>
      </c>
      <c r="N118" s="57">
        <f t="shared" si="23"/>
        <v>34</v>
      </c>
      <c r="O118" s="15">
        <f t="shared" si="24"/>
        <v>0</v>
      </c>
      <c r="P118" s="62">
        <v>0</v>
      </c>
      <c r="Q118" s="57">
        <f t="shared" si="25"/>
        <v>0</v>
      </c>
      <c r="R118" s="14">
        <v>0</v>
      </c>
      <c r="S118" s="57">
        <v>0</v>
      </c>
      <c r="T118" s="15">
        <f t="shared" si="26"/>
        <v>0</v>
      </c>
      <c r="U118" s="14">
        <v>0</v>
      </c>
      <c r="V118" s="15">
        <f t="shared" si="27"/>
        <v>0</v>
      </c>
      <c r="W118" s="14">
        <v>0</v>
      </c>
      <c r="X118" s="73">
        <v>0</v>
      </c>
      <c r="Y118" s="84">
        <f t="shared" si="28"/>
        <v>0</v>
      </c>
      <c r="Z118" s="14">
        <f t="shared" si="29"/>
        <v>0</v>
      </c>
      <c r="AA118" s="73">
        <v>0</v>
      </c>
      <c r="AB118" s="73">
        <v>0</v>
      </c>
      <c r="AC118" s="57">
        <f t="shared" si="30"/>
        <v>0</v>
      </c>
      <c r="AD118" s="71">
        <v>0</v>
      </c>
      <c r="AE118" s="71">
        <v>0</v>
      </c>
      <c r="AF118" s="15">
        <f t="shared" si="31"/>
        <v>0</v>
      </c>
      <c r="AG118" s="16">
        <f t="shared" si="19"/>
        <v>0</v>
      </c>
      <c r="AH118" s="17">
        <f t="shared" si="32"/>
        <v>34</v>
      </c>
      <c r="AI118" s="12">
        <v>39</v>
      </c>
      <c r="AJ118" s="18">
        <f t="shared" si="33"/>
        <v>0.87179487179487181</v>
      </c>
    </row>
    <row r="119" spans="1:36" x14ac:dyDescent="0.35">
      <c r="A119" s="11" t="s">
        <v>248</v>
      </c>
      <c r="B119" s="12" t="s">
        <v>249</v>
      </c>
      <c r="C119" s="52" t="s">
        <v>1449</v>
      </c>
      <c r="D119" s="52" t="s">
        <v>250</v>
      </c>
      <c r="E119" s="64">
        <f t="shared" si="20"/>
        <v>107</v>
      </c>
      <c r="F119" s="13">
        <f t="shared" si="21"/>
        <v>107</v>
      </c>
      <c r="G119" s="65">
        <f t="shared" si="17"/>
        <v>0</v>
      </c>
      <c r="H119" s="62">
        <f t="shared" si="18"/>
        <v>107</v>
      </c>
      <c r="I119" s="78">
        <v>0</v>
      </c>
      <c r="J119" s="78">
        <v>0</v>
      </c>
      <c r="K119" s="57">
        <f t="shared" si="22"/>
        <v>0</v>
      </c>
      <c r="L119" s="57">
        <v>1</v>
      </c>
      <c r="M119" s="57">
        <v>106</v>
      </c>
      <c r="N119" s="57">
        <f t="shared" si="23"/>
        <v>107</v>
      </c>
      <c r="O119" s="15">
        <f t="shared" si="24"/>
        <v>0</v>
      </c>
      <c r="P119" s="62">
        <v>0</v>
      </c>
      <c r="Q119" s="57">
        <f t="shared" si="25"/>
        <v>0</v>
      </c>
      <c r="R119" s="14">
        <v>0</v>
      </c>
      <c r="S119" s="57">
        <v>0</v>
      </c>
      <c r="T119" s="15">
        <f t="shared" si="26"/>
        <v>0</v>
      </c>
      <c r="U119" s="14">
        <v>0</v>
      </c>
      <c r="V119" s="15">
        <f t="shared" si="27"/>
        <v>0</v>
      </c>
      <c r="W119" s="14">
        <v>0</v>
      </c>
      <c r="X119" s="73">
        <v>0</v>
      </c>
      <c r="Y119" s="84">
        <f t="shared" si="28"/>
        <v>0</v>
      </c>
      <c r="Z119" s="14">
        <f t="shared" si="29"/>
        <v>0</v>
      </c>
      <c r="AA119" s="73">
        <v>0</v>
      </c>
      <c r="AB119" s="73">
        <v>0</v>
      </c>
      <c r="AC119" s="57">
        <f t="shared" si="30"/>
        <v>0</v>
      </c>
      <c r="AD119" s="71">
        <v>0</v>
      </c>
      <c r="AE119" s="71">
        <v>0</v>
      </c>
      <c r="AF119" s="15">
        <f t="shared" si="31"/>
        <v>0</v>
      </c>
      <c r="AG119" s="16">
        <f t="shared" si="19"/>
        <v>0</v>
      </c>
      <c r="AH119" s="17">
        <f t="shared" si="32"/>
        <v>106</v>
      </c>
      <c r="AI119" s="12">
        <v>168</v>
      </c>
      <c r="AJ119" s="18">
        <f t="shared" si="33"/>
        <v>0.63095238095238093</v>
      </c>
    </row>
    <row r="120" spans="1:36" x14ac:dyDescent="0.35">
      <c r="A120" s="11" t="s">
        <v>251</v>
      </c>
      <c r="B120" s="12" t="s">
        <v>252</v>
      </c>
      <c r="C120" s="52" t="s">
        <v>1449</v>
      </c>
      <c r="D120" s="52" t="s">
        <v>250</v>
      </c>
      <c r="E120" s="64">
        <f t="shared" si="20"/>
        <v>38</v>
      </c>
      <c r="F120" s="13">
        <f t="shared" si="21"/>
        <v>38</v>
      </c>
      <c r="G120" s="65">
        <f t="shared" si="17"/>
        <v>0</v>
      </c>
      <c r="H120" s="62">
        <f t="shared" si="18"/>
        <v>15</v>
      </c>
      <c r="I120" s="78">
        <v>0</v>
      </c>
      <c r="J120" s="78">
        <v>0</v>
      </c>
      <c r="K120" s="57">
        <f t="shared" si="22"/>
        <v>0</v>
      </c>
      <c r="L120" s="57">
        <v>0</v>
      </c>
      <c r="M120" s="57">
        <v>15</v>
      </c>
      <c r="N120" s="57">
        <f t="shared" si="23"/>
        <v>15</v>
      </c>
      <c r="O120" s="15">
        <f t="shared" si="24"/>
        <v>0</v>
      </c>
      <c r="P120" s="62">
        <v>23</v>
      </c>
      <c r="Q120" s="57">
        <f t="shared" si="25"/>
        <v>23</v>
      </c>
      <c r="R120" s="14">
        <v>0</v>
      </c>
      <c r="S120" s="57">
        <v>0</v>
      </c>
      <c r="T120" s="15">
        <f t="shared" si="26"/>
        <v>0</v>
      </c>
      <c r="U120" s="14">
        <v>0</v>
      </c>
      <c r="V120" s="15">
        <f t="shared" si="27"/>
        <v>0</v>
      </c>
      <c r="W120" s="14">
        <v>0</v>
      </c>
      <c r="X120" s="73">
        <v>0</v>
      </c>
      <c r="Y120" s="84">
        <f t="shared" si="28"/>
        <v>0</v>
      </c>
      <c r="Z120" s="14">
        <f t="shared" si="29"/>
        <v>0</v>
      </c>
      <c r="AA120" s="73">
        <v>0</v>
      </c>
      <c r="AB120" s="73">
        <v>0</v>
      </c>
      <c r="AC120" s="57">
        <f t="shared" si="30"/>
        <v>0</v>
      </c>
      <c r="AD120" s="71">
        <v>0</v>
      </c>
      <c r="AE120" s="71">
        <v>0</v>
      </c>
      <c r="AF120" s="15">
        <f t="shared" si="31"/>
        <v>0</v>
      </c>
      <c r="AG120" s="16">
        <f t="shared" si="19"/>
        <v>0</v>
      </c>
      <c r="AH120" s="17">
        <f t="shared" si="32"/>
        <v>38</v>
      </c>
      <c r="AI120" s="12">
        <v>61</v>
      </c>
      <c r="AJ120" s="18">
        <f t="shared" si="33"/>
        <v>0.62295081967213117</v>
      </c>
    </row>
    <row r="121" spans="1:36" x14ac:dyDescent="0.35">
      <c r="A121" s="11" t="s">
        <v>253</v>
      </c>
      <c r="B121" s="12" t="s">
        <v>254</v>
      </c>
      <c r="C121" s="52" t="s">
        <v>1449</v>
      </c>
      <c r="D121" s="52" t="s">
        <v>250</v>
      </c>
      <c r="E121" s="64">
        <f t="shared" si="20"/>
        <v>159</v>
      </c>
      <c r="F121" s="13">
        <f t="shared" si="21"/>
        <v>159</v>
      </c>
      <c r="G121" s="65">
        <f t="shared" si="17"/>
        <v>0</v>
      </c>
      <c r="H121" s="62">
        <f t="shared" si="18"/>
        <v>0</v>
      </c>
      <c r="I121" s="78">
        <v>0</v>
      </c>
      <c r="J121" s="78">
        <v>0</v>
      </c>
      <c r="K121" s="57">
        <f t="shared" si="22"/>
        <v>0</v>
      </c>
      <c r="L121" s="57">
        <v>0</v>
      </c>
      <c r="M121" s="57">
        <v>0</v>
      </c>
      <c r="N121" s="57">
        <f t="shared" si="23"/>
        <v>0</v>
      </c>
      <c r="O121" s="15">
        <f t="shared" si="24"/>
        <v>0</v>
      </c>
      <c r="P121" s="62">
        <v>0</v>
      </c>
      <c r="Q121" s="57">
        <f t="shared" si="25"/>
        <v>0</v>
      </c>
      <c r="R121" s="14">
        <v>159</v>
      </c>
      <c r="S121" s="57">
        <v>0</v>
      </c>
      <c r="T121" s="15">
        <f t="shared" si="26"/>
        <v>159</v>
      </c>
      <c r="U121" s="14">
        <v>0</v>
      </c>
      <c r="V121" s="15">
        <f t="shared" si="27"/>
        <v>0</v>
      </c>
      <c r="W121" s="14">
        <v>0</v>
      </c>
      <c r="X121" s="73">
        <v>0</v>
      </c>
      <c r="Y121" s="84">
        <f t="shared" si="28"/>
        <v>0</v>
      </c>
      <c r="Z121" s="14">
        <f t="shared" si="29"/>
        <v>0</v>
      </c>
      <c r="AA121" s="73">
        <v>0</v>
      </c>
      <c r="AB121" s="73">
        <v>0</v>
      </c>
      <c r="AC121" s="57">
        <f t="shared" si="30"/>
        <v>0</v>
      </c>
      <c r="AD121" s="71">
        <v>0</v>
      </c>
      <c r="AE121" s="71">
        <v>0</v>
      </c>
      <c r="AF121" s="15">
        <f t="shared" si="31"/>
        <v>0</v>
      </c>
      <c r="AG121" s="16">
        <f t="shared" si="19"/>
        <v>0</v>
      </c>
      <c r="AH121" s="17">
        <f t="shared" si="32"/>
        <v>159</v>
      </c>
      <c r="AI121" s="12">
        <v>166</v>
      </c>
      <c r="AJ121" s="18">
        <f t="shared" si="33"/>
        <v>0.95783132530120485</v>
      </c>
    </row>
    <row r="122" spans="1:36" x14ac:dyDescent="0.35">
      <c r="A122" s="11" t="s">
        <v>255</v>
      </c>
      <c r="B122" s="12" t="s">
        <v>256</v>
      </c>
      <c r="C122" s="52" t="s">
        <v>1449</v>
      </c>
      <c r="D122" s="52" t="s">
        <v>250</v>
      </c>
      <c r="E122" s="64">
        <f t="shared" si="20"/>
        <v>38</v>
      </c>
      <c r="F122" s="13">
        <f t="shared" si="21"/>
        <v>38</v>
      </c>
      <c r="G122" s="65">
        <f t="shared" si="17"/>
        <v>0</v>
      </c>
      <c r="H122" s="62">
        <f t="shared" si="18"/>
        <v>38</v>
      </c>
      <c r="I122" s="78">
        <v>0</v>
      </c>
      <c r="J122" s="78">
        <v>0</v>
      </c>
      <c r="K122" s="57">
        <f t="shared" si="22"/>
        <v>0</v>
      </c>
      <c r="L122" s="57">
        <v>0</v>
      </c>
      <c r="M122" s="57">
        <v>38</v>
      </c>
      <c r="N122" s="57">
        <f t="shared" si="23"/>
        <v>38</v>
      </c>
      <c r="O122" s="15">
        <f t="shared" si="24"/>
        <v>0</v>
      </c>
      <c r="P122" s="62">
        <v>0</v>
      </c>
      <c r="Q122" s="57">
        <f t="shared" si="25"/>
        <v>0</v>
      </c>
      <c r="R122" s="14">
        <v>0</v>
      </c>
      <c r="S122" s="57">
        <v>0</v>
      </c>
      <c r="T122" s="15">
        <f t="shared" si="26"/>
        <v>0</v>
      </c>
      <c r="U122" s="14">
        <v>0</v>
      </c>
      <c r="V122" s="15">
        <f t="shared" si="27"/>
        <v>0</v>
      </c>
      <c r="W122" s="14">
        <v>0</v>
      </c>
      <c r="X122" s="73">
        <v>0</v>
      </c>
      <c r="Y122" s="84">
        <f t="shared" si="28"/>
        <v>0</v>
      </c>
      <c r="Z122" s="14">
        <f t="shared" si="29"/>
        <v>0</v>
      </c>
      <c r="AA122" s="73">
        <v>0</v>
      </c>
      <c r="AB122" s="73">
        <v>0</v>
      </c>
      <c r="AC122" s="57">
        <f t="shared" si="30"/>
        <v>0</v>
      </c>
      <c r="AD122" s="71">
        <v>0</v>
      </c>
      <c r="AE122" s="71">
        <v>0</v>
      </c>
      <c r="AF122" s="15">
        <f t="shared" si="31"/>
        <v>0</v>
      </c>
      <c r="AG122" s="16">
        <f t="shared" si="19"/>
        <v>0</v>
      </c>
      <c r="AH122" s="17">
        <f t="shared" si="32"/>
        <v>38</v>
      </c>
      <c r="AI122" s="12">
        <v>42</v>
      </c>
      <c r="AJ122" s="18">
        <f t="shared" si="33"/>
        <v>0.90476190476190477</v>
      </c>
    </row>
    <row r="123" spans="1:36" x14ac:dyDescent="0.35">
      <c r="A123" s="11" t="s">
        <v>257</v>
      </c>
      <c r="B123" s="12" t="s">
        <v>258</v>
      </c>
      <c r="C123" s="52" t="s">
        <v>1449</v>
      </c>
      <c r="D123" s="52" t="s">
        <v>250</v>
      </c>
      <c r="E123" s="64">
        <f t="shared" si="20"/>
        <v>37</v>
      </c>
      <c r="F123" s="13">
        <f t="shared" si="21"/>
        <v>37</v>
      </c>
      <c r="G123" s="65">
        <f t="shared" si="17"/>
        <v>0</v>
      </c>
      <c r="H123" s="62">
        <f t="shared" si="18"/>
        <v>13</v>
      </c>
      <c r="I123" s="78">
        <v>0</v>
      </c>
      <c r="J123" s="78">
        <v>0</v>
      </c>
      <c r="K123" s="57">
        <f t="shared" si="22"/>
        <v>0</v>
      </c>
      <c r="L123" s="57">
        <v>0</v>
      </c>
      <c r="M123" s="57">
        <v>13</v>
      </c>
      <c r="N123" s="57">
        <f t="shared" si="23"/>
        <v>13</v>
      </c>
      <c r="O123" s="15">
        <f t="shared" si="24"/>
        <v>0</v>
      </c>
      <c r="P123" s="62">
        <v>24</v>
      </c>
      <c r="Q123" s="57">
        <f t="shared" si="25"/>
        <v>24</v>
      </c>
      <c r="R123" s="14">
        <v>0</v>
      </c>
      <c r="S123" s="57">
        <v>0</v>
      </c>
      <c r="T123" s="15">
        <f t="shared" si="26"/>
        <v>0</v>
      </c>
      <c r="U123" s="14">
        <v>0</v>
      </c>
      <c r="V123" s="15">
        <f t="shared" si="27"/>
        <v>0</v>
      </c>
      <c r="W123" s="14">
        <v>0</v>
      </c>
      <c r="X123" s="73">
        <v>0</v>
      </c>
      <c r="Y123" s="84">
        <f t="shared" si="28"/>
        <v>0</v>
      </c>
      <c r="Z123" s="14">
        <f t="shared" si="29"/>
        <v>0</v>
      </c>
      <c r="AA123" s="73">
        <v>0</v>
      </c>
      <c r="AB123" s="73">
        <v>0</v>
      </c>
      <c r="AC123" s="57">
        <f t="shared" si="30"/>
        <v>0</v>
      </c>
      <c r="AD123" s="71">
        <v>0</v>
      </c>
      <c r="AE123" s="71">
        <v>0</v>
      </c>
      <c r="AF123" s="15">
        <f t="shared" si="31"/>
        <v>0</v>
      </c>
      <c r="AG123" s="16">
        <f t="shared" si="19"/>
        <v>0</v>
      </c>
      <c r="AH123" s="17">
        <f t="shared" si="32"/>
        <v>37</v>
      </c>
      <c r="AI123" s="12">
        <v>56</v>
      </c>
      <c r="AJ123" s="18">
        <f t="shared" si="33"/>
        <v>0.6607142857142857</v>
      </c>
    </row>
    <row r="124" spans="1:36" x14ac:dyDescent="0.35">
      <c r="A124" s="11" t="s">
        <v>259</v>
      </c>
      <c r="B124" s="12" t="s">
        <v>260</v>
      </c>
      <c r="C124" s="52" t="s">
        <v>1449</v>
      </c>
      <c r="D124" s="52" t="s">
        <v>250</v>
      </c>
      <c r="E124" s="64">
        <f t="shared" si="20"/>
        <v>45</v>
      </c>
      <c r="F124" s="13">
        <f t="shared" si="21"/>
        <v>45</v>
      </c>
      <c r="G124" s="65">
        <f t="shared" si="17"/>
        <v>0</v>
      </c>
      <c r="H124" s="62">
        <f t="shared" si="18"/>
        <v>0</v>
      </c>
      <c r="I124" s="78">
        <v>0</v>
      </c>
      <c r="J124" s="78">
        <v>0</v>
      </c>
      <c r="K124" s="57">
        <f t="shared" si="22"/>
        <v>0</v>
      </c>
      <c r="L124" s="57">
        <v>0</v>
      </c>
      <c r="M124" s="57">
        <v>0</v>
      </c>
      <c r="N124" s="57">
        <f t="shared" si="23"/>
        <v>0</v>
      </c>
      <c r="O124" s="15">
        <f t="shared" si="24"/>
        <v>0</v>
      </c>
      <c r="P124" s="62">
        <v>45</v>
      </c>
      <c r="Q124" s="57">
        <f t="shared" si="25"/>
        <v>45</v>
      </c>
      <c r="R124" s="14">
        <v>0</v>
      </c>
      <c r="S124" s="57">
        <v>0</v>
      </c>
      <c r="T124" s="15">
        <f t="shared" si="26"/>
        <v>0</v>
      </c>
      <c r="U124" s="14">
        <v>0</v>
      </c>
      <c r="V124" s="15">
        <f t="shared" si="27"/>
        <v>0</v>
      </c>
      <c r="W124" s="14">
        <v>0</v>
      </c>
      <c r="X124" s="73">
        <v>0</v>
      </c>
      <c r="Y124" s="84">
        <f t="shared" si="28"/>
        <v>0</v>
      </c>
      <c r="Z124" s="14">
        <f t="shared" si="29"/>
        <v>0</v>
      </c>
      <c r="AA124" s="73">
        <v>0</v>
      </c>
      <c r="AB124" s="73">
        <v>0</v>
      </c>
      <c r="AC124" s="57">
        <f t="shared" si="30"/>
        <v>0</v>
      </c>
      <c r="AD124" s="71">
        <v>0</v>
      </c>
      <c r="AE124" s="71">
        <v>0</v>
      </c>
      <c r="AF124" s="15">
        <f t="shared" si="31"/>
        <v>0</v>
      </c>
      <c r="AG124" s="16">
        <f t="shared" si="19"/>
        <v>0</v>
      </c>
      <c r="AH124" s="17">
        <f t="shared" si="32"/>
        <v>45</v>
      </c>
      <c r="AI124" s="12">
        <v>41</v>
      </c>
      <c r="AJ124" s="18">
        <f t="shared" si="33"/>
        <v>1</v>
      </c>
    </row>
    <row r="125" spans="1:36" x14ac:dyDescent="0.35">
      <c r="A125" s="11" t="s">
        <v>261</v>
      </c>
      <c r="B125" s="12" t="s">
        <v>262</v>
      </c>
      <c r="C125" s="52" t="s">
        <v>1449</v>
      </c>
      <c r="D125" s="52" t="s">
        <v>250</v>
      </c>
      <c r="E125" s="64">
        <f t="shared" si="20"/>
        <v>163</v>
      </c>
      <c r="F125" s="13">
        <f t="shared" si="21"/>
        <v>163</v>
      </c>
      <c r="G125" s="65">
        <f t="shared" si="17"/>
        <v>0</v>
      </c>
      <c r="H125" s="62">
        <f t="shared" si="18"/>
        <v>70</v>
      </c>
      <c r="I125" s="78">
        <v>0</v>
      </c>
      <c r="J125" s="78">
        <v>0</v>
      </c>
      <c r="K125" s="57">
        <f t="shared" si="22"/>
        <v>0</v>
      </c>
      <c r="L125" s="57">
        <v>2</v>
      </c>
      <c r="M125" s="57">
        <v>68</v>
      </c>
      <c r="N125" s="57">
        <f t="shared" si="23"/>
        <v>70</v>
      </c>
      <c r="O125" s="15">
        <f t="shared" si="24"/>
        <v>0</v>
      </c>
      <c r="P125" s="62">
        <v>93</v>
      </c>
      <c r="Q125" s="57">
        <f t="shared" si="25"/>
        <v>93</v>
      </c>
      <c r="R125" s="14">
        <v>0</v>
      </c>
      <c r="S125" s="57">
        <v>0</v>
      </c>
      <c r="T125" s="15">
        <f t="shared" si="26"/>
        <v>0</v>
      </c>
      <c r="U125" s="14">
        <v>0</v>
      </c>
      <c r="V125" s="15">
        <f t="shared" si="27"/>
        <v>0</v>
      </c>
      <c r="W125" s="14">
        <v>0</v>
      </c>
      <c r="X125" s="73">
        <v>0</v>
      </c>
      <c r="Y125" s="84">
        <f t="shared" si="28"/>
        <v>0</v>
      </c>
      <c r="Z125" s="14">
        <f t="shared" si="29"/>
        <v>0</v>
      </c>
      <c r="AA125" s="73">
        <v>0</v>
      </c>
      <c r="AB125" s="73">
        <v>0</v>
      </c>
      <c r="AC125" s="57">
        <f t="shared" si="30"/>
        <v>0</v>
      </c>
      <c r="AD125" s="71">
        <v>0</v>
      </c>
      <c r="AE125" s="71">
        <v>0</v>
      </c>
      <c r="AF125" s="15">
        <f t="shared" si="31"/>
        <v>0</v>
      </c>
      <c r="AG125" s="16">
        <f t="shared" si="19"/>
        <v>0</v>
      </c>
      <c r="AH125" s="17">
        <f t="shared" si="32"/>
        <v>161</v>
      </c>
      <c r="AI125" s="12">
        <v>249</v>
      </c>
      <c r="AJ125" s="18">
        <f t="shared" si="33"/>
        <v>0.64658634538152615</v>
      </c>
    </row>
    <row r="126" spans="1:36" x14ac:dyDescent="0.35">
      <c r="A126" s="11" t="s">
        <v>263</v>
      </c>
      <c r="B126" s="12" t="s">
        <v>264</v>
      </c>
      <c r="C126" s="52" t="s">
        <v>1449</v>
      </c>
      <c r="D126" s="52" t="s">
        <v>250</v>
      </c>
      <c r="E126" s="64">
        <f t="shared" si="20"/>
        <v>163</v>
      </c>
      <c r="F126" s="13">
        <f t="shared" si="21"/>
        <v>163</v>
      </c>
      <c r="G126" s="65">
        <f t="shared" si="17"/>
        <v>0</v>
      </c>
      <c r="H126" s="62">
        <f t="shared" si="18"/>
        <v>0</v>
      </c>
      <c r="I126" s="78">
        <v>0</v>
      </c>
      <c r="J126" s="78">
        <v>0</v>
      </c>
      <c r="K126" s="57">
        <f t="shared" si="22"/>
        <v>0</v>
      </c>
      <c r="L126" s="57">
        <v>0</v>
      </c>
      <c r="M126" s="57">
        <v>0</v>
      </c>
      <c r="N126" s="57">
        <f t="shared" si="23"/>
        <v>0</v>
      </c>
      <c r="O126" s="15">
        <f t="shared" si="24"/>
        <v>0</v>
      </c>
      <c r="P126" s="62">
        <v>163</v>
      </c>
      <c r="Q126" s="57">
        <f t="shared" si="25"/>
        <v>163</v>
      </c>
      <c r="R126" s="14">
        <v>0</v>
      </c>
      <c r="S126" s="57">
        <v>0</v>
      </c>
      <c r="T126" s="15">
        <f t="shared" si="26"/>
        <v>0</v>
      </c>
      <c r="U126" s="14">
        <v>0</v>
      </c>
      <c r="V126" s="15">
        <f t="shared" si="27"/>
        <v>0</v>
      </c>
      <c r="W126" s="14">
        <v>0</v>
      </c>
      <c r="X126" s="73">
        <v>0</v>
      </c>
      <c r="Y126" s="84">
        <f t="shared" si="28"/>
        <v>0</v>
      </c>
      <c r="Z126" s="14">
        <f t="shared" si="29"/>
        <v>0</v>
      </c>
      <c r="AA126" s="73">
        <v>0</v>
      </c>
      <c r="AB126" s="73">
        <v>0</v>
      </c>
      <c r="AC126" s="57">
        <f t="shared" si="30"/>
        <v>0</v>
      </c>
      <c r="AD126" s="71">
        <v>0</v>
      </c>
      <c r="AE126" s="71">
        <v>0</v>
      </c>
      <c r="AF126" s="15">
        <f t="shared" si="31"/>
        <v>0</v>
      </c>
      <c r="AG126" s="16">
        <f t="shared" si="19"/>
        <v>0</v>
      </c>
      <c r="AH126" s="17">
        <f t="shared" si="32"/>
        <v>163</v>
      </c>
      <c r="AI126" s="12">
        <v>475</v>
      </c>
      <c r="AJ126" s="18">
        <f t="shared" si="33"/>
        <v>0.34315789473684211</v>
      </c>
    </row>
    <row r="127" spans="1:36" x14ac:dyDescent="0.35">
      <c r="A127" s="11" t="s">
        <v>265</v>
      </c>
      <c r="B127" s="12" t="s">
        <v>266</v>
      </c>
      <c r="C127" s="52" t="s">
        <v>1449</v>
      </c>
      <c r="D127" s="52" t="s">
        <v>250</v>
      </c>
      <c r="E127" s="64">
        <f t="shared" si="20"/>
        <v>33</v>
      </c>
      <c r="F127" s="13">
        <f t="shared" si="21"/>
        <v>33</v>
      </c>
      <c r="G127" s="65">
        <f t="shared" si="17"/>
        <v>0</v>
      </c>
      <c r="H127" s="62">
        <f t="shared" si="18"/>
        <v>3</v>
      </c>
      <c r="I127" s="78">
        <v>0</v>
      </c>
      <c r="J127" s="78">
        <v>0</v>
      </c>
      <c r="K127" s="57">
        <f t="shared" si="22"/>
        <v>0</v>
      </c>
      <c r="L127" s="57">
        <v>0</v>
      </c>
      <c r="M127" s="57">
        <v>3</v>
      </c>
      <c r="N127" s="57">
        <f t="shared" si="23"/>
        <v>3</v>
      </c>
      <c r="O127" s="15">
        <f t="shared" si="24"/>
        <v>0</v>
      </c>
      <c r="P127" s="62">
        <v>30</v>
      </c>
      <c r="Q127" s="57">
        <f t="shared" si="25"/>
        <v>30</v>
      </c>
      <c r="R127" s="14">
        <v>0</v>
      </c>
      <c r="S127" s="57">
        <v>0</v>
      </c>
      <c r="T127" s="15">
        <f t="shared" si="26"/>
        <v>0</v>
      </c>
      <c r="U127" s="14">
        <v>0</v>
      </c>
      <c r="V127" s="15">
        <f t="shared" si="27"/>
        <v>0</v>
      </c>
      <c r="W127" s="14">
        <v>0</v>
      </c>
      <c r="X127" s="73">
        <v>0</v>
      </c>
      <c r="Y127" s="84">
        <f t="shared" si="28"/>
        <v>0</v>
      </c>
      <c r="Z127" s="14">
        <f t="shared" si="29"/>
        <v>0</v>
      </c>
      <c r="AA127" s="73">
        <v>0</v>
      </c>
      <c r="AB127" s="73">
        <v>0</v>
      </c>
      <c r="AC127" s="57">
        <f t="shared" si="30"/>
        <v>0</v>
      </c>
      <c r="AD127" s="71">
        <v>0</v>
      </c>
      <c r="AE127" s="71">
        <v>0</v>
      </c>
      <c r="AF127" s="15">
        <f t="shared" si="31"/>
        <v>0</v>
      </c>
      <c r="AG127" s="16">
        <f t="shared" si="19"/>
        <v>0</v>
      </c>
      <c r="AH127" s="17">
        <f t="shared" si="32"/>
        <v>33</v>
      </c>
      <c r="AI127" s="12">
        <v>93</v>
      </c>
      <c r="AJ127" s="18">
        <f t="shared" si="33"/>
        <v>0.35483870967741937</v>
      </c>
    </row>
    <row r="128" spans="1:36" x14ac:dyDescent="0.35">
      <c r="A128" s="11" t="s">
        <v>267</v>
      </c>
      <c r="B128" s="12" t="s">
        <v>268</v>
      </c>
      <c r="C128" s="52" t="s">
        <v>1449</v>
      </c>
      <c r="D128" s="52" t="s">
        <v>250</v>
      </c>
      <c r="E128" s="64">
        <f t="shared" si="20"/>
        <v>30</v>
      </c>
      <c r="F128" s="13">
        <f t="shared" si="21"/>
        <v>30</v>
      </c>
      <c r="G128" s="65">
        <f t="shared" si="17"/>
        <v>0</v>
      </c>
      <c r="H128" s="62">
        <f t="shared" si="18"/>
        <v>7</v>
      </c>
      <c r="I128" s="78">
        <v>0</v>
      </c>
      <c r="J128" s="78">
        <v>0</v>
      </c>
      <c r="K128" s="57">
        <f t="shared" si="22"/>
        <v>0</v>
      </c>
      <c r="L128" s="57">
        <v>0</v>
      </c>
      <c r="M128" s="57">
        <v>7</v>
      </c>
      <c r="N128" s="57">
        <f t="shared" si="23"/>
        <v>7</v>
      </c>
      <c r="O128" s="15">
        <f t="shared" si="24"/>
        <v>0</v>
      </c>
      <c r="P128" s="62">
        <v>23</v>
      </c>
      <c r="Q128" s="57">
        <f t="shared" si="25"/>
        <v>23</v>
      </c>
      <c r="R128" s="14">
        <v>0</v>
      </c>
      <c r="S128" s="57">
        <v>0</v>
      </c>
      <c r="T128" s="15">
        <f t="shared" si="26"/>
        <v>0</v>
      </c>
      <c r="U128" s="14">
        <v>0</v>
      </c>
      <c r="V128" s="15">
        <f t="shared" si="27"/>
        <v>0</v>
      </c>
      <c r="W128" s="14">
        <v>0</v>
      </c>
      <c r="X128" s="73">
        <v>0</v>
      </c>
      <c r="Y128" s="84">
        <f t="shared" si="28"/>
        <v>0</v>
      </c>
      <c r="Z128" s="14">
        <f t="shared" si="29"/>
        <v>0</v>
      </c>
      <c r="AA128" s="73">
        <v>0</v>
      </c>
      <c r="AB128" s="73">
        <v>0</v>
      </c>
      <c r="AC128" s="57">
        <f t="shared" si="30"/>
        <v>0</v>
      </c>
      <c r="AD128" s="71">
        <v>0</v>
      </c>
      <c r="AE128" s="71">
        <v>0</v>
      </c>
      <c r="AF128" s="15">
        <f t="shared" si="31"/>
        <v>0</v>
      </c>
      <c r="AG128" s="16">
        <f t="shared" si="19"/>
        <v>0</v>
      </c>
      <c r="AH128" s="17">
        <f t="shared" si="32"/>
        <v>30</v>
      </c>
      <c r="AI128" s="12">
        <v>74</v>
      </c>
      <c r="AJ128" s="18">
        <f t="shared" si="33"/>
        <v>0.40540540540540543</v>
      </c>
    </row>
    <row r="129" spans="1:36" x14ac:dyDescent="0.35">
      <c r="A129" s="11" t="s">
        <v>269</v>
      </c>
      <c r="B129" s="12" t="s">
        <v>270</v>
      </c>
      <c r="C129" s="52" t="s">
        <v>1449</v>
      </c>
      <c r="D129" s="52" t="s">
        <v>250</v>
      </c>
      <c r="E129" s="64">
        <f t="shared" si="20"/>
        <v>0</v>
      </c>
      <c r="F129" s="13">
        <f t="shared" si="21"/>
        <v>0</v>
      </c>
      <c r="G129" s="65">
        <f t="shared" si="17"/>
        <v>0</v>
      </c>
      <c r="H129" s="62">
        <f t="shared" si="18"/>
        <v>0</v>
      </c>
      <c r="I129" s="78">
        <v>0</v>
      </c>
      <c r="J129" s="78">
        <v>0</v>
      </c>
      <c r="K129" s="57">
        <f t="shared" si="22"/>
        <v>0</v>
      </c>
      <c r="L129" s="57">
        <v>0</v>
      </c>
      <c r="M129" s="57">
        <v>0</v>
      </c>
      <c r="N129" s="57">
        <f t="shared" si="23"/>
        <v>0</v>
      </c>
      <c r="O129" s="15">
        <f t="shared" si="24"/>
        <v>0</v>
      </c>
      <c r="P129" s="62">
        <v>0</v>
      </c>
      <c r="Q129" s="57">
        <f t="shared" si="25"/>
        <v>0</v>
      </c>
      <c r="R129" s="14">
        <v>0</v>
      </c>
      <c r="S129" s="57">
        <v>0</v>
      </c>
      <c r="T129" s="15">
        <f t="shared" si="26"/>
        <v>0</v>
      </c>
      <c r="U129" s="14">
        <v>0</v>
      </c>
      <c r="V129" s="15">
        <f t="shared" si="27"/>
        <v>0</v>
      </c>
      <c r="W129" s="14">
        <v>0</v>
      </c>
      <c r="X129" s="73">
        <v>0</v>
      </c>
      <c r="Y129" s="84">
        <f t="shared" si="28"/>
        <v>0</v>
      </c>
      <c r="Z129" s="14">
        <f t="shared" si="29"/>
        <v>0</v>
      </c>
      <c r="AA129" s="73">
        <v>0</v>
      </c>
      <c r="AB129" s="73">
        <v>0</v>
      </c>
      <c r="AC129" s="57">
        <f t="shared" si="30"/>
        <v>0</v>
      </c>
      <c r="AD129" s="71">
        <v>0</v>
      </c>
      <c r="AE129" s="71">
        <v>0</v>
      </c>
      <c r="AF129" s="15">
        <f t="shared" si="31"/>
        <v>0</v>
      </c>
      <c r="AG129" s="16">
        <f t="shared" si="19"/>
        <v>0</v>
      </c>
      <c r="AH129" s="17">
        <f t="shared" si="32"/>
        <v>0</v>
      </c>
      <c r="AI129" s="12">
        <v>49</v>
      </c>
      <c r="AJ129" s="18">
        <f t="shared" si="33"/>
        <v>0</v>
      </c>
    </row>
    <row r="130" spans="1:36" x14ac:dyDescent="0.35">
      <c r="A130" s="11" t="s">
        <v>271</v>
      </c>
      <c r="B130" s="12" t="s">
        <v>272</v>
      </c>
      <c r="C130" s="52" t="s">
        <v>1449</v>
      </c>
      <c r="D130" s="52" t="s">
        <v>250</v>
      </c>
      <c r="E130" s="64">
        <f t="shared" si="20"/>
        <v>272</v>
      </c>
      <c r="F130" s="13">
        <f t="shared" si="21"/>
        <v>272</v>
      </c>
      <c r="G130" s="65">
        <f t="shared" si="17"/>
        <v>0</v>
      </c>
      <c r="H130" s="62">
        <f t="shared" si="18"/>
        <v>45</v>
      </c>
      <c r="I130" s="78">
        <v>0</v>
      </c>
      <c r="J130" s="78">
        <v>0</v>
      </c>
      <c r="K130" s="57">
        <f t="shared" si="22"/>
        <v>0</v>
      </c>
      <c r="L130" s="57">
        <v>0</v>
      </c>
      <c r="M130" s="57">
        <v>45</v>
      </c>
      <c r="N130" s="57">
        <f t="shared" si="23"/>
        <v>45</v>
      </c>
      <c r="O130" s="15">
        <f t="shared" si="24"/>
        <v>0</v>
      </c>
      <c r="P130" s="62">
        <v>227</v>
      </c>
      <c r="Q130" s="57">
        <f t="shared" si="25"/>
        <v>227</v>
      </c>
      <c r="R130" s="14">
        <v>0</v>
      </c>
      <c r="S130" s="57">
        <v>0</v>
      </c>
      <c r="T130" s="15">
        <f t="shared" si="26"/>
        <v>0</v>
      </c>
      <c r="U130" s="14">
        <v>0</v>
      </c>
      <c r="V130" s="15">
        <f t="shared" si="27"/>
        <v>0</v>
      </c>
      <c r="W130" s="14">
        <v>0</v>
      </c>
      <c r="X130" s="73">
        <v>0</v>
      </c>
      <c r="Y130" s="84">
        <f t="shared" si="28"/>
        <v>0</v>
      </c>
      <c r="Z130" s="14">
        <f t="shared" si="29"/>
        <v>0</v>
      </c>
      <c r="AA130" s="73">
        <v>0</v>
      </c>
      <c r="AB130" s="73">
        <v>0</v>
      </c>
      <c r="AC130" s="57">
        <f t="shared" si="30"/>
        <v>0</v>
      </c>
      <c r="AD130" s="71">
        <v>0</v>
      </c>
      <c r="AE130" s="71">
        <v>0</v>
      </c>
      <c r="AF130" s="15">
        <f t="shared" si="31"/>
        <v>0</v>
      </c>
      <c r="AG130" s="16">
        <f t="shared" si="19"/>
        <v>0</v>
      </c>
      <c r="AH130" s="17">
        <f t="shared" si="32"/>
        <v>272</v>
      </c>
      <c r="AI130" s="12">
        <v>623</v>
      </c>
      <c r="AJ130" s="18">
        <f t="shared" si="33"/>
        <v>0.43659711075441415</v>
      </c>
    </row>
    <row r="131" spans="1:36" x14ac:dyDescent="0.35">
      <c r="A131" s="11" t="s">
        <v>273</v>
      </c>
      <c r="B131" s="12" t="s">
        <v>274</v>
      </c>
      <c r="C131" s="52" t="s">
        <v>1449</v>
      </c>
      <c r="D131" s="52" t="s">
        <v>250</v>
      </c>
      <c r="E131" s="64">
        <f t="shared" si="20"/>
        <v>39</v>
      </c>
      <c r="F131" s="13">
        <f t="shared" si="21"/>
        <v>39</v>
      </c>
      <c r="G131" s="65">
        <f t="shared" si="17"/>
        <v>0</v>
      </c>
      <c r="H131" s="62">
        <f t="shared" si="18"/>
        <v>0</v>
      </c>
      <c r="I131" s="78">
        <v>0</v>
      </c>
      <c r="J131" s="78">
        <v>0</v>
      </c>
      <c r="K131" s="57">
        <f t="shared" si="22"/>
        <v>0</v>
      </c>
      <c r="L131" s="57">
        <v>0</v>
      </c>
      <c r="M131" s="57">
        <v>0</v>
      </c>
      <c r="N131" s="57">
        <f t="shared" si="23"/>
        <v>0</v>
      </c>
      <c r="O131" s="15">
        <f t="shared" si="24"/>
        <v>0</v>
      </c>
      <c r="P131" s="62">
        <v>39</v>
      </c>
      <c r="Q131" s="57">
        <f t="shared" si="25"/>
        <v>39</v>
      </c>
      <c r="R131" s="14">
        <v>0</v>
      </c>
      <c r="S131" s="57">
        <v>0</v>
      </c>
      <c r="T131" s="15">
        <f t="shared" si="26"/>
        <v>0</v>
      </c>
      <c r="U131" s="14">
        <v>0</v>
      </c>
      <c r="V131" s="15">
        <f t="shared" si="27"/>
        <v>0</v>
      </c>
      <c r="W131" s="14">
        <v>0</v>
      </c>
      <c r="X131" s="73">
        <v>0</v>
      </c>
      <c r="Y131" s="84">
        <f t="shared" si="28"/>
        <v>0</v>
      </c>
      <c r="Z131" s="14">
        <f t="shared" si="29"/>
        <v>0</v>
      </c>
      <c r="AA131" s="73">
        <v>0</v>
      </c>
      <c r="AB131" s="73">
        <v>0</v>
      </c>
      <c r="AC131" s="57">
        <f t="shared" si="30"/>
        <v>0</v>
      </c>
      <c r="AD131" s="71">
        <v>0</v>
      </c>
      <c r="AE131" s="71">
        <v>0</v>
      </c>
      <c r="AF131" s="15">
        <f t="shared" si="31"/>
        <v>0</v>
      </c>
      <c r="AG131" s="16">
        <f t="shared" si="19"/>
        <v>0</v>
      </c>
      <c r="AH131" s="17">
        <f t="shared" si="32"/>
        <v>39</v>
      </c>
      <c r="AI131" s="12">
        <v>50</v>
      </c>
      <c r="AJ131" s="18">
        <f t="shared" si="33"/>
        <v>0.78</v>
      </c>
    </row>
    <row r="132" spans="1:36" x14ac:dyDescent="0.35">
      <c r="A132" s="11" t="s">
        <v>275</v>
      </c>
      <c r="B132" s="12" t="s">
        <v>276</v>
      </c>
      <c r="C132" s="52" t="s">
        <v>1416</v>
      </c>
      <c r="D132" s="52" t="s">
        <v>42</v>
      </c>
      <c r="E132" s="64">
        <f t="shared" si="20"/>
        <v>67</v>
      </c>
      <c r="F132" s="13">
        <f t="shared" si="21"/>
        <v>67</v>
      </c>
      <c r="G132" s="65">
        <f t="shared" ref="G132:G195" si="34">K132+AC132</f>
        <v>0</v>
      </c>
      <c r="H132" s="62">
        <f t="shared" ref="H132:H194" si="35">K132+N132</f>
        <v>27</v>
      </c>
      <c r="I132" s="78">
        <v>0</v>
      </c>
      <c r="J132" s="78">
        <v>0</v>
      </c>
      <c r="K132" s="57">
        <f t="shared" si="22"/>
        <v>0</v>
      </c>
      <c r="L132" s="57">
        <v>0</v>
      </c>
      <c r="M132" s="57">
        <v>27</v>
      </c>
      <c r="N132" s="57">
        <f t="shared" si="23"/>
        <v>27</v>
      </c>
      <c r="O132" s="15">
        <f t="shared" si="24"/>
        <v>0</v>
      </c>
      <c r="P132" s="62">
        <v>40</v>
      </c>
      <c r="Q132" s="57">
        <f t="shared" si="25"/>
        <v>40</v>
      </c>
      <c r="R132" s="14">
        <v>0</v>
      </c>
      <c r="S132" s="57">
        <v>0</v>
      </c>
      <c r="T132" s="15">
        <f t="shared" si="26"/>
        <v>0</v>
      </c>
      <c r="U132" s="14">
        <v>0</v>
      </c>
      <c r="V132" s="15">
        <f t="shared" si="27"/>
        <v>0</v>
      </c>
      <c r="W132" s="14">
        <v>0</v>
      </c>
      <c r="X132" s="73">
        <v>0</v>
      </c>
      <c r="Y132" s="84">
        <f t="shared" si="28"/>
        <v>0</v>
      </c>
      <c r="Z132" s="14">
        <f t="shared" si="29"/>
        <v>0</v>
      </c>
      <c r="AA132" s="73">
        <v>0</v>
      </c>
      <c r="AB132" s="73">
        <v>0</v>
      </c>
      <c r="AC132" s="57">
        <f t="shared" si="30"/>
        <v>0</v>
      </c>
      <c r="AD132" s="71">
        <v>0</v>
      </c>
      <c r="AE132" s="71">
        <v>0</v>
      </c>
      <c r="AF132" s="15">
        <f t="shared" si="31"/>
        <v>0</v>
      </c>
      <c r="AG132" s="16">
        <f t="shared" ref="AG132:AG195" si="36">J132+AB132</f>
        <v>0</v>
      </c>
      <c r="AH132" s="17">
        <f t="shared" si="32"/>
        <v>67</v>
      </c>
      <c r="AI132" s="12">
        <v>86</v>
      </c>
      <c r="AJ132" s="18">
        <f t="shared" si="33"/>
        <v>0.77906976744186052</v>
      </c>
    </row>
    <row r="133" spans="1:36" x14ac:dyDescent="0.35">
      <c r="A133" s="11" t="s">
        <v>277</v>
      </c>
      <c r="B133" s="12" t="s">
        <v>278</v>
      </c>
      <c r="C133" s="52" t="s">
        <v>1416</v>
      </c>
      <c r="D133" s="52" t="s">
        <v>42</v>
      </c>
      <c r="E133" s="64">
        <f t="shared" ref="E133:E196" si="37">F133+G133</f>
        <v>148</v>
      </c>
      <c r="F133" s="13">
        <f t="shared" ref="F133:F196" si="38">N133+Q133+R133+U133+W133+AF133</f>
        <v>74</v>
      </c>
      <c r="G133" s="65">
        <f t="shared" si="34"/>
        <v>74</v>
      </c>
      <c r="H133" s="62">
        <f t="shared" si="35"/>
        <v>148</v>
      </c>
      <c r="I133" s="78">
        <v>0</v>
      </c>
      <c r="J133" s="78">
        <v>74</v>
      </c>
      <c r="K133" s="57">
        <f t="shared" ref="K133:K196" si="39">I133+J133</f>
        <v>74</v>
      </c>
      <c r="L133" s="57">
        <v>0</v>
      </c>
      <c r="M133" s="57">
        <v>74</v>
      </c>
      <c r="N133" s="57">
        <f t="shared" ref="N133:N196" si="40">L133+M133</f>
        <v>74</v>
      </c>
      <c r="O133" s="15">
        <f t="shared" ref="O133:O196" si="41">S133+X133</f>
        <v>0</v>
      </c>
      <c r="P133" s="62">
        <v>0</v>
      </c>
      <c r="Q133" s="57">
        <f t="shared" ref="Q133:Q196" si="42">P133</f>
        <v>0</v>
      </c>
      <c r="R133" s="14">
        <v>0</v>
      </c>
      <c r="S133" s="57">
        <v>0</v>
      </c>
      <c r="T133" s="15">
        <f t="shared" ref="T133:T195" si="43">R133+S133</f>
        <v>0</v>
      </c>
      <c r="U133" s="14">
        <v>0</v>
      </c>
      <c r="V133" s="15">
        <f t="shared" ref="V133:V196" si="44">U133</f>
        <v>0</v>
      </c>
      <c r="W133" s="14">
        <v>0</v>
      </c>
      <c r="X133" s="73">
        <v>0</v>
      </c>
      <c r="Y133" s="84">
        <f t="shared" ref="Y133:Y196" si="45">W133+X133</f>
        <v>0</v>
      </c>
      <c r="Z133" s="14">
        <f t="shared" ref="Z133:Z196" si="46">AC133+AF133</f>
        <v>0</v>
      </c>
      <c r="AA133" s="73">
        <v>0</v>
      </c>
      <c r="AB133" s="73">
        <v>0</v>
      </c>
      <c r="AC133" s="57">
        <f t="shared" ref="AC133:AC196" si="47">AA133+AB133</f>
        <v>0</v>
      </c>
      <c r="AD133" s="71">
        <v>0</v>
      </c>
      <c r="AE133" s="71">
        <v>0</v>
      </c>
      <c r="AF133" s="15">
        <f t="shared" ref="AF133:AF196" si="48">AD133+AE133</f>
        <v>0</v>
      </c>
      <c r="AG133" s="16">
        <f t="shared" si="36"/>
        <v>74</v>
      </c>
      <c r="AH133" s="17">
        <f t="shared" ref="AH133:AH196" si="49">M133+P133+R133+U133+AE133</f>
        <v>74</v>
      </c>
      <c r="AI133" s="12">
        <v>247</v>
      </c>
      <c r="AJ133" s="18">
        <f t="shared" ref="AJ133:AJ196" si="50">IFERROR(MIN(100%,((AH133+AG133)/AI133)),0)</f>
        <v>0.59919028340080971</v>
      </c>
    </row>
    <row r="134" spans="1:36" x14ac:dyDescent="0.35">
      <c r="A134" s="11" t="s">
        <v>279</v>
      </c>
      <c r="B134" s="12" t="s">
        <v>280</v>
      </c>
      <c r="C134" s="52" t="s">
        <v>1416</v>
      </c>
      <c r="D134" s="52" t="s">
        <v>42</v>
      </c>
      <c r="E134" s="64">
        <f t="shared" si="37"/>
        <v>310</v>
      </c>
      <c r="F134" s="13">
        <f t="shared" si="38"/>
        <v>310</v>
      </c>
      <c r="G134" s="65">
        <f t="shared" si="34"/>
        <v>0</v>
      </c>
      <c r="H134" s="62">
        <f t="shared" si="35"/>
        <v>101</v>
      </c>
      <c r="I134" s="78">
        <v>0</v>
      </c>
      <c r="J134" s="78">
        <v>0</v>
      </c>
      <c r="K134" s="57">
        <f t="shared" si="39"/>
        <v>0</v>
      </c>
      <c r="L134" s="57">
        <v>0</v>
      </c>
      <c r="M134" s="57">
        <v>101</v>
      </c>
      <c r="N134" s="57">
        <f t="shared" si="40"/>
        <v>101</v>
      </c>
      <c r="O134" s="15">
        <f t="shared" si="41"/>
        <v>0</v>
      </c>
      <c r="P134" s="62">
        <v>209</v>
      </c>
      <c r="Q134" s="57">
        <f t="shared" si="42"/>
        <v>209</v>
      </c>
      <c r="R134" s="14">
        <v>0</v>
      </c>
      <c r="S134" s="57">
        <v>0</v>
      </c>
      <c r="T134" s="15">
        <f t="shared" si="43"/>
        <v>0</v>
      </c>
      <c r="U134" s="14">
        <v>0</v>
      </c>
      <c r="V134" s="15">
        <f t="shared" si="44"/>
        <v>0</v>
      </c>
      <c r="W134" s="14">
        <v>0</v>
      </c>
      <c r="X134" s="73">
        <v>0</v>
      </c>
      <c r="Y134" s="84">
        <f t="shared" si="45"/>
        <v>0</v>
      </c>
      <c r="Z134" s="14">
        <f t="shared" si="46"/>
        <v>0</v>
      </c>
      <c r="AA134" s="73">
        <v>0</v>
      </c>
      <c r="AB134" s="73">
        <v>0</v>
      </c>
      <c r="AC134" s="57">
        <f t="shared" si="47"/>
        <v>0</v>
      </c>
      <c r="AD134" s="71">
        <v>0</v>
      </c>
      <c r="AE134" s="71">
        <v>0</v>
      </c>
      <c r="AF134" s="15">
        <f t="shared" si="48"/>
        <v>0</v>
      </c>
      <c r="AG134" s="16">
        <f t="shared" si="36"/>
        <v>0</v>
      </c>
      <c r="AH134" s="17">
        <f t="shared" si="49"/>
        <v>310</v>
      </c>
      <c r="AI134" s="12">
        <v>648</v>
      </c>
      <c r="AJ134" s="18">
        <f t="shared" si="50"/>
        <v>0.47839506172839508</v>
      </c>
    </row>
    <row r="135" spans="1:36" x14ac:dyDescent="0.35">
      <c r="A135" s="11" t="s">
        <v>281</v>
      </c>
      <c r="B135" s="12" t="s">
        <v>282</v>
      </c>
      <c r="C135" s="52" t="s">
        <v>1416</v>
      </c>
      <c r="D135" s="52" t="s">
        <v>42</v>
      </c>
      <c r="E135" s="64">
        <f t="shared" si="37"/>
        <v>165</v>
      </c>
      <c r="F135" s="13">
        <f t="shared" si="38"/>
        <v>165</v>
      </c>
      <c r="G135" s="65">
        <f t="shared" si="34"/>
        <v>0</v>
      </c>
      <c r="H135" s="62">
        <f t="shared" si="35"/>
        <v>165</v>
      </c>
      <c r="I135" s="78">
        <v>0</v>
      </c>
      <c r="J135" s="78">
        <v>0</v>
      </c>
      <c r="K135" s="57">
        <f t="shared" si="39"/>
        <v>0</v>
      </c>
      <c r="L135" s="57">
        <v>0</v>
      </c>
      <c r="M135" s="57">
        <v>165</v>
      </c>
      <c r="N135" s="57">
        <f t="shared" si="40"/>
        <v>165</v>
      </c>
      <c r="O135" s="15">
        <f t="shared" si="41"/>
        <v>0</v>
      </c>
      <c r="P135" s="62">
        <v>0</v>
      </c>
      <c r="Q135" s="57">
        <f t="shared" si="42"/>
        <v>0</v>
      </c>
      <c r="R135" s="14">
        <v>0</v>
      </c>
      <c r="S135" s="57">
        <v>0</v>
      </c>
      <c r="T135" s="15">
        <f t="shared" si="43"/>
        <v>0</v>
      </c>
      <c r="U135" s="14">
        <v>0</v>
      </c>
      <c r="V135" s="15">
        <f t="shared" si="44"/>
        <v>0</v>
      </c>
      <c r="W135" s="14">
        <v>0</v>
      </c>
      <c r="X135" s="73">
        <v>0</v>
      </c>
      <c r="Y135" s="84">
        <f t="shared" si="45"/>
        <v>0</v>
      </c>
      <c r="Z135" s="14">
        <f t="shared" si="46"/>
        <v>0</v>
      </c>
      <c r="AA135" s="73">
        <v>0</v>
      </c>
      <c r="AB135" s="73">
        <v>0</v>
      </c>
      <c r="AC135" s="57">
        <f t="shared" si="47"/>
        <v>0</v>
      </c>
      <c r="AD135" s="71">
        <v>0</v>
      </c>
      <c r="AE135" s="71">
        <v>0</v>
      </c>
      <c r="AF135" s="15">
        <f t="shared" si="48"/>
        <v>0</v>
      </c>
      <c r="AG135" s="16">
        <f t="shared" si="36"/>
        <v>0</v>
      </c>
      <c r="AH135" s="17">
        <f t="shared" si="49"/>
        <v>165</v>
      </c>
      <c r="AI135" s="12">
        <v>238</v>
      </c>
      <c r="AJ135" s="18">
        <f t="shared" si="50"/>
        <v>0.69327731092436973</v>
      </c>
    </row>
    <row r="136" spans="1:36" x14ac:dyDescent="0.35">
      <c r="A136" s="11" t="s">
        <v>283</v>
      </c>
      <c r="B136" s="12" t="s">
        <v>284</v>
      </c>
      <c r="C136" s="52" t="s">
        <v>1416</v>
      </c>
      <c r="D136" s="52" t="s">
        <v>42</v>
      </c>
      <c r="E136" s="64">
        <f t="shared" si="37"/>
        <v>73</v>
      </c>
      <c r="F136" s="13">
        <f t="shared" si="38"/>
        <v>73</v>
      </c>
      <c r="G136" s="65">
        <f t="shared" si="34"/>
        <v>0</v>
      </c>
      <c r="H136" s="62">
        <f t="shared" si="35"/>
        <v>27</v>
      </c>
      <c r="I136" s="78">
        <v>0</v>
      </c>
      <c r="J136" s="78">
        <v>0</v>
      </c>
      <c r="K136" s="57">
        <f t="shared" si="39"/>
        <v>0</v>
      </c>
      <c r="L136" s="57">
        <v>0</v>
      </c>
      <c r="M136" s="57">
        <v>27</v>
      </c>
      <c r="N136" s="57">
        <f t="shared" si="40"/>
        <v>27</v>
      </c>
      <c r="O136" s="15">
        <f t="shared" si="41"/>
        <v>0</v>
      </c>
      <c r="P136" s="62">
        <v>46</v>
      </c>
      <c r="Q136" s="57">
        <f t="shared" si="42"/>
        <v>46</v>
      </c>
      <c r="R136" s="14">
        <v>0</v>
      </c>
      <c r="S136" s="57">
        <v>0</v>
      </c>
      <c r="T136" s="15">
        <f t="shared" si="43"/>
        <v>0</v>
      </c>
      <c r="U136" s="14">
        <v>0</v>
      </c>
      <c r="V136" s="15">
        <f t="shared" si="44"/>
        <v>0</v>
      </c>
      <c r="W136" s="14">
        <v>0</v>
      </c>
      <c r="X136" s="73">
        <v>0</v>
      </c>
      <c r="Y136" s="84">
        <f t="shared" si="45"/>
        <v>0</v>
      </c>
      <c r="Z136" s="14">
        <f t="shared" si="46"/>
        <v>0</v>
      </c>
      <c r="AA136" s="73">
        <v>0</v>
      </c>
      <c r="AB136" s="73">
        <v>0</v>
      </c>
      <c r="AC136" s="57">
        <f t="shared" si="47"/>
        <v>0</v>
      </c>
      <c r="AD136" s="71">
        <v>0</v>
      </c>
      <c r="AE136" s="71">
        <v>0</v>
      </c>
      <c r="AF136" s="15">
        <f t="shared" si="48"/>
        <v>0</v>
      </c>
      <c r="AG136" s="16">
        <f t="shared" si="36"/>
        <v>0</v>
      </c>
      <c r="AH136" s="17">
        <f t="shared" si="49"/>
        <v>73</v>
      </c>
      <c r="AI136" s="12">
        <v>123</v>
      </c>
      <c r="AJ136" s="18">
        <f t="shared" si="50"/>
        <v>0.5934959349593496</v>
      </c>
    </row>
    <row r="137" spans="1:36" x14ac:dyDescent="0.35">
      <c r="A137" s="11" t="s">
        <v>285</v>
      </c>
      <c r="B137" s="12" t="s">
        <v>286</v>
      </c>
      <c r="C137" s="52" t="s">
        <v>1416</v>
      </c>
      <c r="D137" s="52" t="s">
        <v>42</v>
      </c>
      <c r="E137" s="64">
        <f t="shared" si="37"/>
        <v>2221</v>
      </c>
      <c r="F137" s="13">
        <f t="shared" si="38"/>
        <v>2182</v>
      </c>
      <c r="G137" s="65">
        <f t="shared" si="34"/>
        <v>39</v>
      </c>
      <c r="H137" s="62">
        <f t="shared" si="35"/>
        <v>1681</v>
      </c>
      <c r="I137" s="78">
        <v>0</v>
      </c>
      <c r="J137" s="78">
        <v>39</v>
      </c>
      <c r="K137" s="57">
        <f t="shared" si="39"/>
        <v>39</v>
      </c>
      <c r="L137" s="57">
        <v>3</v>
      </c>
      <c r="M137" s="57">
        <v>1639</v>
      </c>
      <c r="N137" s="57">
        <f t="shared" si="40"/>
        <v>1642</v>
      </c>
      <c r="O137" s="15">
        <f t="shared" si="41"/>
        <v>0</v>
      </c>
      <c r="P137" s="62">
        <v>0</v>
      </c>
      <c r="Q137" s="57">
        <f t="shared" si="42"/>
        <v>0</v>
      </c>
      <c r="R137" s="14">
        <v>262</v>
      </c>
      <c r="S137" s="57">
        <v>0</v>
      </c>
      <c r="T137" s="15">
        <f t="shared" si="43"/>
        <v>262</v>
      </c>
      <c r="U137" s="14">
        <v>0</v>
      </c>
      <c r="V137" s="15">
        <f t="shared" si="44"/>
        <v>0</v>
      </c>
      <c r="W137" s="14">
        <v>278</v>
      </c>
      <c r="X137" s="73">
        <v>0</v>
      </c>
      <c r="Y137" s="84">
        <f t="shared" si="45"/>
        <v>278</v>
      </c>
      <c r="Z137" s="14">
        <f t="shared" si="46"/>
        <v>0</v>
      </c>
      <c r="AA137" s="73">
        <v>0</v>
      </c>
      <c r="AB137" s="73">
        <v>0</v>
      </c>
      <c r="AC137" s="57">
        <f t="shared" si="47"/>
        <v>0</v>
      </c>
      <c r="AD137" s="71">
        <v>0</v>
      </c>
      <c r="AE137" s="71">
        <v>0</v>
      </c>
      <c r="AF137" s="15">
        <f t="shared" si="48"/>
        <v>0</v>
      </c>
      <c r="AG137" s="16">
        <f t="shared" si="36"/>
        <v>39</v>
      </c>
      <c r="AH137" s="17">
        <f t="shared" si="49"/>
        <v>1901</v>
      </c>
      <c r="AI137" s="12">
        <v>2686</v>
      </c>
      <c r="AJ137" s="18">
        <f t="shared" si="50"/>
        <v>0.72226358897989573</v>
      </c>
    </row>
    <row r="138" spans="1:36" x14ac:dyDescent="0.35">
      <c r="A138" s="11" t="s">
        <v>287</v>
      </c>
      <c r="B138" s="12" t="s">
        <v>288</v>
      </c>
      <c r="C138" s="52" t="s">
        <v>1416</v>
      </c>
      <c r="D138" s="52" t="s">
        <v>42</v>
      </c>
      <c r="E138" s="64">
        <f t="shared" si="37"/>
        <v>149</v>
      </c>
      <c r="F138" s="13">
        <f t="shared" si="38"/>
        <v>149</v>
      </c>
      <c r="G138" s="65">
        <f t="shared" si="34"/>
        <v>0</v>
      </c>
      <c r="H138" s="62">
        <f t="shared" si="35"/>
        <v>121</v>
      </c>
      <c r="I138" s="78">
        <v>0</v>
      </c>
      <c r="J138" s="78">
        <v>0</v>
      </c>
      <c r="K138" s="57">
        <f t="shared" si="39"/>
        <v>0</v>
      </c>
      <c r="L138" s="57">
        <v>21</v>
      </c>
      <c r="M138" s="57">
        <v>100</v>
      </c>
      <c r="N138" s="57">
        <f t="shared" si="40"/>
        <v>121</v>
      </c>
      <c r="O138" s="15">
        <f t="shared" si="41"/>
        <v>74</v>
      </c>
      <c r="P138" s="62">
        <v>0</v>
      </c>
      <c r="Q138" s="57">
        <f t="shared" si="42"/>
        <v>0</v>
      </c>
      <c r="R138" s="14">
        <v>28</v>
      </c>
      <c r="S138" s="57">
        <v>74</v>
      </c>
      <c r="T138" s="15">
        <f t="shared" si="43"/>
        <v>102</v>
      </c>
      <c r="U138" s="14">
        <v>0</v>
      </c>
      <c r="V138" s="15">
        <f t="shared" si="44"/>
        <v>0</v>
      </c>
      <c r="W138" s="14">
        <v>0</v>
      </c>
      <c r="X138" s="73">
        <v>0</v>
      </c>
      <c r="Y138" s="84">
        <f t="shared" si="45"/>
        <v>0</v>
      </c>
      <c r="Z138" s="14">
        <f t="shared" si="46"/>
        <v>0</v>
      </c>
      <c r="AA138" s="73">
        <v>0</v>
      </c>
      <c r="AB138" s="73">
        <v>0</v>
      </c>
      <c r="AC138" s="57">
        <f t="shared" si="47"/>
        <v>0</v>
      </c>
      <c r="AD138" s="71">
        <v>0</v>
      </c>
      <c r="AE138" s="71">
        <v>0</v>
      </c>
      <c r="AF138" s="15">
        <f t="shared" si="48"/>
        <v>0</v>
      </c>
      <c r="AG138" s="16">
        <f t="shared" si="36"/>
        <v>0</v>
      </c>
      <c r="AH138" s="17">
        <f t="shared" si="49"/>
        <v>128</v>
      </c>
      <c r="AI138" s="12">
        <v>156</v>
      </c>
      <c r="AJ138" s="18">
        <f t="shared" si="50"/>
        <v>0.82051282051282048</v>
      </c>
    </row>
    <row r="139" spans="1:36" x14ac:dyDescent="0.35">
      <c r="A139" s="11" t="s">
        <v>289</v>
      </c>
      <c r="B139" s="12" t="s">
        <v>290</v>
      </c>
      <c r="C139" s="52" t="s">
        <v>1416</v>
      </c>
      <c r="D139" s="52" t="s">
        <v>42</v>
      </c>
      <c r="E139" s="64">
        <f t="shared" si="37"/>
        <v>111</v>
      </c>
      <c r="F139" s="13">
        <f t="shared" si="38"/>
        <v>0</v>
      </c>
      <c r="G139" s="65">
        <f t="shared" si="34"/>
        <v>111</v>
      </c>
      <c r="H139" s="62">
        <f t="shared" si="35"/>
        <v>111</v>
      </c>
      <c r="I139" s="78">
        <v>0</v>
      </c>
      <c r="J139" s="78">
        <v>111</v>
      </c>
      <c r="K139" s="57">
        <f t="shared" si="39"/>
        <v>111</v>
      </c>
      <c r="L139" s="57">
        <v>0</v>
      </c>
      <c r="M139" s="57">
        <v>0</v>
      </c>
      <c r="N139" s="57">
        <f t="shared" si="40"/>
        <v>0</v>
      </c>
      <c r="O139" s="15">
        <f t="shared" si="41"/>
        <v>0</v>
      </c>
      <c r="P139" s="62">
        <v>0</v>
      </c>
      <c r="Q139" s="57">
        <f t="shared" si="42"/>
        <v>0</v>
      </c>
      <c r="R139" s="14">
        <v>0</v>
      </c>
      <c r="S139" s="57">
        <v>0</v>
      </c>
      <c r="T139" s="15">
        <f t="shared" si="43"/>
        <v>0</v>
      </c>
      <c r="U139" s="14">
        <v>0</v>
      </c>
      <c r="V139" s="15">
        <f t="shared" si="44"/>
        <v>0</v>
      </c>
      <c r="W139" s="14">
        <v>0</v>
      </c>
      <c r="X139" s="73">
        <v>0</v>
      </c>
      <c r="Y139" s="84">
        <f t="shared" si="45"/>
        <v>0</v>
      </c>
      <c r="Z139" s="14">
        <f t="shared" si="46"/>
        <v>0</v>
      </c>
      <c r="AA139" s="73">
        <v>0</v>
      </c>
      <c r="AB139" s="73">
        <v>0</v>
      </c>
      <c r="AC139" s="57">
        <f t="shared" si="47"/>
        <v>0</v>
      </c>
      <c r="AD139" s="71">
        <v>0</v>
      </c>
      <c r="AE139" s="71">
        <v>0</v>
      </c>
      <c r="AF139" s="15">
        <f t="shared" si="48"/>
        <v>0</v>
      </c>
      <c r="AG139" s="16">
        <f t="shared" si="36"/>
        <v>111</v>
      </c>
      <c r="AH139" s="17">
        <f t="shared" si="49"/>
        <v>0</v>
      </c>
      <c r="AI139" s="12">
        <v>130</v>
      </c>
      <c r="AJ139" s="18">
        <f t="shared" si="50"/>
        <v>0.85384615384615381</v>
      </c>
    </row>
    <row r="140" spans="1:36" x14ac:dyDescent="0.35">
      <c r="A140" s="11" t="s">
        <v>291</v>
      </c>
      <c r="B140" s="12" t="s">
        <v>292</v>
      </c>
      <c r="C140" s="52" t="s">
        <v>1416</v>
      </c>
      <c r="D140" s="52" t="s">
        <v>42</v>
      </c>
      <c r="E140" s="64">
        <f t="shared" si="37"/>
        <v>58</v>
      </c>
      <c r="F140" s="13">
        <f t="shared" si="38"/>
        <v>28</v>
      </c>
      <c r="G140" s="65">
        <f t="shared" si="34"/>
        <v>30</v>
      </c>
      <c r="H140" s="62">
        <f t="shared" si="35"/>
        <v>33</v>
      </c>
      <c r="I140" s="78">
        <v>0</v>
      </c>
      <c r="J140" s="78">
        <v>30</v>
      </c>
      <c r="K140" s="57">
        <f t="shared" si="39"/>
        <v>30</v>
      </c>
      <c r="L140" s="57">
        <v>0</v>
      </c>
      <c r="M140" s="57">
        <v>3</v>
      </c>
      <c r="N140" s="57">
        <f t="shared" si="40"/>
        <v>3</v>
      </c>
      <c r="O140" s="15">
        <f t="shared" si="41"/>
        <v>0</v>
      </c>
      <c r="P140" s="62">
        <v>25</v>
      </c>
      <c r="Q140" s="57">
        <f t="shared" si="42"/>
        <v>25</v>
      </c>
      <c r="R140" s="14">
        <v>0</v>
      </c>
      <c r="S140" s="57">
        <v>0</v>
      </c>
      <c r="T140" s="15">
        <f t="shared" si="43"/>
        <v>0</v>
      </c>
      <c r="U140" s="14">
        <v>0</v>
      </c>
      <c r="V140" s="15">
        <f t="shared" si="44"/>
        <v>0</v>
      </c>
      <c r="W140" s="14">
        <v>0</v>
      </c>
      <c r="X140" s="73">
        <v>0</v>
      </c>
      <c r="Y140" s="84">
        <f t="shared" si="45"/>
        <v>0</v>
      </c>
      <c r="Z140" s="14">
        <f t="shared" si="46"/>
        <v>0</v>
      </c>
      <c r="AA140" s="73">
        <v>0</v>
      </c>
      <c r="AB140" s="73">
        <v>0</v>
      </c>
      <c r="AC140" s="57">
        <f t="shared" si="47"/>
        <v>0</v>
      </c>
      <c r="AD140" s="71">
        <v>0</v>
      </c>
      <c r="AE140" s="71">
        <v>0</v>
      </c>
      <c r="AF140" s="15">
        <f t="shared" si="48"/>
        <v>0</v>
      </c>
      <c r="AG140" s="16">
        <f t="shared" si="36"/>
        <v>30</v>
      </c>
      <c r="AH140" s="17">
        <f t="shared" si="49"/>
        <v>28</v>
      </c>
      <c r="AI140" s="12">
        <v>78</v>
      </c>
      <c r="AJ140" s="18">
        <f t="shared" si="50"/>
        <v>0.74358974358974361</v>
      </c>
    </row>
    <row r="141" spans="1:36" x14ac:dyDescent="0.35">
      <c r="A141" s="11" t="s">
        <v>293</v>
      </c>
      <c r="B141" s="12" t="s">
        <v>294</v>
      </c>
      <c r="C141" s="52" t="s">
        <v>1416</v>
      </c>
      <c r="D141" s="52" t="s">
        <v>42</v>
      </c>
      <c r="E141" s="64">
        <f t="shared" si="37"/>
        <v>58</v>
      </c>
      <c r="F141" s="13">
        <f t="shared" si="38"/>
        <v>0</v>
      </c>
      <c r="G141" s="65">
        <f t="shared" si="34"/>
        <v>58</v>
      </c>
      <c r="H141" s="62">
        <f t="shared" si="35"/>
        <v>58</v>
      </c>
      <c r="I141" s="78">
        <v>0</v>
      </c>
      <c r="J141" s="78">
        <v>58</v>
      </c>
      <c r="K141" s="57">
        <f t="shared" si="39"/>
        <v>58</v>
      </c>
      <c r="L141" s="57">
        <v>0</v>
      </c>
      <c r="M141" s="57">
        <v>0</v>
      </c>
      <c r="N141" s="57">
        <f t="shared" si="40"/>
        <v>0</v>
      </c>
      <c r="O141" s="15">
        <f t="shared" si="41"/>
        <v>0</v>
      </c>
      <c r="P141" s="62">
        <v>0</v>
      </c>
      <c r="Q141" s="57">
        <f t="shared" si="42"/>
        <v>0</v>
      </c>
      <c r="R141" s="14">
        <v>0</v>
      </c>
      <c r="S141" s="57">
        <v>0</v>
      </c>
      <c r="T141" s="15">
        <f t="shared" si="43"/>
        <v>0</v>
      </c>
      <c r="U141" s="14">
        <v>0</v>
      </c>
      <c r="V141" s="15">
        <f t="shared" si="44"/>
        <v>0</v>
      </c>
      <c r="W141" s="14">
        <v>0</v>
      </c>
      <c r="X141" s="73">
        <v>0</v>
      </c>
      <c r="Y141" s="84">
        <f t="shared" si="45"/>
        <v>0</v>
      </c>
      <c r="Z141" s="14">
        <f t="shared" si="46"/>
        <v>0</v>
      </c>
      <c r="AA141" s="73">
        <v>0</v>
      </c>
      <c r="AB141" s="73">
        <v>0</v>
      </c>
      <c r="AC141" s="57">
        <f t="shared" si="47"/>
        <v>0</v>
      </c>
      <c r="AD141" s="71">
        <v>0</v>
      </c>
      <c r="AE141" s="71">
        <v>0</v>
      </c>
      <c r="AF141" s="15">
        <f t="shared" si="48"/>
        <v>0</v>
      </c>
      <c r="AG141" s="16">
        <f t="shared" si="36"/>
        <v>58</v>
      </c>
      <c r="AH141" s="17">
        <f t="shared" si="49"/>
        <v>0</v>
      </c>
      <c r="AI141" s="12">
        <v>102</v>
      </c>
      <c r="AJ141" s="18">
        <f t="shared" si="50"/>
        <v>0.56862745098039214</v>
      </c>
    </row>
    <row r="142" spans="1:36" x14ac:dyDescent="0.35">
      <c r="A142" s="11" t="s">
        <v>295</v>
      </c>
      <c r="B142" s="12" t="s">
        <v>296</v>
      </c>
      <c r="C142" s="52" t="s">
        <v>1416</v>
      </c>
      <c r="D142" s="52" t="s">
        <v>42</v>
      </c>
      <c r="E142" s="64">
        <f t="shared" si="37"/>
        <v>58</v>
      </c>
      <c r="F142" s="13">
        <f t="shared" si="38"/>
        <v>0</v>
      </c>
      <c r="G142" s="65">
        <f t="shared" si="34"/>
        <v>58</v>
      </c>
      <c r="H142" s="62">
        <f t="shared" si="35"/>
        <v>58</v>
      </c>
      <c r="I142" s="78">
        <v>0</v>
      </c>
      <c r="J142" s="78">
        <v>58</v>
      </c>
      <c r="K142" s="57">
        <f t="shared" si="39"/>
        <v>58</v>
      </c>
      <c r="L142" s="57">
        <v>0</v>
      </c>
      <c r="M142" s="57">
        <v>0</v>
      </c>
      <c r="N142" s="57">
        <f t="shared" si="40"/>
        <v>0</v>
      </c>
      <c r="O142" s="15">
        <f t="shared" si="41"/>
        <v>0</v>
      </c>
      <c r="P142" s="62">
        <v>0</v>
      </c>
      <c r="Q142" s="57">
        <f t="shared" si="42"/>
        <v>0</v>
      </c>
      <c r="R142" s="14">
        <v>0</v>
      </c>
      <c r="S142" s="57">
        <v>0</v>
      </c>
      <c r="T142" s="15">
        <f t="shared" si="43"/>
        <v>0</v>
      </c>
      <c r="U142" s="14">
        <v>0</v>
      </c>
      <c r="V142" s="15">
        <f t="shared" si="44"/>
        <v>0</v>
      </c>
      <c r="W142" s="14">
        <v>0</v>
      </c>
      <c r="X142" s="73">
        <v>0</v>
      </c>
      <c r="Y142" s="84">
        <f t="shared" si="45"/>
        <v>0</v>
      </c>
      <c r="Z142" s="14">
        <f t="shared" si="46"/>
        <v>0</v>
      </c>
      <c r="AA142" s="73">
        <v>0</v>
      </c>
      <c r="AB142" s="73">
        <v>0</v>
      </c>
      <c r="AC142" s="57">
        <f t="shared" si="47"/>
        <v>0</v>
      </c>
      <c r="AD142" s="71">
        <v>0</v>
      </c>
      <c r="AE142" s="71">
        <v>0</v>
      </c>
      <c r="AF142" s="15">
        <f t="shared" si="48"/>
        <v>0</v>
      </c>
      <c r="AG142" s="16">
        <f t="shared" si="36"/>
        <v>58</v>
      </c>
      <c r="AH142" s="17">
        <f t="shared" si="49"/>
        <v>0</v>
      </c>
      <c r="AI142" s="12">
        <v>85</v>
      </c>
      <c r="AJ142" s="18">
        <f t="shared" si="50"/>
        <v>0.68235294117647061</v>
      </c>
    </row>
    <row r="143" spans="1:36" x14ac:dyDescent="0.35">
      <c r="A143" s="11" t="s">
        <v>297</v>
      </c>
      <c r="B143" s="12" t="s">
        <v>298</v>
      </c>
      <c r="C143" s="52" t="s">
        <v>1416</v>
      </c>
      <c r="D143" s="52" t="s">
        <v>42</v>
      </c>
      <c r="E143" s="64">
        <f t="shared" si="37"/>
        <v>138</v>
      </c>
      <c r="F143" s="13">
        <f t="shared" si="38"/>
        <v>138</v>
      </c>
      <c r="G143" s="65">
        <f t="shared" si="34"/>
        <v>0</v>
      </c>
      <c r="H143" s="62">
        <f t="shared" si="35"/>
        <v>45</v>
      </c>
      <c r="I143" s="78">
        <v>0</v>
      </c>
      <c r="J143" s="78">
        <v>0</v>
      </c>
      <c r="K143" s="57">
        <f t="shared" si="39"/>
        <v>0</v>
      </c>
      <c r="L143" s="57">
        <v>0</v>
      </c>
      <c r="M143" s="57">
        <v>45</v>
      </c>
      <c r="N143" s="57">
        <f t="shared" si="40"/>
        <v>45</v>
      </c>
      <c r="O143" s="15">
        <f t="shared" si="41"/>
        <v>0</v>
      </c>
      <c r="P143" s="62">
        <v>93</v>
      </c>
      <c r="Q143" s="57">
        <f t="shared" si="42"/>
        <v>93</v>
      </c>
      <c r="R143" s="14">
        <v>0</v>
      </c>
      <c r="S143" s="57">
        <v>0</v>
      </c>
      <c r="T143" s="15">
        <f t="shared" si="43"/>
        <v>0</v>
      </c>
      <c r="U143" s="14">
        <v>0</v>
      </c>
      <c r="V143" s="15">
        <f t="shared" si="44"/>
        <v>0</v>
      </c>
      <c r="W143" s="14">
        <v>0</v>
      </c>
      <c r="X143" s="73">
        <v>0</v>
      </c>
      <c r="Y143" s="84">
        <f t="shared" si="45"/>
        <v>0</v>
      </c>
      <c r="Z143" s="14">
        <f t="shared" si="46"/>
        <v>0</v>
      </c>
      <c r="AA143" s="73">
        <v>0</v>
      </c>
      <c r="AB143" s="73">
        <v>0</v>
      </c>
      <c r="AC143" s="57">
        <f t="shared" si="47"/>
        <v>0</v>
      </c>
      <c r="AD143" s="71">
        <v>0</v>
      </c>
      <c r="AE143" s="71">
        <v>0</v>
      </c>
      <c r="AF143" s="15">
        <f t="shared" si="48"/>
        <v>0</v>
      </c>
      <c r="AG143" s="16">
        <f t="shared" si="36"/>
        <v>0</v>
      </c>
      <c r="AH143" s="17">
        <f t="shared" si="49"/>
        <v>138</v>
      </c>
      <c r="AI143" s="12">
        <v>263</v>
      </c>
      <c r="AJ143" s="18">
        <f t="shared" si="50"/>
        <v>0.52471482889733845</v>
      </c>
    </row>
    <row r="144" spans="1:36" x14ac:dyDescent="0.35">
      <c r="A144" s="11" t="s">
        <v>299</v>
      </c>
      <c r="B144" s="12" t="s">
        <v>300</v>
      </c>
      <c r="C144" s="52" t="s">
        <v>1416</v>
      </c>
      <c r="D144" s="52" t="s">
        <v>42</v>
      </c>
      <c r="E144" s="64">
        <f t="shared" si="37"/>
        <v>63</v>
      </c>
      <c r="F144" s="13">
        <f t="shared" si="38"/>
        <v>50</v>
      </c>
      <c r="G144" s="65">
        <f t="shared" si="34"/>
        <v>13</v>
      </c>
      <c r="H144" s="62">
        <f t="shared" si="35"/>
        <v>63</v>
      </c>
      <c r="I144" s="78">
        <v>0</v>
      </c>
      <c r="J144" s="78">
        <v>13</v>
      </c>
      <c r="K144" s="57">
        <f t="shared" si="39"/>
        <v>13</v>
      </c>
      <c r="L144" s="57">
        <v>0</v>
      </c>
      <c r="M144" s="57">
        <v>50</v>
      </c>
      <c r="N144" s="57">
        <f t="shared" si="40"/>
        <v>50</v>
      </c>
      <c r="O144" s="15">
        <f t="shared" si="41"/>
        <v>0</v>
      </c>
      <c r="P144" s="62">
        <v>0</v>
      </c>
      <c r="Q144" s="57">
        <f t="shared" si="42"/>
        <v>0</v>
      </c>
      <c r="R144" s="14">
        <v>0</v>
      </c>
      <c r="S144" s="57">
        <v>0</v>
      </c>
      <c r="T144" s="15">
        <f t="shared" si="43"/>
        <v>0</v>
      </c>
      <c r="U144" s="14">
        <v>0</v>
      </c>
      <c r="V144" s="15">
        <f t="shared" si="44"/>
        <v>0</v>
      </c>
      <c r="W144" s="14">
        <v>0</v>
      </c>
      <c r="X144" s="73">
        <v>0</v>
      </c>
      <c r="Y144" s="84">
        <f t="shared" si="45"/>
        <v>0</v>
      </c>
      <c r="Z144" s="14">
        <f t="shared" si="46"/>
        <v>0</v>
      </c>
      <c r="AA144" s="73">
        <v>0</v>
      </c>
      <c r="AB144" s="73">
        <v>0</v>
      </c>
      <c r="AC144" s="57">
        <f t="shared" si="47"/>
        <v>0</v>
      </c>
      <c r="AD144" s="71">
        <v>0</v>
      </c>
      <c r="AE144" s="71">
        <v>0</v>
      </c>
      <c r="AF144" s="15">
        <f t="shared" si="48"/>
        <v>0</v>
      </c>
      <c r="AG144" s="16">
        <f t="shared" si="36"/>
        <v>13</v>
      </c>
      <c r="AH144" s="17">
        <f t="shared" si="49"/>
        <v>50</v>
      </c>
      <c r="AI144" s="12">
        <v>92</v>
      </c>
      <c r="AJ144" s="18">
        <f t="shared" si="50"/>
        <v>0.68478260869565222</v>
      </c>
    </row>
    <row r="145" spans="1:36" x14ac:dyDescent="0.35">
      <c r="A145" s="11" t="s">
        <v>301</v>
      </c>
      <c r="B145" s="12" t="s">
        <v>302</v>
      </c>
      <c r="C145" s="52" t="s">
        <v>1416</v>
      </c>
      <c r="D145" s="52" t="s">
        <v>42</v>
      </c>
      <c r="E145" s="64">
        <f t="shared" si="37"/>
        <v>70</v>
      </c>
      <c r="F145" s="13">
        <f t="shared" si="38"/>
        <v>66</v>
      </c>
      <c r="G145" s="65">
        <f t="shared" si="34"/>
        <v>4</v>
      </c>
      <c r="H145" s="62">
        <f t="shared" si="35"/>
        <v>70</v>
      </c>
      <c r="I145" s="78">
        <v>0</v>
      </c>
      <c r="J145" s="78">
        <v>4</v>
      </c>
      <c r="K145" s="57">
        <f t="shared" si="39"/>
        <v>4</v>
      </c>
      <c r="L145" s="57">
        <v>0</v>
      </c>
      <c r="M145" s="57">
        <v>66</v>
      </c>
      <c r="N145" s="57">
        <f t="shared" si="40"/>
        <v>66</v>
      </c>
      <c r="O145" s="15">
        <f t="shared" si="41"/>
        <v>36</v>
      </c>
      <c r="P145" s="62">
        <v>0</v>
      </c>
      <c r="Q145" s="57">
        <f t="shared" si="42"/>
        <v>0</v>
      </c>
      <c r="R145" s="14">
        <v>0</v>
      </c>
      <c r="S145" s="57">
        <v>0</v>
      </c>
      <c r="T145" s="15">
        <f t="shared" si="43"/>
        <v>0</v>
      </c>
      <c r="U145" s="14">
        <v>0</v>
      </c>
      <c r="V145" s="15">
        <f t="shared" si="44"/>
        <v>0</v>
      </c>
      <c r="W145" s="14">
        <v>0</v>
      </c>
      <c r="X145" s="73">
        <v>36</v>
      </c>
      <c r="Y145" s="84">
        <f t="shared" si="45"/>
        <v>36</v>
      </c>
      <c r="Z145" s="14">
        <f t="shared" si="46"/>
        <v>0</v>
      </c>
      <c r="AA145" s="73">
        <v>0</v>
      </c>
      <c r="AB145" s="73">
        <v>0</v>
      </c>
      <c r="AC145" s="57">
        <f t="shared" si="47"/>
        <v>0</v>
      </c>
      <c r="AD145" s="71">
        <v>0</v>
      </c>
      <c r="AE145" s="71">
        <v>0</v>
      </c>
      <c r="AF145" s="15">
        <f t="shared" si="48"/>
        <v>0</v>
      </c>
      <c r="AG145" s="16">
        <f t="shared" si="36"/>
        <v>4</v>
      </c>
      <c r="AH145" s="17">
        <f t="shared" si="49"/>
        <v>66</v>
      </c>
      <c r="AI145" s="12">
        <v>79</v>
      </c>
      <c r="AJ145" s="18">
        <f t="shared" si="50"/>
        <v>0.88607594936708856</v>
      </c>
    </row>
    <row r="146" spans="1:36" x14ac:dyDescent="0.35">
      <c r="A146" s="11" t="s">
        <v>303</v>
      </c>
      <c r="B146" s="12" t="s">
        <v>304</v>
      </c>
      <c r="C146" s="52" t="s">
        <v>1416</v>
      </c>
      <c r="D146" s="52" t="s">
        <v>42</v>
      </c>
      <c r="E146" s="64">
        <f t="shared" si="37"/>
        <v>37</v>
      </c>
      <c r="F146" s="13">
        <f t="shared" si="38"/>
        <v>37</v>
      </c>
      <c r="G146" s="65">
        <f t="shared" si="34"/>
        <v>0</v>
      </c>
      <c r="H146" s="62">
        <f t="shared" si="35"/>
        <v>0</v>
      </c>
      <c r="I146" s="78">
        <v>0</v>
      </c>
      <c r="J146" s="78">
        <v>0</v>
      </c>
      <c r="K146" s="57">
        <f t="shared" si="39"/>
        <v>0</v>
      </c>
      <c r="L146" s="57">
        <v>0</v>
      </c>
      <c r="M146" s="57">
        <v>0</v>
      </c>
      <c r="N146" s="57">
        <f t="shared" si="40"/>
        <v>0</v>
      </c>
      <c r="O146" s="15">
        <f t="shared" si="41"/>
        <v>0</v>
      </c>
      <c r="P146" s="62">
        <v>37</v>
      </c>
      <c r="Q146" s="57">
        <f t="shared" si="42"/>
        <v>37</v>
      </c>
      <c r="R146" s="14">
        <v>0</v>
      </c>
      <c r="S146" s="57">
        <v>0</v>
      </c>
      <c r="T146" s="15">
        <f t="shared" si="43"/>
        <v>0</v>
      </c>
      <c r="U146" s="14">
        <v>0</v>
      </c>
      <c r="V146" s="15">
        <f t="shared" si="44"/>
        <v>0</v>
      </c>
      <c r="W146" s="14">
        <v>0</v>
      </c>
      <c r="X146" s="73">
        <v>0</v>
      </c>
      <c r="Y146" s="84">
        <f t="shared" si="45"/>
        <v>0</v>
      </c>
      <c r="Z146" s="14">
        <f t="shared" si="46"/>
        <v>0</v>
      </c>
      <c r="AA146" s="73">
        <v>0</v>
      </c>
      <c r="AB146" s="73">
        <v>0</v>
      </c>
      <c r="AC146" s="57">
        <f t="shared" si="47"/>
        <v>0</v>
      </c>
      <c r="AD146" s="71">
        <v>0</v>
      </c>
      <c r="AE146" s="71">
        <v>0</v>
      </c>
      <c r="AF146" s="15">
        <f t="shared" si="48"/>
        <v>0</v>
      </c>
      <c r="AG146" s="16">
        <f t="shared" si="36"/>
        <v>0</v>
      </c>
      <c r="AH146" s="17">
        <f t="shared" si="49"/>
        <v>37</v>
      </c>
      <c r="AI146" s="12">
        <v>119</v>
      </c>
      <c r="AJ146" s="18">
        <f t="shared" si="50"/>
        <v>0.31092436974789917</v>
      </c>
    </row>
    <row r="147" spans="1:36" x14ac:dyDescent="0.35">
      <c r="A147" s="11" t="s">
        <v>305</v>
      </c>
      <c r="B147" s="12" t="s">
        <v>306</v>
      </c>
      <c r="C147" s="52" t="s">
        <v>1416</v>
      </c>
      <c r="D147" s="52" t="s">
        <v>42</v>
      </c>
      <c r="E147" s="64">
        <f t="shared" si="37"/>
        <v>65</v>
      </c>
      <c r="F147" s="13">
        <f t="shared" si="38"/>
        <v>35</v>
      </c>
      <c r="G147" s="65">
        <f t="shared" si="34"/>
        <v>30</v>
      </c>
      <c r="H147" s="62">
        <f t="shared" si="35"/>
        <v>65</v>
      </c>
      <c r="I147" s="78">
        <v>0</v>
      </c>
      <c r="J147" s="78">
        <v>30</v>
      </c>
      <c r="K147" s="57">
        <f t="shared" si="39"/>
        <v>30</v>
      </c>
      <c r="L147" s="57">
        <v>0</v>
      </c>
      <c r="M147" s="57">
        <v>35</v>
      </c>
      <c r="N147" s="57">
        <f t="shared" si="40"/>
        <v>35</v>
      </c>
      <c r="O147" s="15">
        <f t="shared" si="41"/>
        <v>0</v>
      </c>
      <c r="P147" s="62">
        <v>0</v>
      </c>
      <c r="Q147" s="57">
        <f t="shared" si="42"/>
        <v>0</v>
      </c>
      <c r="R147" s="14">
        <v>0</v>
      </c>
      <c r="S147" s="57">
        <v>0</v>
      </c>
      <c r="T147" s="15">
        <f t="shared" si="43"/>
        <v>0</v>
      </c>
      <c r="U147" s="14">
        <v>0</v>
      </c>
      <c r="V147" s="15">
        <f t="shared" si="44"/>
        <v>0</v>
      </c>
      <c r="W147" s="14">
        <v>0</v>
      </c>
      <c r="X147" s="73">
        <v>0</v>
      </c>
      <c r="Y147" s="84">
        <f t="shared" si="45"/>
        <v>0</v>
      </c>
      <c r="Z147" s="14">
        <f t="shared" si="46"/>
        <v>0</v>
      </c>
      <c r="AA147" s="73">
        <v>0</v>
      </c>
      <c r="AB147" s="73">
        <v>0</v>
      </c>
      <c r="AC147" s="57">
        <f t="shared" si="47"/>
        <v>0</v>
      </c>
      <c r="AD147" s="71">
        <v>0</v>
      </c>
      <c r="AE147" s="71">
        <v>0</v>
      </c>
      <c r="AF147" s="15">
        <f t="shared" si="48"/>
        <v>0</v>
      </c>
      <c r="AG147" s="16">
        <f t="shared" si="36"/>
        <v>30</v>
      </c>
      <c r="AH147" s="17">
        <f t="shared" si="49"/>
        <v>35</v>
      </c>
      <c r="AI147" s="12">
        <v>115</v>
      </c>
      <c r="AJ147" s="18">
        <f t="shared" si="50"/>
        <v>0.56521739130434778</v>
      </c>
    </row>
    <row r="148" spans="1:36" x14ac:dyDescent="0.35">
      <c r="A148" s="11" t="s">
        <v>307</v>
      </c>
      <c r="B148" s="12" t="s">
        <v>308</v>
      </c>
      <c r="C148" s="52" t="s">
        <v>1416</v>
      </c>
      <c r="D148" s="52" t="s">
        <v>42</v>
      </c>
      <c r="E148" s="64">
        <f t="shared" si="37"/>
        <v>111</v>
      </c>
      <c r="F148" s="13">
        <f t="shared" si="38"/>
        <v>111</v>
      </c>
      <c r="G148" s="65">
        <f t="shared" si="34"/>
        <v>0</v>
      </c>
      <c r="H148" s="62">
        <f t="shared" si="35"/>
        <v>43</v>
      </c>
      <c r="I148" s="78">
        <v>0</v>
      </c>
      <c r="J148" s="78">
        <v>0</v>
      </c>
      <c r="K148" s="57">
        <f t="shared" si="39"/>
        <v>0</v>
      </c>
      <c r="L148" s="57">
        <v>0</v>
      </c>
      <c r="M148" s="57">
        <v>43</v>
      </c>
      <c r="N148" s="57">
        <f t="shared" si="40"/>
        <v>43</v>
      </c>
      <c r="O148" s="15">
        <f t="shared" si="41"/>
        <v>0</v>
      </c>
      <c r="P148" s="62">
        <v>68</v>
      </c>
      <c r="Q148" s="57">
        <f t="shared" si="42"/>
        <v>68</v>
      </c>
      <c r="R148" s="14">
        <v>0</v>
      </c>
      <c r="S148" s="57">
        <v>0</v>
      </c>
      <c r="T148" s="15">
        <f t="shared" si="43"/>
        <v>0</v>
      </c>
      <c r="U148" s="14">
        <v>0</v>
      </c>
      <c r="V148" s="15">
        <f t="shared" si="44"/>
        <v>0</v>
      </c>
      <c r="W148" s="14">
        <v>0</v>
      </c>
      <c r="X148" s="73">
        <v>0</v>
      </c>
      <c r="Y148" s="84">
        <f t="shared" si="45"/>
        <v>0</v>
      </c>
      <c r="Z148" s="14">
        <f t="shared" si="46"/>
        <v>0</v>
      </c>
      <c r="AA148" s="73">
        <v>0</v>
      </c>
      <c r="AB148" s="73">
        <v>0</v>
      </c>
      <c r="AC148" s="57">
        <f t="shared" si="47"/>
        <v>0</v>
      </c>
      <c r="AD148" s="71">
        <v>0</v>
      </c>
      <c r="AE148" s="71">
        <v>0</v>
      </c>
      <c r="AF148" s="15">
        <f t="shared" si="48"/>
        <v>0</v>
      </c>
      <c r="AG148" s="16">
        <f t="shared" si="36"/>
        <v>0</v>
      </c>
      <c r="AH148" s="17">
        <f t="shared" si="49"/>
        <v>111</v>
      </c>
      <c r="AI148" s="12">
        <v>179</v>
      </c>
      <c r="AJ148" s="18">
        <f t="shared" si="50"/>
        <v>0.62011173184357538</v>
      </c>
    </row>
    <row r="149" spans="1:36" x14ac:dyDescent="0.35">
      <c r="A149" s="11" t="s">
        <v>309</v>
      </c>
      <c r="B149" s="12" t="s">
        <v>310</v>
      </c>
      <c r="C149" s="52" t="s">
        <v>1416</v>
      </c>
      <c r="D149" s="52" t="s">
        <v>42</v>
      </c>
      <c r="E149" s="64">
        <f t="shared" si="37"/>
        <v>152</v>
      </c>
      <c r="F149" s="13">
        <f t="shared" si="38"/>
        <v>18</v>
      </c>
      <c r="G149" s="65">
        <f t="shared" si="34"/>
        <v>134</v>
      </c>
      <c r="H149" s="62">
        <f t="shared" si="35"/>
        <v>152</v>
      </c>
      <c r="I149" s="78">
        <v>0</v>
      </c>
      <c r="J149" s="78">
        <v>134</v>
      </c>
      <c r="K149" s="57">
        <f t="shared" si="39"/>
        <v>134</v>
      </c>
      <c r="L149" s="57">
        <v>0</v>
      </c>
      <c r="M149" s="57">
        <v>18</v>
      </c>
      <c r="N149" s="57">
        <f t="shared" si="40"/>
        <v>18</v>
      </c>
      <c r="O149" s="15">
        <f t="shared" si="41"/>
        <v>0</v>
      </c>
      <c r="P149" s="62">
        <v>0</v>
      </c>
      <c r="Q149" s="57">
        <f t="shared" si="42"/>
        <v>0</v>
      </c>
      <c r="R149" s="14">
        <v>0</v>
      </c>
      <c r="S149" s="57">
        <v>0</v>
      </c>
      <c r="T149" s="15">
        <f t="shared" si="43"/>
        <v>0</v>
      </c>
      <c r="U149" s="14">
        <v>0</v>
      </c>
      <c r="V149" s="15">
        <f t="shared" si="44"/>
        <v>0</v>
      </c>
      <c r="W149" s="14">
        <v>0</v>
      </c>
      <c r="X149" s="73">
        <v>0</v>
      </c>
      <c r="Y149" s="84">
        <f t="shared" si="45"/>
        <v>0</v>
      </c>
      <c r="Z149" s="14">
        <f t="shared" si="46"/>
        <v>0</v>
      </c>
      <c r="AA149" s="73">
        <v>0</v>
      </c>
      <c r="AB149" s="73">
        <v>0</v>
      </c>
      <c r="AC149" s="57">
        <f t="shared" si="47"/>
        <v>0</v>
      </c>
      <c r="AD149" s="71">
        <v>0</v>
      </c>
      <c r="AE149" s="71">
        <v>0</v>
      </c>
      <c r="AF149" s="15">
        <f t="shared" si="48"/>
        <v>0</v>
      </c>
      <c r="AG149" s="16">
        <f t="shared" si="36"/>
        <v>134</v>
      </c>
      <c r="AH149" s="17">
        <f t="shared" si="49"/>
        <v>18</v>
      </c>
      <c r="AI149" s="12">
        <v>211</v>
      </c>
      <c r="AJ149" s="18">
        <f t="shared" si="50"/>
        <v>0.72037914691943128</v>
      </c>
    </row>
    <row r="150" spans="1:36" x14ac:dyDescent="0.35">
      <c r="A150" s="11" t="s">
        <v>311</v>
      </c>
      <c r="B150" s="12" t="s">
        <v>312</v>
      </c>
      <c r="C150" s="52" t="s">
        <v>1416</v>
      </c>
      <c r="D150" s="52" t="s">
        <v>42</v>
      </c>
      <c r="E150" s="64">
        <f t="shared" si="37"/>
        <v>155</v>
      </c>
      <c r="F150" s="13">
        <f t="shared" si="38"/>
        <v>67</v>
      </c>
      <c r="G150" s="65">
        <f t="shared" si="34"/>
        <v>88</v>
      </c>
      <c r="H150" s="62">
        <f t="shared" si="35"/>
        <v>116</v>
      </c>
      <c r="I150" s="78">
        <v>0</v>
      </c>
      <c r="J150" s="78">
        <v>88</v>
      </c>
      <c r="K150" s="57">
        <f t="shared" si="39"/>
        <v>88</v>
      </c>
      <c r="L150" s="57">
        <v>0</v>
      </c>
      <c r="M150" s="57">
        <v>28</v>
      </c>
      <c r="N150" s="57">
        <f t="shared" si="40"/>
        <v>28</v>
      </c>
      <c r="O150" s="15">
        <f t="shared" si="41"/>
        <v>0</v>
      </c>
      <c r="P150" s="62">
        <v>39</v>
      </c>
      <c r="Q150" s="57">
        <f t="shared" si="42"/>
        <v>39</v>
      </c>
      <c r="R150" s="14">
        <v>0</v>
      </c>
      <c r="S150" s="57">
        <v>0</v>
      </c>
      <c r="T150" s="15">
        <f t="shared" si="43"/>
        <v>0</v>
      </c>
      <c r="U150" s="14">
        <v>0</v>
      </c>
      <c r="V150" s="15">
        <f t="shared" si="44"/>
        <v>0</v>
      </c>
      <c r="W150" s="14">
        <v>0</v>
      </c>
      <c r="X150" s="73">
        <v>0</v>
      </c>
      <c r="Y150" s="84">
        <f t="shared" si="45"/>
        <v>0</v>
      </c>
      <c r="Z150" s="14">
        <f t="shared" si="46"/>
        <v>0</v>
      </c>
      <c r="AA150" s="73">
        <v>0</v>
      </c>
      <c r="AB150" s="73">
        <v>0</v>
      </c>
      <c r="AC150" s="57">
        <f t="shared" si="47"/>
        <v>0</v>
      </c>
      <c r="AD150" s="71">
        <v>0</v>
      </c>
      <c r="AE150" s="71">
        <v>0</v>
      </c>
      <c r="AF150" s="15">
        <f t="shared" si="48"/>
        <v>0</v>
      </c>
      <c r="AG150" s="16">
        <f t="shared" si="36"/>
        <v>88</v>
      </c>
      <c r="AH150" s="17">
        <f t="shared" si="49"/>
        <v>67</v>
      </c>
      <c r="AI150" s="12">
        <v>258</v>
      </c>
      <c r="AJ150" s="18">
        <f t="shared" si="50"/>
        <v>0.60077519379844957</v>
      </c>
    </row>
    <row r="151" spans="1:36" x14ac:dyDescent="0.35">
      <c r="A151" s="11" t="s">
        <v>313</v>
      </c>
      <c r="B151" s="12" t="s">
        <v>314</v>
      </c>
      <c r="C151" s="52" t="s">
        <v>1416</v>
      </c>
      <c r="D151" s="52" t="s">
        <v>42</v>
      </c>
      <c r="E151" s="64">
        <f t="shared" si="37"/>
        <v>42</v>
      </c>
      <c r="F151" s="13">
        <f t="shared" si="38"/>
        <v>42</v>
      </c>
      <c r="G151" s="65">
        <f t="shared" si="34"/>
        <v>0</v>
      </c>
      <c r="H151" s="62">
        <f t="shared" si="35"/>
        <v>42</v>
      </c>
      <c r="I151" s="78">
        <v>0</v>
      </c>
      <c r="J151" s="78">
        <v>0</v>
      </c>
      <c r="K151" s="57">
        <f t="shared" si="39"/>
        <v>0</v>
      </c>
      <c r="L151" s="57">
        <v>0</v>
      </c>
      <c r="M151" s="57">
        <v>42</v>
      </c>
      <c r="N151" s="57">
        <f t="shared" si="40"/>
        <v>42</v>
      </c>
      <c r="O151" s="15">
        <f t="shared" si="41"/>
        <v>0</v>
      </c>
      <c r="P151" s="62">
        <v>0</v>
      </c>
      <c r="Q151" s="57">
        <f t="shared" si="42"/>
        <v>0</v>
      </c>
      <c r="R151" s="14">
        <v>0</v>
      </c>
      <c r="S151" s="57">
        <v>0</v>
      </c>
      <c r="T151" s="15">
        <f t="shared" si="43"/>
        <v>0</v>
      </c>
      <c r="U151" s="14">
        <v>0</v>
      </c>
      <c r="V151" s="15">
        <f t="shared" si="44"/>
        <v>0</v>
      </c>
      <c r="W151" s="14">
        <v>0</v>
      </c>
      <c r="X151" s="73">
        <v>0</v>
      </c>
      <c r="Y151" s="84">
        <f t="shared" si="45"/>
        <v>0</v>
      </c>
      <c r="Z151" s="14">
        <f t="shared" si="46"/>
        <v>0</v>
      </c>
      <c r="AA151" s="73">
        <v>0</v>
      </c>
      <c r="AB151" s="73">
        <v>0</v>
      </c>
      <c r="AC151" s="57">
        <f t="shared" si="47"/>
        <v>0</v>
      </c>
      <c r="AD151" s="71">
        <v>0</v>
      </c>
      <c r="AE151" s="71">
        <v>0</v>
      </c>
      <c r="AF151" s="15">
        <f t="shared" si="48"/>
        <v>0</v>
      </c>
      <c r="AG151" s="16">
        <f t="shared" si="36"/>
        <v>0</v>
      </c>
      <c r="AH151" s="17">
        <f t="shared" si="49"/>
        <v>42</v>
      </c>
      <c r="AI151" s="12">
        <v>44</v>
      </c>
      <c r="AJ151" s="18">
        <f t="shared" si="50"/>
        <v>0.95454545454545459</v>
      </c>
    </row>
    <row r="152" spans="1:36" x14ac:dyDescent="0.35">
      <c r="A152" s="11" t="s">
        <v>315</v>
      </c>
      <c r="B152" s="12" t="s">
        <v>316</v>
      </c>
      <c r="C152" s="52" t="s">
        <v>1416</v>
      </c>
      <c r="D152" s="52" t="s">
        <v>42</v>
      </c>
      <c r="E152" s="64">
        <f t="shared" si="37"/>
        <v>159</v>
      </c>
      <c r="F152" s="13">
        <f t="shared" si="38"/>
        <v>159</v>
      </c>
      <c r="G152" s="65">
        <f t="shared" si="34"/>
        <v>0</v>
      </c>
      <c r="H152" s="62">
        <f t="shared" si="35"/>
        <v>159</v>
      </c>
      <c r="I152" s="78">
        <v>0</v>
      </c>
      <c r="J152" s="78">
        <v>0</v>
      </c>
      <c r="K152" s="57">
        <f t="shared" si="39"/>
        <v>0</v>
      </c>
      <c r="L152" s="57">
        <v>42</v>
      </c>
      <c r="M152" s="57">
        <v>117</v>
      </c>
      <c r="N152" s="57">
        <f t="shared" si="40"/>
        <v>159</v>
      </c>
      <c r="O152" s="15">
        <f t="shared" si="41"/>
        <v>0</v>
      </c>
      <c r="P152" s="62">
        <v>0</v>
      </c>
      <c r="Q152" s="57">
        <f t="shared" si="42"/>
        <v>0</v>
      </c>
      <c r="R152" s="14">
        <v>0</v>
      </c>
      <c r="S152" s="57">
        <v>0</v>
      </c>
      <c r="T152" s="15">
        <f t="shared" si="43"/>
        <v>0</v>
      </c>
      <c r="U152" s="14">
        <v>0</v>
      </c>
      <c r="V152" s="15">
        <f t="shared" si="44"/>
        <v>0</v>
      </c>
      <c r="W152" s="14">
        <v>0</v>
      </c>
      <c r="X152" s="73">
        <v>0</v>
      </c>
      <c r="Y152" s="84">
        <f t="shared" si="45"/>
        <v>0</v>
      </c>
      <c r="Z152" s="14">
        <f t="shared" si="46"/>
        <v>0</v>
      </c>
      <c r="AA152" s="73">
        <v>0</v>
      </c>
      <c r="AB152" s="73">
        <v>0</v>
      </c>
      <c r="AC152" s="57">
        <f t="shared" si="47"/>
        <v>0</v>
      </c>
      <c r="AD152" s="71">
        <v>0</v>
      </c>
      <c r="AE152" s="71">
        <v>0</v>
      </c>
      <c r="AF152" s="15">
        <f t="shared" si="48"/>
        <v>0</v>
      </c>
      <c r="AG152" s="16">
        <f t="shared" si="36"/>
        <v>0</v>
      </c>
      <c r="AH152" s="17">
        <f t="shared" si="49"/>
        <v>117</v>
      </c>
      <c r="AI152" s="12">
        <v>187</v>
      </c>
      <c r="AJ152" s="18">
        <f t="shared" si="50"/>
        <v>0.62566844919786091</v>
      </c>
    </row>
    <row r="153" spans="1:36" x14ac:dyDescent="0.35">
      <c r="A153" s="11" t="s">
        <v>317</v>
      </c>
      <c r="B153" s="12" t="s">
        <v>318</v>
      </c>
      <c r="C153" s="52" t="s">
        <v>1416</v>
      </c>
      <c r="D153" s="52" t="s">
        <v>42</v>
      </c>
      <c r="E153" s="64">
        <f t="shared" si="37"/>
        <v>183</v>
      </c>
      <c r="F153" s="13">
        <f t="shared" si="38"/>
        <v>146</v>
      </c>
      <c r="G153" s="65">
        <f t="shared" si="34"/>
        <v>37</v>
      </c>
      <c r="H153" s="62">
        <f t="shared" si="35"/>
        <v>82</v>
      </c>
      <c r="I153" s="78">
        <v>0</v>
      </c>
      <c r="J153" s="78">
        <v>37</v>
      </c>
      <c r="K153" s="57">
        <f t="shared" si="39"/>
        <v>37</v>
      </c>
      <c r="L153" s="57">
        <v>0</v>
      </c>
      <c r="M153" s="57">
        <v>45</v>
      </c>
      <c r="N153" s="57">
        <f t="shared" si="40"/>
        <v>45</v>
      </c>
      <c r="O153" s="15">
        <f t="shared" si="41"/>
        <v>0</v>
      </c>
      <c r="P153" s="62">
        <v>101</v>
      </c>
      <c r="Q153" s="57">
        <f t="shared" si="42"/>
        <v>101</v>
      </c>
      <c r="R153" s="14">
        <v>0</v>
      </c>
      <c r="S153" s="57">
        <v>0</v>
      </c>
      <c r="T153" s="15">
        <f t="shared" si="43"/>
        <v>0</v>
      </c>
      <c r="U153" s="14">
        <v>0</v>
      </c>
      <c r="V153" s="15">
        <f t="shared" si="44"/>
        <v>0</v>
      </c>
      <c r="W153" s="14">
        <v>0</v>
      </c>
      <c r="X153" s="73">
        <v>0</v>
      </c>
      <c r="Y153" s="84">
        <f t="shared" si="45"/>
        <v>0</v>
      </c>
      <c r="Z153" s="14">
        <f t="shared" si="46"/>
        <v>0</v>
      </c>
      <c r="AA153" s="73">
        <v>0</v>
      </c>
      <c r="AB153" s="73">
        <v>0</v>
      </c>
      <c r="AC153" s="57">
        <f t="shared" si="47"/>
        <v>0</v>
      </c>
      <c r="AD153" s="71">
        <v>0</v>
      </c>
      <c r="AE153" s="71">
        <v>0</v>
      </c>
      <c r="AF153" s="15">
        <f t="shared" si="48"/>
        <v>0</v>
      </c>
      <c r="AG153" s="16">
        <f t="shared" si="36"/>
        <v>37</v>
      </c>
      <c r="AH153" s="17">
        <f t="shared" si="49"/>
        <v>146</v>
      </c>
      <c r="AI153" s="12">
        <v>307</v>
      </c>
      <c r="AJ153" s="18">
        <f t="shared" si="50"/>
        <v>0.59609120521172643</v>
      </c>
    </row>
    <row r="154" spans="1:36" x14ac:dyDescent="0.35">
      <c r="A154" s="11" t="s">
        <v>319</v>
      </c>
      <c r="B154" s="12" t="s">
        <v>320</v>
      </c>
      <c r="C154" s="52" t="s">
        <v>1416</v>
      </c>
      <c r="D154" s="52" t="s">
        <v>42</v>
      </c>
      <c r="E154" s="64">
        <f t="shared" si="37"/>
        <v>56</v>
      </c>
      <c r="F154" s="13">
        <f t="shared" si="38"/>
        <v>0</v>
      </c>
      <c r="G154" s="65">
        <f t="shared" si="34"/>
        <v>56</v>
      </c>
      <c r="H154" s="62">
        <f t="shared" si="35"/>
        <v>56</v>
      </c>
      <c r="I154" s="78">
        <v>0</v>
      </c>
      <c r="J154" s="78">
        <v>56</v>
      </c>
      <c r="K154" s="57">
        <f t="shared" si="39"/>
        <v>56</v>
      </c>
      <c r="L154" s="57">
        <v>0</v>
      </c>
      <c r="M154" s="57">
        <v>0</v>
      </c>
      <c r="N154" s="57">
        <f t="shared" si="40"/>
        <v>0</v>
      </c>
      <c r="O154" s="15">
        <f t="shared" si="41"/>
        <v>0</v>
      </c>
      <c r="P154" s="62">
        <v>0</v>
      </c>
      <c r="Q154" s="57">
        <f t="shared" si="42"/>
        <v>0</v>
      </c>
      <c r="R154" s="14">
        <v>0</v>
      </c>
      <c r="S154" s="57">
        <v>0</v>
      </c>
      <c r="T154" s="15">
        <f t="shared" si="43"/>
        <v>0</v>
      </c>
      <c r="U154" s="14">
        <v>0</v>
      </c>
      <c r="V154" s="15">
        <f t="shared" si="44"/>
        <v>0</v>
      </c>
      <c r="W154" s="14">
        <v>0</v>
      </c>
      <c r="X154" s="73">
        <v>0</v>
      </c>
      <c r="Y154" s="84">
        <f t="shared" si="45"/>
        <v>0</v>
      </c>
      <c r="Z154" s="14">
        <f t="shared" si="46"/>
        <v>0</v>
      </c>
      <c r="AA154" s="73">
        <v>0</v>
      </c>
      <c r="AB154" s="73">
        <v>0</v>
      </c>
      <c r="AC154" s="57">
        <f t="shared" si="47"/>
        <v>0</v>
      </c>
      <c r="AD154" s="71">
        <v>0</v>
      </c>
      <c r="AE154" s="71">
        <v>0</v>
      </c>
      <c r="AF154" s="15">
        <f t="shared" si="48"/>
        <v>0</v>
      </c>
      <c r="AG154" s="16">
        <f t="shared" si="36"/>
        <v>56</v>
      </c>
      <c r="AH154" s="17">
        <f t="shared" si="49"/>
        <v>0</v>
      </c>
      <c r="AI154" s="12">
        <v>66</v>
      </c>
      <c r="AJ154" s="18">
        <f t="shared" si="50"/>
        <v>0.84848484848484851</v>
      </c>
    </row>
    <row r="155" spans="1:36" x14ac:dyDescent="0.35">
      <c r="A155" s="11" t="s">
        <v>321</v>
      </c>
      <c r="B155" s="12" t="s">
        <v>322</v>
      </c>
      <c r="C155" s="52" t="s">
        <v>1416</v>
      </c>
      <c r="D155" s="52" t="s">
        <v>42</v>
      </c>
      <c r="E155" s="64">
        <f t="shared" si="37"/>
        <v>28</v>
      </c>
      <c r="F155" s="13">
        <f t="shared" si="38"/>
        <v>0</v>
      </c>
      <c r="G155" s="65">
        <f t="shared" si="34"/>
        <v>28</v>
      </c>
      <c r="H155" s="62">
        <f t="shared" si="35"/>
        <v>28</v>
      </c>
      <c r="I155" s="78">
        <v>0</v>
      </c>
      <c r="J155" s="78">
        <v>28</v>
      </c>
      <c r="K155" s="57">
        <f t="shared" si="39"/>
        <v>28</v>
      </c>
      <c r="L155" s="57">
        <v>0</v>
      </c>
      <c r="M155" s="57">
        <v>0</v>
      </c>
      <c r="N155" s="57">
        <f t="shared" si="40"/>
        <v>0</v>
      </c>
      <c r="O155" s="15">
        <f t="shared" si="41"/>
        <v>0</v>
      </c>
      <c r="P155" s="62">
        <v>0</v>
      </c>
      <c r="Q155" s="57">
        <f t="shared" si="42"/>
        <v>0</v>
      </c>
      <c r="R155" s="14">
        <v>0</v>
      </c>
      <c r="S155" s="57">
        <v>0</v>
      </c>
      <c r="T155" s="15">
        <f t="shared" si="43"/>
        <v>0</v>
      </c>
      <c r="U155" s="14">
        <v>0</v>
      </c>
      <c r="V155" s="15">
        <f t="shared" si="44"/>
        <v>0</v>
      </c>
      <c r="W155" s="14">
        <v>0</v>
      </c>
      <c r="X155" s="73">
        <v>0</v>
      </c>
      <c r="Y155" s="84">
        <f t="shared" si="45"/>
        <v>0</v>
      </c>
      <c r="Z155" s="14">
        <f t="shared" si="46"/>
        <v>0</v>
      </c>
      <c r="AA155" s="73">
        <v>0</v>
      </c>
      <c r="AB155" s="73">
        <v>0</v>
      </c>
      <c r="AC155" s="57">
        <f t="shared" si="47"/>
        <v>0</v>
      </c>
      <c r="AD155" s="71">
        <v>0</v>
      </c>
      <c r="AE155" s="71">
        <v>0</v>
      </c>
      <c r="AF155" s="15">
        <f t="shared" si="48"/>
        <v>0</v>
      </c>
      <c r="AG155" s="16">
        <f t="shared" si="36"/>
        <v>28</v>
      </c>
      <c r="AH155" s="17">
        <f t="shared" si="49"/>
        <v>0</v>
      </c>
      <c r="AI155" s="12">
        <v>28</v>
      </c>
      <c r="AJ155" s="18">
        <f t="shared" si="50"/>
        <v>1</v>
      </c>
    </row>
    <row r="156" spans="1:36" x14ac:dyDescent="0.35">
      <c r="A156" s="11" t="s">
        <v>323</v>
      </c>
      <c r="B156" s="12" t="s">
        <v>324</v>
      </c>
      <c r="C156" s="52" t="s">
        <v>1416</v>
      </c>
      <c r="D156" s="52" t="s">
        <v>42</v>
      </c>
      <c r="E156" s="64">
        <f t="shared" si="37"/>
        <v>227</v>
      </c>
      <c r="F156" s="13">
        <f t="shared" si="38"/>
        <v>191</v>
      </c>
      <c r="G156" s="65">
        <f t="shared" si="34"/>
        <v>36</v>
      </c>
      <c r="H156" s="62">
        <f t="shared" si="35"/>
        <v>108</v>
      </c>
      <c r="I156" s="78">
        <v>0</v>
      </c>
      <c r="J156" s="78">
        <v>36</v>
      </c>
      <c r="K156" s="57">
        <f t="shared" si="39"/>
        <v>36</v>
      </c>
      <c r="L156" s="57">
        <v>0</v>
      </c>
      <c r="M156" s="57">
        <v>72</v>
      </c>
      <c r="N156" s="57">
        <f t="shared" si="40"/>
        <v>72</v>
      </c>
      <c r="O156" s="15">
        <f t="shared" si="41"/>
        <v>0</v>
      </c>
      <c r="P156" s="62">
        <v>119</v>
      </c>
      <c r="Q156" s="57">
        <f t="shared" si="42"/>
        <v>119</v>
      </c>
      <c r="R156" s="14">
        <v>0</v>
      </c>
      <c r="S156" s="57">
        <v>0</v>
      </c>
      <c r="T156" s="15">
        <f t="shared" si="43"/>
        <v>0</v>
      </c>
      <c r="U156" s="14">
        <v>0</v>
      </c>
      <c r="V156" s="15">
        <f t="shared" si="44"/>
        <v>0</v>
      </c>
      <c r="W156" s="14">
        <v>0</v>
      </c>
      <c r="X156" s="73">
        <v>0</v>
      </c>
      <c r="Y156" s="84">
        <f t="shared" si="45"/>
        <v>0</v>
      </c>
      <c r="Z156" s="14">
        <f t="shared" si="46"/>
        <v>0</v>
      </c>
      <c r="AA156" s="73">
        <v>0</v>
      </c>
      <c r="AB156" s="73">
        <v>0</v>
      </c>
      <c r="AC156" s="57">
        <f t="shared" si="47"/>
        <v>0</v>
      </c>
      <c r="AD156" s="71">
        <v>0</v>
      </c>
      <c r="AE156" s="71">
        <v>0</v>
      </c>
      <c r="AF156" s="15">
        <f t="shared" si="48"/>
        <v>0</v>
      </c>
      <c r="AG156" s="16">
        <f t="shared" si="36"/>
        <v>36</v>
      </c>
      <c r="AH156" s="17">
        <f t="shared" si="49"/>
        <v>191</v>
      </c>
      <c r="AI156" s="12">
        <v>323</v>
      </c>
      <c r="AJ156" s="18">
        <f t="shared" si="50"/>
        <v>0.70278637770897834</v>
      </c>
    </row>
    <row r="157" spans="1:36" x14ac:dyDescent="0.35">
      <c r="A157" s="11" t="s">
        <v>325</v>
      </c>
      <c r="B157" s="12" t="s">
        <v>326</v>
      </c>
      <c r="C157" s="52" t="s">
        <v>1416</v>
      </c>
      <c r="D157" s="52" t="s">
        <v>42</v>
      </c>
      <c r="E157" s="64">
        <f t="shared" si="37"/>
        <v>75</v>
      </c>
      <c r="F157" s="13">
        <f t="shared" si="38"/>
        <v>0</v>
      </c>
      <c r="G157" s="65">
        <f t="shared" si="34"/>
        <v>75</v>
      </c>
      <c r="H157" s="62">
        <f t="shared" si="35"/>
        <v>75</v>
      </c>
      <c r="I157" s="78">
        <v>0</v>
      </c>
      <c r="J157" s="78">
        <v>75</v>
      </c>
      <c r="K157" s="57">
        <f t="shared" si="39"/>
        <v>75</v>
      </c>
      <c r="L157" s="57">
        <v>0</v>
      </c>
      <c r="M157" s="57">
        <v>0</v>
      </c>
      <c r="N157" s="57">
        <f t="shared" si="40"/>
        <v>0</v>
      </c>
      <c r="O157" s="15">
        <f t="shared" si="41"/>
        <v>0</v>
      </c>
      <c r="P157" s="62">
        <v>0</v>
      </c>
      <c r="Q157" s="57">
        <f t="shared" si="42"/>
        <v>0</v>
      </c>
      <c r="R157" s="14">
        <v>0</v>
      </c>
      <c r="S157" s="57">
        <v>0</v>
      </c>
      <c r="T157" s="15">
        <f t="shared" si="43"/>
        <v>0</v>
      </c>
      <c r="U157" s="14">
        <v>0</v>
      </c>
      <c r="V157" s="15">
        <f t="shared" si="44"/>
        <v>0</v>
      </c>
      <c r="W157" s="14">
        <v>0</v>
      </c>
      <c r="X157" s="73">
        <v>0</v>
      </c>
      <c r="Y157" s="84">
        <f t="shared" si="45"/>
        <v>0</v>
      </c>
      <c r="Z157" s="14">
        <f t="shared" si="46"/>
        <v>0</v>
      </c>
      <c r="AA157" s="73">
        <v>0</v>
      </c>
      <c r="AB157" s="73">
        <v>0</v>
      </c>
      <c r="AC157" s="57">
        <f t="shared" si="47"/>
        <v>0</v>
      </c>
      <c r="AD157" s="71">
        <v>0</v>
      </c>
      <c r="AE157" s="71">
        <v>0</v>
      </c>
      <c r="AF157" s="15">
        <f t="shared" si="48"/>
        <v>0</v>
      </c>
      <c r="AG157" s="16">
        <f t="shared" si="36"/>
        <v>75</v>
      </c>
      <c r="AH157" s="17">
        <f t="shared" si="49"/>
        <v>0</v>
      </c>
      <c r="AI157" s="12">
        <v>102</v>
      </c>
      <c r="AJ157" s="18">
        <f t="shared" si="50"/>
        <v>0.73529411764705888</v>
      </c>
    </row>
    <row r="158" spans="1:36" x14ac:dyDescent="0.35">
      <c r="A158" s="11" t="s">
        <v>327</v>
      </c>
      <c r="B158" s="12" t="s">
        <v>328</v>
      </c>
      <c r="C158" s="52" t="s">
        <v>1416</v>
      </c>
      <c r="D158" s="52" t="s">
        <v>42</v>
      </c>
      <c r="E158" s="64">
        <f t="shared" si="37"/>
        <v>376</v>
      </c>
      <c r="F158" s="13">
        <f t="shared" si="38"/>
        <v>310</v>
      </c>
      <c r="G158" s="65">
        <f t="shared" si="34"/>
        <v>66</v>
      </c>
      <c r="H158" s="62">
        <f t="shared" si="35"/>
        <v>163</v>
      </c>
      <c r="I158" s="78">
        <v>0</v>
      </c>
      <c r="J158" s="78">
        <v>66</v>
      </c>
      <c r="K158" s="57">
        <f t="shared" si="39"/>
        <v>66</v>
      </c>
      <c r="L158" s="57">
        <v>0</v>
      </c>
      <c r="M158" s="57">
        <v>97</v>
      </c>
      <c r="N158" s="57">
        <f t="shared" si="40"/>
        <v>97</v>
      </c>
      <c r="O158" s="15">
        <f t="shared" si="41"/>
        <v>0</v>
      </c>
      <c r="P158" s="62">
        <v>213</v>
      </c>
      <c r="Q158" s="57">
        <f t="shared" si="42"/>
        <v>213</v>
      </c>
      <c r="R158" s="14">
        <v>0</v>
      </c>
      <c r="S158" s="57">
        <v>0</v>
      </c>
      <c r="T158" s="15">
        <f t="shared" si="43"/>
        <v>0</v>
      </c>
      <c r="U158" s="14">
        <v>0</v>
      </c>
      <c r="V158" s="15">
        <f t="shared" si="44"/>
        <v>0</v>
      </c>
      <c r="W158" s="14">
        <v>0</v>
      </c>
      <c r="X158" s="73">
        <v>0</v>
      </c>
      <c r="Y158" s="84">
        <f t="shared" si="45"/>
        <v>0</v>
      </c>
      <c r="Z158" s="14">
        <f t="shared" si="46"/>
        <v>0</v>
      </c>
      <c r="AA158" s="73">
        <v>0</v>
      </c>
      <c r="AB158" s="73">
        <v>0</v>
      </c>
      <c r="AC158" s="57">
        <f t="shared" si="47"/>
        <v>0</v>
      </c>
      <c r="AD158" s="71">
        <v>0</v>
      </c>
      <c r="AE158" s="71">
        <v>0</v>
      </c>
      <c r="AF158" s="15">
        <f t="shared" si="48"/>
        <v>0</v>
      </c>
      <c r="AG158" s="16">
        <f t="shared" si="36"/>
        <v>66</v>
      </c>
      <c r="AH158" s="17">
        <f t="shared" si="49"/>
        <v>310</v>
      </c>
      <c r="AI158" s="12">
        <v>476</v>
      </c>
      <c r="AJ158" s="18">
        <f t="shared" si="50"/>
        <v>0.78991596638655459</v>
      </c>
    </row>
    <row r="159" spans="1:36" x14ac:dyDescent="0.35">
      <c r="A159" s="11" t="s">
        <v>329</v>
      </c>
      <c r="B159" s="12" t="s">
        <v>330</v>
      </c>
      <c r="C159" s="52" t="s">
        <v>1416</v>
      </c>
      <c r="D159" s="52" t="s">
        <v>42</v>
      </c>
      <c r="E159" s="64">
        <f t="shared" si="37"/>
        <v>259</v>
      </c>
      <c r="F159" s="13">
        <f t="shared" si="38"/>
        <v>70</v>
      </c>
      <c r="G159" s="65">
        <f t="shared" si="34"/>
        <v>189</v>
      </c>
      <c r="H159" s="62">
        <f t="shared" si="35"/>
        <v>259</v>
      </c>
      <c r="I159" s="78">
        <v>0</v>
      </c>
      <c r="J159" s="78">
        <v>189</v>
      </c>
      <c r="K159" s="57">
        <f t="shared" si="39"/>
        <v>189</v>
      </c>
      <c r="L159" s="57">
        <v>0</v>
      </c>
      <c r="M159" s="57">
        <v>70</v>
      </c>
      <c r="N159" s="57">
        <f t="shared" si="40"/>
        <v>70</v>
      </c>
      <c r="O159" s="15">
        <f t="shared" si="41"/>
        <v>0</v>
      </c>
      <c r="P159" s="62">
        <v>0</v>
      </c>
      <c r="Q159" s="57">
        <f t="shared" si="42"/>
        <v>0</v>
      </c>
      <c r="R159" s="14">
        <v>0</v>
      </c>
      <c r="S159" s="57">
        <v>0</v>
      </c>
      <c r="T159" s="15">
        <f t="shared" si="43"/>
        <v>0</v>
      </c>
      <c r="U159" s="14">
        <v>0</v>
      </c>
      <c r="V159" s="15">
        <f t="shared" si="44"/>
        <v>0</v>
      </c>
      <c r="W159" s="14">
        <v>0</v>
      </c>
      <c r="X159" s="73">
        <v>0</v>
      </c>
      <c r="Y159" s="84">
        <f t="shared" si="45"/>
        <v>0</v>
      </c>
      <c r="Z159" s="14">
        <f t="shared" si="46"/>
        <v>0</v>
      </c>
      <c r="AA159" s="73">
        <v>0</v>
      </c>
      <c r="AB159" s="73">
        <v>0</v>
      </c>
      <c r="AC159" s="57">
        <f t="shared" si="47"/>
        <v>0</v>
      </c>
      <c r="AD159" s="71">
        <v>0</v>
      </c>
      <c r="AE159" s="71">
        <v>0</v>
      </c>
      <c r="AF159" s="15">
        <f t="shared" si="48"/>
        <v>0</v>
      </c>
      <c r="AG159" s="16">
        <f t="shared" si="36"/>
        <v>189</v>
      </c>
      <c r="AH159" s="17">
        <f t="shared" si="49"/>
        <v>70</v>
      </c>
      <c r="AI159" s="12">
        <v>410</v>
      </c>
      <c r="AJ159" s="18">
        <f t="shared" si="50"/>
        <v>0.63170731707317074</v>
      </c>
    </row>
    <row r="160" spans="1:36" x14ac:dyDescent="0.35">
      <c r="A160" s="11" t="s">
        <v>331</v>
      </c>
      <c r="B160" s="12" t="s">
        <v>332</v>
      </c>
      <c r="C160" s="52" t="s">
        <v>1448</v>
      </c>
      <c r="D160" s="52" t="s">
        <v>189</v>
      </c>
      <c r="E160" s="64">
        <f t="shared" si="37"/>
        <v>20</v>
      </c>
      <c r="F160" s="13">
        <f t="shared" si="38"/>
        <v>20</v>
      </c>
      <c r="G160" s="65">
        <f t="shared" si="34"/>
        <v>0</v>
      </c>
      <c r="H160" s="62">
        <f t="shared" si="35"/>
        <v>20</v>
      </c>
      <c r="I160" s="78">
        <v>0</v>
      </c>
      <c r="J160" s="78">
        <v>0</v>
      </c>
      <c r="K160" s="57">
        <f t="shared" si="39"/>
        <v>0</v>
      </c>
      <c r="L160" s="57">
        <v>0</v>
      </c>
      <c r="M160" s="57">
        <v>20</v>
      </c>
      <c r="N160" s="57">
        <f t="shared" si="40"/>
        <v>20</v>
      </c>
      <c r="O160" s="15">
        <f t="shared" si="41"/>
        <v>0</v>
      </c>
      <c r="P160" s="62">
        <v>0</v>
      </c>
      <c r="Q160" s="57">
        <f t="shared" si="42"/>
        <v>0</v>
      </c>
      <c r="R160" s="14">
        <v>0</v>
      </c>
      <c r="S160" s="57">
        <v>0</v>
      </c>
      <c r="T160" s="15">
        <f t="shared" si="43"/>
        <v>0</v>
      </c>
      <c r="U160" s="14">
        <v>0</v>
      </c>
      <c r="V160" s="15">
        <f t="shared" si="44"/>
        <v>0</v>
      </c>
      <c r="W160" s="14">
        <v>0</v>
      </c>
      <c r="X160" s="73">
        <v>0</v>
      </c>
      <c r="Y160" s="84">
        <f t="shared" si="45"/>
        <v>0</v>
      </c>
      <c r="Z160" s="14">
        <f t="shared" si="46"/>
        <v>0</v>
      </c>
      <c r="AA160" s="73">
        <v>0</v>
      </c>
      <c r="AB160" s="73">
        <v>0</v>
      </c>
      <c r="AC160" s="57">
        <f t="shared" si="47"/>
        <v>0</v>
      </c>
      <c r="AD160" s="71">
        <v>0</v>
      </c>
      <c r="AE160" s="71">
        <v>0</v>
      </c>
      <c r="AF160" s="15">
        <f t="shared" si="48"/>
        <v>0</v>
      </c>
      <c r="AG160" s="16">
        <f t="shared" si="36"/>
        <v>0</v>
      </c>
      <c r="AH160" s="17">
        <f t="shared" si="49"/>
        <v>20</v>
      </c>
      <c r="AI160" s="12">
        <v>19</v>
      </c>
      <c r="AJ160" s="18">
        <f t="shared" si="50"/>
        <v>1</v>
      </c>
    </row>
    <row r="161" spans="1:36" x14ac:dyDescent="0.35">
      <c r="A161" s="11" t="s">
        <v>333</v>
      </c>
      <c r="B161" s="12" t="s">
        <v>334</v>
      </c>
      <c r="C161" s="52" t="s">
        <v>1448</v>
      </c>
      <c r="D161" s="52" t="s">
        <v>189</v>
      </c>
      <c r="E161" s="64">
        <f t="shared" si="37"/>
        <v>2</v>
      </c>
      <c r="F161" s="13">
        <f t="shared" si="38"/>
        <v>0</v>
      </c>
      <c r="G161" s="65">
        <f t="shared" si="34"/>
        <v>2</v>
      </c>
      <c r="H161" s="62">
        <f t="shared" si="35"/>
        <v>2</v>
      </c>
      <c r="I161" s="78">
        <v>0</v>
      </c>
      <c r="J161" s="78">
        <v>2</v>
      </c>
      <c r="K161" s="57">
        <f t="shared" si="39"/>
        <v>2</v>
      </c>
      <c r="L161" s="57">
        <v>0</v>
      </c>
      <c r="M161" s="57">
        <v>0</v>
      </c>
      <c r="N161" s="57">
        <f t="shared" si="40"/>
        <v>0</v>
      </c>
      <c r="O161" s="15">
        <f t="shared" si="41"/>
        <v>0</v>
      </c>
      <c r="P161" s="62">
        <v>0</v>
      </c>
      <c r="Q161" s="57">
        <f t="shared" si="42"/>
        <v>0</v>
      </c>
      <c r="R161" s="14">
        <v>0</v>
      </c>
      <c r="S161" s="57">
        <v>0</v>
      </c>
      <c r="T161" s="15">
        <f t="shared" si="43"/>
        <v>0</v>
      </c>
      <c r="U161" s="14">
        <v>0</v>
      </c>
      <c r="V161" s="15">
        <f t="shared" si="44"/>
        <v>0</v>
      </c>
      <c r="W161" s="14">
        <v>0</v>
      </c>
      <c r="X161" s="73">
        <v>0</v>
      </c>
      <c r="Y161" s="84">
        <f t="shared" si="45"/>
        <v>0</v>
      </c>
      <c r="Z161" s="14">
        <f t="shared" si="46"/>
        <v>0</v>
      </c>
      <c r="AA161" s="73">
        <v>0</v>
      </c>
      <c r="AB161" s="73">
        <v>0</v>
      </c>
      <c r="AC161" s="57">
        <f t="shared" si="47"/>
        <v>0</v>
      </c>
      <c r="AD161" s="71">
        <v>0</v>
      </c>
      <c r="AE161" s="71">
        <v>0</v>
      </c>
      <c r="AF161" s="15">
        <f t="shared" si="48"/>
        <v>0</v>
      </c>
      <c r="AG161" s="16">
        <f t="shared" si="36"/>
        <v>2</v>
      </c>
      <c r="AH161" s="17">
        <f t="shared" si="49"/>
        <v>0</v>
      </c>
      <c r="AI161" s="12">
        <v>5</v>
      </c>
      <c r="AJ161" s="18">
        <f t="shared" si="50"/>
        <v>0.4</v>
      </c>
    </row>
    <row r="162" spans="1:36" x14ac:dyDescent="0.35">
      <c r="A162" s="11" t="s">
        <v>335</v>
      </c>
      <c r="B162" s="12" t="s">
        <v>336</v>
      </c>
      <c r="C162" s="52" t="s">
        <v>1448</v>
      </c>
      <c r="D162" s="52" t="s">
        <v>189</v>
      </c>
      <c r="E162" s="64">
        <f t="shared" si="37"/>
        <v>3</v>
      </c>
      <c r="F162" s="13">
        <f t="shared" si="38"/>
        <v>0</v>
      </c>
      <c r="G162" s="65">
        <f t="shared" si="34"/>
        <v>3</v>
      </c>
      <c r="H162" s="62">
        <f t="shared" si="35"/>
        <v>3</v>
      </c>
      <c r="I162" s="78">
        <v>0</v>
      </c>
      <c r="J162" s="78">
        <v>3</v>
      </c>
      <c r="K162" s="57">
        <f t="shared" si="39"/>
        <v>3</v>
      </c>
      <c r="L162" s="57">
        <v>0</v>
      </c>
      <c r="M162" s="57">
        <v>0</v>
      </c>
      <c r="N162" s="57">
        <f t="shared" si="40"/>
        <v>0</v>
      </c>
      <c r="O162" s="15">
        <f t="shared" si="41"/>
        <v>0</v>
      </c>
      <c r="P162" s="62">
        <v>0</v>
      </c>
      <c r="Q162" s="57">
        <f t="shared" si="42"/>
        <v>0</v>
      </c>
      <c r="R162" s="14">
        <v>0</v>
      </c>
      <c r="S162" s="57">
        <v>0</v>
      </c>
      <c r="T162" s="15">
        <f t="shared" si="43"/>
        <v>0</v>
      </c>
      <c r="U162" s="14">
        <v>0</v>
      </c>
      <c r="V162" s="15">
        <f t="shared" si="44"/>
        <v>0</v>
      </c>
      <c r="W162" s="14">
        <v>0</v>
      </c>
      <c r="X162" s="73">
        <v>0</v>
      </c>
      <c r="Y162" s="84">
        <f t="shared" si="45"/>
        <v>0</v>
      </c>
      <c r="Z162" s="14">
        <f t="shared" si="46"/>
        <v>0</v>
      </c>
      <c r="AA162" s="73">
        <v>0</v>
      </c>
      <c r="AB162" s="73">
        <v>0</v>
      </c>
      <c r="AC162" s="57">
        <f t="shared" si="47"/>
        <v>0</v>
      </c>
      <c r="AD162" s="71">
        <v>0</v>
      </c>
      <c r="AE162" s="71">
        <v>0</v>
      </c>
      <c r="AF162" s="15">
        <f t="shared" si="48"/>
        <v>0</v>
      </c>
      <c r="AG162" s="16">
        <f t="shared" si="36"/>
        <v>3</v>
      </c>
      <c r="AH162" s="17">
        <f t="shared" si="49"/>
        <v>0</v>
      </c>
      <c r="AI162" s="12">
        <v>2</v>
      </c>
      <c r="AJ162" s="18">
        <f t="shared" si="50"/>
        <v>1</v>
      </c>
    </row>
    <row r="163" spans="1:36" x14ac:dyDescent="0.35">
      <c r="A163" s="11" t="s">
        <v>337</v>
      </c>
      <c r="B163" s="12" t="s">
        <v>338</v>
      </c>
      <c r="C163" s="52" t="s">
        <v>1448</v>
      </c>
      <c r="D163" s="52" t="s">
        <v>189</v>
      </c>
      <c r="E163" s="64">
        <f t="shared" si="37"/>
        <v>33</v>
      </c>
      <c r="F163" s="13">
        <f t="shared" si="38"/>
        <v>33</v>
      </c>
      <c r="G163" s="65">
        <f t="shared" si="34"/>
        <v>0</v>
      </c>
      <c r="H163" s="62">
        <f t="shared" si="35"/>
        <v>33</v>
      </c>
      <c r="I163" s="78">
        <v>0</v>
      </c>
      <c r="J163" s="78">
        <v>0</v>
      </c>
      <c r="K163" s="57">
        <f t="shared" si="39"/>
        <v>0</v>
      </c>
      <c r="L163" s="57">
        <v>0</v>
      </c>
      <c r="M163" s="57">
        <v>33</v>
      </c>
      <c r="N163" s="57">
        <f t="shared" si="40"/>
        <v>33</v>
      </c>
      <c r="O163" s="15">
        <f t="shared" si="41"/>
        <v>0</v>
      </c>
      <c r="P163" s="62">
        <v>0</v>
      </c>
      <c r="Q163" s="57">
        <f t="shared" si="42"/>
        <v>0</v>
      </c>
      <c r="R163" s="14">
        <v>0</v>
      </c>
      <c r="S163" s="57">
        <v>0</v>
      </c>
      <c r="T163" s="15">
        <f t="shared" si="43"/>
        <v>0</v>
      </c>
      <c r="U163" s="14">
        <v>0</v>
      </c>
      <c r="V163" s="15">
        <f t="shared" si="44"/>
        <v>0</v>
      </c>
      <c r="W163" s="14">
        <v>0</v>
      </c>
      <c r="X163" s="73">
        <v>0</v>
      </c>
      <c r="Y163" s="84">
        <f t="shared" si="45"/>
        <v>0</v>
      </c>
      <c r="Z163" s="14">
        <f t="shared" si="46"/>
        <v>0</v>
      </c>
      <c r="AA163" s="73">
        <v>0</v>
      </c>
      <c r="AB163" s="73">
        <v>0</v>
      </c>
      <c r="AC163" s="57">
        <f t="shared" si="47"/>
        <v>0</v>
      </c>
      <c r="AD163" s="71">
        <v>0</v>
      </c>
      <c r="AE163" s="71">
        <v>0</v>
      </c>
      <c r="AF163" s="15">
        <f t="shared" si="48"/>
        <v>0</v>
      </c>
      <c r="AG163" s="16">
        <f t="shared" si="36"/>
        <v>0</v>
      </c>
      <c r="AH163" s="17">
        <f t="shared" si="49"/>
        <v>33</v>
      </c>
      <c r="AI163" s="12">
        <v>34</v>
      </c>
      <c r="AJ163" s="18">
        <f t="shared" si="50"/>
        <v>0.97058823529411764</v>
      </c>
    </row>
    <row r="164" spans="1:36" x14ac:dyDescent="0.35">
      <c r="A164" s="11" t="s">
        <v>339</v>
      </c>
      <c r="B164" s="12" t="s">
        <v>340</v>
      </c>
      <c r="C164" s="52" t="s">
        <v>1448</v>
      </c>
      <c r="D164" s="52" t="s">
        <v>189</v>
      </c>
      <c r="E164" s="64">
        <f t="shared" si="37"/>
        <v>2</v>
      </c>
      <c r="F164" s="13">
        <f t="shared" si="38"/>
        <v>2</v>
      </c>
      <c r="G164" s="65">
        <f t="shared" si="34"/>
        <v>0</v>
      </c>
      <c r="H164" s="62">
        <f t="shared" si="35"/>
        <v>2</v>
      </c>
      <c r="I164" s="78">
        <v>0</v>
      </c>
      <c r="J164" s="78">
        <v>0</v>
      </c>
      <c r="K164" s="57">
        <f t="shared" si="39"/>
        <v>0</v>
      </c>
      <c r="L164" s="57">
        <v>0</v>
      </c>
      <c r="M164" s="57">
        <v>2</v>
      </c>
      <c r="N164" s="57">
        <f t="shared" si="40"/>
        <v>2</v>
      </c>
      <c r="O164" s="15">
        <f t="shared" si="41"/>
        <v>0</v>
      </c>
      <c r="P164" s="62">
        <v>0</v>
      </c>
      <c r="Q164" s="57">
        <f t="shared" si="42"/>
        <v>0</v>
      </c>
      <c r="R164" s="14">
        <v>0</v>
      </c>
      <c r="S164" s="57">
        <v>0</v>
      </c>
      <c r="T164" s="15">
        <f t="shared" si="43"/>
        <v>0</v>
      </c>
      <c r="U164" s="14">
        <v>0</v>
      </c>
      <c r="V164" s="15">
        <f t="shared" si="44"/>
        <v>0</v>
      </c>
      <c r="W164" s="14">
        <v>0</v>
      </c>
      <c r="X164" s="73">
        <v>0</v>
      </c>
      <c r="Y164" s="84">
        <f t="shared" si="45"/>
        <v>0</v>
      </c>
      <c r="Z164" s="14">
        <f t="shared" si="46"/>
        <v>0</v>
      </c>
      <c r="AA164" s="73">
        <v>0</v>
      </c>
      <c r="AB164" s="73">
        <v>0</v>
      </c>
      <c r="AC164" s="57">
        <f t="shared" si="47"/>
        <v>0</v>
      </c>
      <c r="AD164" s="71">
        <v>0</v>
      </c>
      <c r="AE164" s="71">
        <v>0</v>
      </c>
      <c r="AF164" s="15">
        <f t="shared" si="48"/>
        <v>0</v>
      </c>
      <c r="AG164" s="16">
        <f t="shared" si="36"/>
        <v>0</v>
      </c>
      <c r="AH164" s="17">
        <f t="shared" si="49"/>
        <v>2</v>
      </c>
      <c r="AI164" s="12">
        <v>1</v>
      </c>
      <c r="AJ164" s="18">
        <f t="shared" si="50"/>
        <v>1</v>
      </c>
    </row>
    <row r="165" spans="1:36" x14ac:dyDescent="0.35">
      <c r="A165" s="11" t="s">
        <v>341</v>
      </c>
      <c r="B165" s="12" t="s">
        <v>342</v>
      </c>
      <c r="C165" s="52" t="s">
        <v>1448</v>
      </c>
      <c r="D165" s="52" t="s">
        <v>189</v>
      </c>
      <c r="E165" s="64">
        <f t="shared" si="37"/>
        <v>29</v>
      </c>
      <c r="F165" s="13">
        <f t="shared" si="38"/>
        <v>29</v>
      </c>
      <c r="G165" s="65">
        <f t="shared" si="34"/>
        <v>0</v>
      </c>
      <c r="H165" s="62">
        <f t="shared" si="35"/>
        <v>0</v>
      </c>
      <c r="I165" s="78">
        <v>0</v>
      </c>
      <c r="J165" s="78">
        <v>0</v>
      </c>
      <c r="K165" s="57">
        <f t="shared" si="39"/>
        <v>0</v>
      </c>
      <c r="L165" s="57">
        <v>0</v>
      </c>
      <c r="M165" s="57">
        <v>0</v>
      </c>
      <c r="N165" s="57">
        <f t="shared" si="40"/>
        <v>0</v>
      </c>
      <c r="O165" s="15">
        <f t="shared" si="41"/>
        <v>0</v>
      </c>
      <c r="P165" s="62">
        <v>0</v>
      </c>
      <c r="Q165" s="57">
        <f t="shared" si="42"/>
        <v>0</v>
      </c>
      <c r="R165" s="14">
        <v>29</v>
      </c>
      <c r="S165" s="57">
        <v>0</v>
      </c>
      <c r="T165" s="15">
        <f t="shared" si="43"/>
        <v>29</v>
      </c>
      <c r="U165" s="14">
        <v>0</v>
      </c>
      <c r="V165" s="15">
        <f t="shared" si="44"/>
        <v>0</v>
      </c>
      <c r="W165" s="14">
        <v>0</v>
      </c>
      <c r="X165" s="73">
        <v>0</v>
      </c>
      <c r="Y165" s="84">
        <f t="shared" si="45"/>
        <v>0</v>
      </c>
      <c r="Z165" s="14">
        <f t="shared" si="46"/>
        <v>0</v>
      </c>
      <c r="AA165" s="73">
        <v>0</v>
      </c>
      <c r="AB165" s="73">
        <v>0</v>
      </c>
      <c r="AC165" s="57">
        <f t="shared" si="47"/>
        <v>0</v>
      </c>
      <c r="AD165" s="71">
        <v>0</v>
      </c>
      <c r="AE165" s="71">
        <v>0</v>
      </c>
      <c r="AF165" s="15">
        <f t="shared" si="48"/>
        <v>0</v>
      </c>
      <c r="AG165" s="16">
        <f t="shared" si="36"/>
        <v>0</v>
      </c>
      <c r="AH165" s="17">
        <f t="shared" si="49"/>
        <v>29</v>
      </c>
      <c r="AI165" s="12">
        <v>39</v>
      </c>
      <c r="AJ165" s="18">
        <f t="shared" si="50"/>
        <v>0.74358974358974361</v>
      </c>
    </row>
    <row r="166" spans="1:36" x14ac:dyDescent="0.35">
      <c r="A166" s="11" t="s">
        <v>343</v>
      </c>
      <c r="B166" s="12" t="s">
        <v>344</v>
      </c>
      <c r="C166" s="52" t="s">
        <v>1448</v>
      </c>
      <c r="D166" s="52" t="s">
        <v>189</v>
      </c>
      <c r="E166" s="64">
        <f t="shared" si="37"/>
        <v>0</v>
      </c>
      <c r="F166" s="13">
        <f t="shared" si="38"/>
        <v>0</v>
      </c>
      <c r="G166" s="65">
        <f t="shared" si="34"/>
        <v>0</v>
      </c>
      <c r="H166" s="62">
        <f t="shared" si="35"/>
        <v>0</v>
      </c>
      <c r="I166" s="78">
        <v>0</v>
      </c>
      <c r="J166" s="78">
        <v>0</v>
      </c>
      <c r="K166" s="57">
        <f t="shared" si="39"/>
        <v>0</v>
      </c>
      <c r="L166" s="57">
        <v>0</v>
      </c>
      <c r="M166" s="57">
        <v>0</v>
      </c>
      <c r="N166" s="57">
        <f t="shared" si="40"/>
        <v>0</v>
      </c>
      <c r="O166" s="15">
        <f t="shared" si="41"/>
        <v>0</v>
      </c>
      <c r="P166" s="62">
        <v>0</v>
      </c>
      <c r="Q166" s="57">
        <f t="shared" si="42"/>
        <v>0</v>
      </c>
      <c r="R166" s="14">
        <v>0</v>
      </c>
      <c r="S166" s="57">
        <v>0</v>
      </c>
      <c r="T166" s="15">
        <f t="shared" si="43"/>
        <v>0</v>
      </c>
      <c r="U166" s="14">
        <v>0</v>
      </c>
      <c r="V166" s="15">
        <f t="shared" si="44"/>
        <v>0</v>
      </c>
      <c r="W166" s="14">
        <v>0</v>
      </c>
      <c r="X166" s="73">
        <v>0</v>
      </c>
      <c r="Y166" s="84">
        <f t="shared" si="45"/>
        <v>0</v>
      </c>
      <c r="Z166" s="14">
        <f t="shared" si="46"/>
        <v>0</v>
      </c>
      <c r="AA166" s="73">
        <v>0</v>
      </c>
      <c r="AB166" s="73">
        <v>0</v>
      </c>
      <c r="AC166" s="57">
        <f t="shared" si="47"/>
        <v>0</v>
      </c>
      <c r="AD166" s="71">
        <v>0</v>
      </c>
      <c r="AE166" s="71">
        <v>0</v>
      </c>
      <c r="AF166" s="15">
        <f t="shared" si="48"/>
        <v>0</v>
      </c>
      <c r="AG166" s="16">
        <f t="shared" si="36"/>
        <v>0</v>
      </c>
      <c r="AH166" s="17">
        <f t="shared" si="49"/>
        <v>0</v>
      </c>
      <c r="AI166" s="12">
        <v>10</v>
      </c>
      <c r="AJ166" s="18">
        <f t="shared" si="50"/>
        <v>0</v>
      </c>
    </row>
    <row r="167" spans="1:36" x14ac:dyDescent="0.35">
      <c r="A167" s="11" t="s">
        <v>345</v>
      </c>
      <c r="B167" s="12" t="s">
        <v>346</v>
      </c>
      <c r="C167" s="52" t="s">
        <v>1448</v>
      </c>
      <c r="D167" s="52" t="s">
        <v>189</v>
      </c>
      <c r="E167" s="64">
        <f t="shared" si="37"/>
        <v>28</v>
      </c>
      <c r="F167" s="13">
        <f t="shared" si="38"/>
        <v>0</v>
      </c>
      <c r="G167" s="65">
        <f t="shared" si="34"/>
        <v>28</v>
      </c>
      <c r="H167" s="62">
        <f t="shared" si="35"/>
        <v>28</v>
      </c>
      <c r="I167" s="78">
        <v>0</v>
      </c>
      <c r="J167" s="78">
        <v>28</v>
      </c>
      <c r="K167" s="57">
        <f t="shared" si="39"/>
        <v>28</v>
      </c>
      <c r="L167" s="57">
        <v>0</v>
      </c>
      <c r="M167" s="57">
        <v>0</v>
      </c>
      <c r="N167" s="57">
        <f t="shared" si="40"/>
        <v>0</v>
      </c>
      <c r="O167" s="15">
        <f t="shared" si="41"/>
        <v>0</v>
      </c>
      <c r="P167" s="62">
        <v>0</v>
      </c>
      <c r="Q167" s="57">
        <f t="shared" si="42"/>
        <v>0</v>
      </c>
      <c r="R167" s="14">
        <v>0</v>
      </c>
      <c r="S167" s="57">
        <v>0</v>
      </c>
      <c r="T167" s="15">
        <f t="shared" si="43"/>
        <v>0</v>
      </c>
      <c r="U167" s="14">
        <v>0</v>
      </c>
      <c r="V167" s="15">
        <f t="shared" si="44"/>
        <v>0</v>
      </c>
      <c r="W167" s="14">
        <v>0</v>
      </c>
      <c r="X167" s="73">
        <v>0</v>
      </c>
      <c r="Y167" s="84">
        <f t="shared" si="45"/>
        <v>0</v>
      </c>
      <c r="Z167" s="14">
        <f t="shared" si="46"/>
        <v>0</v>
      </c>
      <c r="AA167" s="73">
        <v>0</v>
      </c>
      <c r="AB167" s="73">
        <v>0</v>
      </c>
      <c r="AC167" s="57">
        <f t="shared" si="47"/>
        <v>0</v>
      </c>
      <c r="AD167" s="71">
        <v>0</v>
      </c>
      <c r="AE167" s="71">
        <v>0</v>
      </c>
      <c r="AF167" s="15">
        <f t="shared" si="48"/>
        <v>0</v>
      </c>
      <c r="AG167" s="16">
        <f t="shared" si="36"/>
        <v>28</v>
      </c>
      <c r="AH167" s="17">
        <f t="shared" si="49"/>
        <v>0</v>
      </c>
      <c r="AI167" s="12">
        <v>41</v>
      </c>
      <c r="AJ167" s="18">
        <f t="shared" si="50"/>
        <v>0.68292682926829273</v>
      </c>
    </row>
    <row r="168" spans="1:36" x14ac:dyDescent="0.35">
      <c r="A168" s="11" t="s">
        <v>347</v>
      </c>
      <c r="B168" s="12" t="s">
        <v>348</v>
      </c>
      <c r="C168" s="52" t="s">
        <v>1448</v>
      </c>
      <c r="D168" s="52" t="s">
        <v>189</v>
      </c>
      <c r="E168" s="64">
        <f t="shared" si="37"/>
        <v>18</v>
      </c>
      <c r="F168" s="13">
        <f t="shared" si="38"/>
        <v>18</v>
      </c>
      <c r="G168" s="65">
        <f t="shared" si="34"/>
        <v>0</v>
      </c>
      <c r="H168" s="62">
        <v>0</v>
      </c>
      <c r="I168" s="78">
        <v>0</v>
      </c>
      <c r="J168" s="78">
        <v>0</v>
      </c>
      <c r="K168" s="57">
        <f t="shared" si="39"/>
        <v>0</v>
      </c>
      <c r="L168" s="57">
        <v>0</v>
      </c>
      <c r="M168" s="57">
        <v>18</v>
      </c>
      <c r="N168" s="57">
        <f t="shared" si="40"/>
        <v>18</v>
      </c>
      <c r="O168" s="15">
        <f t="shared" si="41"/>
        <v>0</v>
      </c>
      <c r="P168" s="62">
        <v>0</v>
      </c>
      <c r="Q168" s="57">
        <f t="shared" si="42"/>
        <v>0</v>
      </c>
      <c r="R168" s="14">
        <v>0</v>
      </c>
      <c r="S168" s="57">
        <v>0</v>
      </c>
      <c r="T168" s="15">
        <f t="shared" si="43"/>
        <v>0</v>
      </c>
      <c r="U168" s="14">
        <v>0</v>
      </c>
      <c r="V168" s="15">
        <f t="shared" si="44"/>
        <v>0</v>
      </c>
      <c r="W168" s="14">
        <v>0</v>
      </c>
      <c r="X168" s="73">
        <v>0</v>
      </c>
      <c r="Y168" s="84">
        <f t="shared" si="45"/>
        <v>0</v>
      </c>
      <c r="Z168" s="14">
        <f t="shared" si="46"/>
        <v>0</v>
      </c>
      <c r="AA168" s="73">
        <v>0</v>
      </c>
      <c r="AB168" s="73">
        <v>0</v>
      </c>
      <c r="AC168" s="57">
        <f t="shared" si="47"/>
        <v>0</v>
      </c>
      <c r="AD168" s="71">
        <v>0</v>
      </c>
      <c r="AE168" s="71">
        <v>0</v>
      </c>
      <c r="AF168" s="15">
        <f t="shared" si="48"/>
        <v>0</v>
      </c>
      <c r="AG168" s="16">
        <f t="shared" si="36"/>
        <v>0</v>
      </c>
      <c r="AH168" s="17">
        <f t="shared" si="49"/>
        <v>18</v>
      </c>
      <c r="AI168" s="12">
        <v>23</v>
      </c>
      <c r="AJ168" s="18">
        <f t="shared" si="50"/>
        <v>0.78260869565217395</v>
      </c>
    </row>
    <row r="169" spans="1:36" x14ac:dyDescent="0.35">
      <c r="A169" s="11" t="s">
        <v>1399</v>
      </c>
      <c r="B169" s="12" t="s">
        <v>1400</v>
      </c>
      <c r="C169" s="52" t="s">
        <v>1448</v>
      </c>
      <c r="D169" s="52" t="s">
        <v>189</v>
      </c>
      <c r="E169" s="64">
        <f t="shared" si="37"/>
        <v>31</v>
      </c>
      <c r="F169" s="13">
        <f t="shared" si="38"/>
        <v>31</v>
      </c>
      <c r="G169" s="65">
        <f t="shared" si="34"/>
        <v>0</v>
      </c>
      <c r="H169" s="62">
        <f t="shared" ref="H169" si="51">K169+N169</f>
        <v>31</v>
      </c>
      <c r="I169" s="78">
        <v>0</v>
      </c>
      <c r="J169" s="78">
        <v>0</v>
      </c>
      <c r="K169" s="57">
        <f t="shared" si="39"/>
        <v>0</v>
      </c>
      <c r="L169" s="57">
        <v>10</v>
      </c>
      <c r="M169" s="57">
        <v>21</v>
      </c>
      <c r="N169" s="57">
        <f t="shared" si="40"/>
        <v>31</v>
      </c>
      <c r="O169" s="15">
        <f t="shared" si="41"/>
        <v>0</v>
      </c>
      <c r="P169" s="62">
        <v>0</v>
      </c>
      <c r="Q169" s="57">
        <f t="shared" si="42"/>
        <v>0</v>
      </c>
      <c r="R169" s="14">
        <v>0</v>
      </c>
      <c r="S169" s="57">
        <v>0</v>
      </c>
      <c r="T169" s="15">
        <f t="shared" ref="T169" si="52">R169+S169</f>
        <v>0</v>
      </c>
      <c r="U169" s="14">
        <v>0</v>
      </c>
      <c r="V169" s="15">
        <f t="shared" si="44"/>
        <v>0</v>
      </c>
      <c r="W169" s="14">
        <v>0</v>
      </c>
      <c r="X169" s="73">
        <v>0</v>
      </c>
      <c r="Y169" s="84">
        <f t="shared" si="45"/>
        <v>0</v>
      </c>
      <c r="Z169" s="14">
        <f t="shared" si="46"/>
        <v>0</v>
      </c>
      <c r="AA169" s="73">
        <v>0</v>
      </c>
      <c r="AB169" s="73">
        <v>0</v>
      </c>
      <c r="AC169" s="57">
        <f t="shared" si="47"/>
        <v>0</v>
      </c>
      <c r="AD169" s="71">
        <v>0</v>
      </c>
      <c r="AE169" s="71">
        <v>0</v>
      </c>
      <c r="AF169" s="15">
        <f t="shared" si="48"/>
        <v>0</v>
      </c>
      <c r="AG169" s="16">
        <f t="shared" si="36"/>
        <v>0</v>
      </c>
      <c r="AH169" s="17">
        <f t="shared" si="49"/>
        <v>21</v>
      </c>
      <c r="AI169" s="12">
        <v>19</v>
      </c>
      <c r="AJ169" s="18">
        <f t="shared" si="50"/>
        <v>1</v>
      </c>
    </row>
    <row r="170" spans="1:36" x14ac:dyDescent="0.35">
      <c r="A170" s="11" t="s">
        <v>349</v>
      </c>
      <c r="B170" s="12" t="s">
        <v>350</v>
      </c>
      <c r="C170" s="52" t="s">
        <v>1371</v>
      </c>
      <c r="D170" s="52" t="s">
        <v>189</v>
      </c>
      <c r="E170" s="64">
        <f t="shared" si="37"/>
        <v>41</v>
      </c>
      <c r="F170" s="13">
        <f t="shared" si="38"/>
        <v>41</v>
      </c>
      <c r="G170" s="65">
        <f t="shared" si="34"/>
        <v>0</v>
      </c>
      <c r="H170" s="62">
        <f t="shared" si="35"/>
        <v>41</v>
      </c>
      <c r="I170" s="78">
        <v>0</v>
      </c>
      <c r="J170" s="78">
        <v>0</v>
      </c>
      <c r="K170" s="57">
        <f t="shared" si="39"/>
        <v>0</v>
      </c>
      <c r="L170" s="57">
        <v>0</v>
      </c>
      <c r="M170" s="57">
        <v>41</v>
      </c>
      <c r="N170" s="57">
        <f t="shared" si="40"/>
        <v>41</v>
      </c>
      <c r="O170" s="15">
        <f t="shared" si="41"/>
        <v>0</v>
      </c>
      <c r="P170" s="62">
        <v>0</v>
      </c>
      <c r="Q170" s="57">
        <f t="shared" si="42"/>
        <v>0</v>
      </c>
      <c r="R170" s="14">
        <v>0</v>
      </c>
      <c r="S170" s="57">
        <v>0</v>
      </c>
      <c r="T170" s="15">
        <f t="shared" si="43"/>
        <v>0</v>
      </c>
      <c r="U170" s="14">
        <v>0</v>
      </c>
      <c r="V170" s="15">
        <f t="shared" si="44"/>
        <v>0</v>
      </c>
      <c r="W170" s="14">
        <v>0</v>
      </c>
      <c r="X170" s="73">
        <v>0</v>
      </c>
      <c r="Y170" s="84">
        <f t="shared" si="45"/>
        <v>0</v>
      </c>
      <c r="Z170" s="14">
        <f t="shared" si="46"/>
        <v>0</v>
      </c>
      <c r="AA170" s="73">
        <v>0</v>
      </c>
      <c r="AB170" s="73">
        <v>0</v>
      </c>
      <c r="AC170" s="57">
        <f t="shared" si="47"/>
        <v>0</v>
      </c>
      <c r="AD170" s="71">
        <v>0</v>
      </c>
      <c r="AE170" s="71">
        <v>0</v>
      </c>
      <c r="AF170" s="15">
        <f t="shared" si="48"/>
        <v>0</v>
      </c>
      <c r="AG170" s="16">
        <f t="shared" si="36"/>
        <v>0</v>
      </c>
      <c r="AH170" s="17">
        <f t="shared" si="49"/>
        <v>41</v>
      </c>
      <c r="AI170" s="12">
        <v>39</v>
      </c>
      <c r="AJ170" s="18">
        <f t="shared" si="50"/>
        <v>1</v>
      </c>
    </row>
    <row r="171" spans="1:36" x14ac:dyDescent="0.35">
      <c r="A171" s="11" t="s">
        <v>351</v>
      </c>
      <c r="B171" s="12" t="s">
        <v>352</v>
      </c>
      <c r="C171" s="52" t="s">
        <v>1371</v>
      </c>
      <c r="D171" s="52" t="s">
        <v>189</v>
      </c>
      <c r="E171" s="64">
        <f t="shared" si="37"/>
        <v>49</v>
      </c>
      <c r="F171" s="13">
        <f t="shared" si="38"/>
        <v>49</v>
      </c>
      <c r="G171" s="65">
        <f t="shared" si="34"/>
        <v>0</v>
      </c>
      <c r="H171" s="62">
        <f t="shared" si="35"/>
        <v>49</v>
      </c>
      <c r="I171" s="78">
        <v>0</v>
      </c>
      <c r="J171" s="78">
        <v>0</v>
      </c>
      <c r="K171" s="57">
        <f t="shared" si="39"/>
        <v>0</v>
      </c>
      <c r="L171" s="57">
        <v>18</v>
      </c>
      <c r="M171" s="57">
        <v>31</v>
      </c>
      <c r="N171" s="57">
        <f t="shared" si="40"/>
        <v>49</v>
      </c>
      <c r="O171" s="15">
        <f t="shared" si="41"/>
        <v>0</v>
      </c>
      <c r="P171" s="62">
        <v>0</v>
      </c>
      <c r="Q171" s="57">
        <f t="shared" si="42"/>
        <v>0</v>
      </c>
      <c r="R171" s="14">
        <v>0</v>
      </c>
      <c r="S171" s="57">
        <v>0</v>
      </c>
      <c r="T171" s="15">
        <f t="shared" si="43"/>
        <v>0</v>
      </c>
      <c r="U171" s="14">
        <v>0</v>
      </c>
      <c r="V171" s="15">
        <f t="shared" si="44"/>
        <v>0</v>
      </c>
      <c r="W171" s="14">
        <v>0</v>
      </c>
      <c r="X171" s="73">
        <v>0</v>
      </c>
      <c r="Y171" s="84">
        <f t="shared" si="45"/>
        <v>0</v>
      </c>
      <c r="Z171" s="14">
        <f t="shared" si="46"/>
        <v>0</v>
      </c>
      <c r="AA171" s="73">
        <v>0</v>
      </c>
      <c r="AB171" s="73">
        <v>0</v>
      </c>
      <c r="AC171" s="57">
        <f t="shared" si="47"/>
        <v>0</v>
      </c>
      <c r="AD171" s="71">
        <v>0</v>
      </c>
      <c r="AE171" s="71">
        <v>0</v>
      </c>
      <c r="AF171" s="15">
        <f t="shared" si="48"/>
        <v>0</v>
      </c>
      <c r="AG171" s="16">
        <f t="shared" si="36"/>
        <v>0</v>
      </c>
      <c r="AH171" s="17">
        <f t="shared" si="49"/>
        <v>31</v>
      </c>
      <c r="AI171" s="12">
        <v>37</v>
      </c>
      <c r="AJ171" s="18">
        <f t="shared" si="50"/>
        <v>0.83783783783783783</v>
      </c>
    </row>
    <row r="172" spans="1:36" x14ac:dyDescent="0.35">
      <c r="A172" s="11" t="s">
        <v>353</v>
      </c>
      <c r="B172" s="12" t="s">
        <v>354</v>
      </c>
      <c r="C172" s="52" t="s">
        <v>1371</v>
      </c>
      <c r="D172" s="52" t="s">
        <v>189</v>
      </c>
      <c r="E172" s="64">
        <f t="shared" si="37"/>
        <v>33</v>
      </c>
      <c r="F172" s="13">
        <f t="shared" si="38"/>
        <v>33</v>
      </c>
      <c r="G172" s="65">
        <f t="shared" si="34"/>
        <v>0</v>
      </c>
      <c r="H172" s="62">
        <f t="shared" si="35"/>
        <v>33</v>
      </c>
      <c r="I172" s="78">
        <v>0</v>
      </c>
      <c r="J172" s="78">
        <v>0</v>
      </c>
      <c r="K172" s="57">
        <f t="shared" si="39"/>
        <v>0</v>
      </c>
      <c r="L172" s="57">
        <v>0</v>
      </c>
      <c r="M172" s="57">
        <v>33</v>
      </c>
      <c r="N172" s="57">
        <f t="shared" si="40"/>
        <v>33</v>
      </c>
      <c r="O172" s="15">
        <f t="shared" si="41"/>
        <v>0</v>
      </c>
      <c r="P172" s="62">
        <v>0</v>
      </c>
      <c r="Q172" s="57">
        <f t="shared" si="42"/>
        <v>0</v>
      </c>
      <c r="R172" s="14">
        <v>0</v>
      </c>
      <c r="S172" s="57">
        <v>0</v>
      </c>
      <c r="T172" s="15">
        <f t="shared" si="43"/>
        <v>0</v>
      </c>
      <c r="U172" s="14">
        <v>0</v>
      </c>
      <c r="V172" s="15">
        <f t="shared" si="44"/>
        <v>0</v>
      </c>
      <c r="W172" s="14">
        <v>0</v>
      </c>
      <c r="X172" s="73">
        <v>0</v>
      </c>
      <c r="Y172" s="84">
        <f t="shared" si="45"/>
        <v>0</v>
      </c>
      <c r="Z172" s="14">
        <f t="shared" si="46"/>
        <v>0</v>
      </c>
      <c r="AA172" s="73">
        <v>0</v>
      </c>
      <c r="AB172" s="73">
        <v>0</v>
      </c>
      <c r="AC172" s="57">
        <f t="shared" si="47"/>
        <v>0</v>
      </c>
      <c r="AD172" s="71">
        <v>0</v>
      </c>
      <c r="AE172" s="71">
        <v>0</v>
      </c>
      <c r="AF172" s="15">
        <f t="shared" si="48"/>
        <v>0</v>
      </c>
      <c r="AG172" s="16">
        <f t="shared" si="36"/>
        <v>0</v>
      </c>
      <c r="AH172" s="17">
        <f t="shared" si="49"/>
        <v>33</v>
      </c>
      <c r="AI172" s="12">
        <v>76</v>
      </c>
      <c r="AJ172" s="18">
        <f t="shared" si="50"/>
        <v>0.43421052631578949</v>
      </c>
    </row>
    <row r="173" spans="1:36" x14ac:dyDescent="0.35">
      <c r="A173" s="11" t="s">
        <v>355</v>
      </c>
      <c r="B173" s="12" t="s">
        <v>356</v>
      </c>
      <c r="C173" s="52" t="s">
        <v>1371</v>
      </c>
      <c r="D173" s="52" t="s">
        <v>189</v>
      </c>
      <c r="E173" s="64">
        <f t="shared" si="37"/>
        <v>26</v>
      </c>
      <c r="F173" s="13">
        <f t="shared" si="38"/>
        <v>26</v>
      </c>
      <c r="G173" s="65">
        <f t="shared" si="34"/>
        <v>0</v>
      </c>
      <c r="H173" s="62">
        <f t="shared" si="35"/>
        <v>26</v>
      </c>
      <c r="I173" s="78">
        <v>0</v>
      </c>
      <c r="J173" s="78">
        <v>0</v>
      </c>
      <c r="K173" s="57">
        <f t="shared" si="39"/>
        <v>0</v>
      </c>
      <c r="L173" s="57">
        <v>0</v>
      </c>
      <c r="M173" s="57">
        <v>26</v>
      </c>
      <c r="N173" s="57">
        <f t="shared" si="40"/>
        <v>26</v>
      </c>
      <c r="O173" s="15">
        <f t="shared" si="41"/>
        <v>0</v>
      </c>
      <c r="P173" s="62">
        <v>0</v>
      </c>
      <c r="Q173" s="57">
        <f t="shared" si="42"/>
        <v>0</v>
      </c>
      <c r="R173" s="14">
        <v>0</v>
      </c>
      <c r="S173" s="57">
        <v>0</v>
      </c>
      <c r="T173" s="15">
        <f t="shared" si="43"/>
        <v>0</v>
      </c>
      <c r="U173" s="14">
        <v>0</v>
      </c>
      <c r="V173" s="15">
        <f t="shared" si="44"/>
        <v>0</v>
      </c>
      <c r="W173" s="14">
        <v>0</v>
      </c>
      <c r="X173" s="73">
        <v>0</v>
      </c>
      <c r="Y173" s="84">
        <f t="shared" si="45"/>
        <v>0</v>
      </c>
      <c r="Z173" s="14">
        <f t="shared" si="46"/>
        <v>0</v>
      </c>
      <c r="AA173" s="73">
        <v>0</v>
      </c>
      <c r="AB173" s="73">
        <v>0</v>
      </c>
      <c r="AC173" s="57">
        <f t="shared" si="47"/>
        <v>0</v>
      </c>
      <c r="AD173" s="71">
        <v>0</v>
      </c>
      <c r="AE173" s="71">
        <v>0</v>
      </c>
      <c r="AF173" s="15">
        <f t="shared" si="48"/>
        <v>0</v>
      </c>
      <c r="AG173" s="16">
        <f t="shared" si="36"/>
        <v>0</v>
      </c>
      <c r="AH173" s="17">
        <f t="shared" si="49"/>
        <v>26</v>
      </c>
      <c r="AI173" s="12">
        <v>55</v>
      </c>
      <c r="AJ173" s="18">
        <f t="shared" si="50"/>
        <v>0.47272727272727272</v>
      </c>
    </row>
    <row r="174" spans="1:36" x14ac:dyDescent="0.35">
      <c r="A174" s="11" t="s">
        <v>357</v>
      </c>
      <c r="B174" s="12" t="s">
        <v>358</v>
      </c>
      <c r="C174" s="52" t="s">
        <v>1371</v>
      </c>
      <c r="D174" s="52" t="s">
        <v>189</v>
      </c>
      <c r="E174" s="64">
        <f t="shared" si="37"/>
        <v>116</v>
      </c>
      <c r="F174" s="13">
        <f t="shared" si="38"/>
        <v>116</v>
      </c>
      <c r="G174" s="65">
        <f t="shared" si="34"/>
        <v>0</v>
      </c>
      <c r="H174" s="62">
        <f t="shared" si="35"/>
        <v>116</v>
      </c>
      <c r="I174" s="78">
        <v>0</v>
      </c>
      <c r="J174" s="78">
        <v>0</v>
      </c>
      <c r="K174" s="57">
        <f t="shared" si="39"/>
        <v>0</v>
      </c>
      <c r="L174" s="57">
        <v>0</v>
      </c>
      <c r="M174" s="57">
        <v>116</v>
      </c>
      <c r="N174" s="57">
        <f t="shared" si="40"/>
        <v>116</v>
      </c>
      <c r="O174" s="15">
        <f t="shared" si="41"/>
        <v>0</v>
      </c>
      <c r="P174" s="62">
        <v>0</v>
      </c>
      <c r="Q174" s="57">
        <f t="shared" si="42"/>
        <v>0</v>
      </c>
      <c r="R174" s="14">
        <v>0</v>
      </c>
      <c r="S174" s="57">
        <v>0</v>
      </c>
      <c r="T174" s="15">
        <f t="shared" si="43"/>
        <v>0</v>
      </c>
      <c r="U174" s="14">
        <v>0</v>
      </c>
      <c r="V174" s="15">
        <f t="shared" si="44"/>
        <v>0</v>
      </c>
      <c r="W174" s="14">
        <v>0</v>
      </c>
      <c r="X174" s="73">
        <v>0</v>
      </c>
      <c r="Y174" s="84">
        <f t="shared" si="45"/>
        <v>0</v>
      </c>
      <c r="Z174" s="14">
        <f t="shared" si="46"/>
        <v>0</v>
      </c>
      <c r="AA174" s="73">
        <v>0</v>
      </c>
      <c r="AB174" s="73">
        <v>0</v>
      </c>
      <c r="AC174" s="57">
        <f t="shared" si="47"/>
        <v>0</v>
      </c>
      <c r="AD174" s="71">
        <v>0</v>
      </c>
      <c r="AE174" s="71">
        <v>0</v>
      </c>
      <c r="AF174" s="15">
        <f t="shared" si="48"/>
        <v>0</v>
      </c>
      <c r="AG174" s="16">
        <f t="shared" si="36"/>
        <v>0</v>
      </c>
      <c r="AH174" s="17">
        <f t="shared" si="49"/>
        <v>116</v>
      </c>
      <c r="AI174" s="12">
        <v>135</v>
      </c>
      <c r="AJ174" s="18">
        <f t="shared" si="50"/>
        <v>0.85925925925925928</v>
      </c>
    </row>
    <row r="175" spans="1:36" x14ac:dyDescent="0.35">
      <c r="A175" s="11" t="s">
        <v>359</v>
      </c>
      <c r="B175" s="12" t="s">
        <v>360</v>
      </c>
      <c r="C175" s="52" t="s">
        <v>1371</v>
      </c>
      <c r="D175" s="52" t="s">
        <v>189</v>
      </c>
      <c r="E175" s="64">
        <f t="shared" si="37"/>
        <v>49</v>
      </c>
      <c r="F175" s="13">
        <f t="shared" si="38"/>
        <v>49</v>
      </c>
      <c r="G175" s="65">
        <f t="shared" si="34"/>
        <v>0</v>
      </c>
      <c r="H175" s="62">
        <f t="shared" si="35"/>
        <v>34</v>
      </c>
      <c r="I175" s="78">
        <v>0</v>
      </c>
      <c r="J175" s="78">
        <v>0</v>
      </c>
      <c r="K175" s="57">
        <f t="shared" si="39"/>
        <v>0</v>
      </c>
      <c r="L175" s="57">
        <v>1</v>
      </c>
      <c r="M175" s="57">
        <v>33</v>
      </c>
      <c r="N175" s="57">
        <f t="shared" si="40"/>
        <v>34</v>
      </c>
      <c r="O175" s="15">
        <f t="shared" si="41"/>
        <v>0</v>
      </c>
      <c r="P175" s="62">
        <v>0</v>
      </c>
      <c r="Q175" s="57">
        <f t="shared" si="42"/>
        <v>0</v>
      </c>
      <c r="R175" s="14">
        <v>0</v>
      </c>
      <c r="S175" s="57">
        <v>0</v>
      </c>
      <c r="T175" s="15">
        <f t="shared" si="43"/>
        <v>0</v>
      </c>
      <c r="U175" s="14">
        <v>15</v>
      </c>
      <c r="V175" s="15">
        <f t="shared" si="44"/>
        <v>15</v>
      </c>
      <c r="W175" s="14">
        <v>0</v>
      </c>
      <c r="X175" s="73">
        <v>0</v>
      </c>
      <c r="Y175" s="84">
        <f t="shared" si="45"/>
        <v>0</v>
      </c>
      <c r="Z175" s="14">
        <f t="shared" si="46"/>
        <v>0</v>
      </c>
      <c r="AA175" s="73">
        <v>0</v>
      </c>
      <c r="AB175" s="73">
        <v>0</v>
      </c>
      <c r="AC175" s="57">
        <f t="shared" si="47"/>
        <v>0</v>
      </c>
      <c r="AD175" s="71">
        <v>0</v>
      </c>
      <c r="AE175" s="71">
        <v>0</v>
      </c>
      <c r="AF175" s="15">
        <f t="shared" si="48"/>
        <v>0</v>
      </c>
      <c r="AG175" s="16">
        <f t="shared" si="36"/>
        <v>0</v>
      </c>
      <c r="AH175" s="17">
        <f t="shared" si="49"/>
        <v>48</v>
      </c>
      <c r="AI175" s="12">
        <v>47</v>
      </c>
      <c r="AJ175" s="18">
        <f t="shared" si="50"/>
        <v>1</v>
      </c>
    </row>
    <row r="176" spans="1:36" x14ac:dyDescent="0.35">
      <c r="A176" s="11" t="s">
        <v>361</v>
      </c>
      <c r="B176" s="12" t="s">
        <v>362</v>
      </c>
      <c r="C176" s="52" t="s">
        <v>1371</v>
      </c>
      <c r="D176" s="52" t="s">
        <v>189</v>
      </c>
      <c r="E176" s="64">
        <f t="shared" si="37"/>
        <v>11</v>
      </c>
      <c r="F176" s="13">
        <f t="shared" si="38"/>
        <v>11</v>
      </c>
      <c r="G176" s="65">
        <f t="shared" si="34"/>
        <v>0</v>
      </c>
      <c r="H176" s="62">
        <f t="shared" si="35"/>
        <v>11</v>
      </c>
      <c r="I176" s="78">
        <v>0</v>
      </c>
      <c r="J176" s="78">
        <v>0</v>
      </c>
      <c r="K176" s="57">
        <f t="shared" si="39"/>
        <v>0</v>
      </c>
      <c r="L176" s="57">
        <v>0</v>
      </c>
      <c r="M176" s="57">
        <v>11</v>
      </c>
      <c r="N176" s="57">
        <f t="shared" si="40"/>
        <v>11</v>
      </c>
      <c r="O176" s="15">
        <f t="shared" si="41"/>
        <v>0</v>
      </c>
      <c r="P176" s="62">
        <v>0</v>
      </c>
      <c r="Q176" s="57">
        <f t="shared" si="42"/>
        <v>0</v>
      </c>
      <c r="R176" s="14">
        <v>0</v>
      </c>
      <c r="S176" s="57">
        <v>0</v>
      </c>
      <c r="T176" s="15">
        <f t="shared" si="43"/>
        <v>0</v>
      </c>
      <c r="U176" s="14">
        <v>0</v>
      </c>
      <c r="V176" s="15">
        <f t="shared" si="44"/>
        <v>0</v>
      </c>
      <c r="W176" s="14">
        <v>0</v>
      </c>
      <c r="X176" s="73">
        <v>0</v>
      </c>
      <c r="Y176" s="84">
        <f t="shared" si="45"/>
        <v>0</v>
      </c>
      <c r="Z176" s="14">
        <f t="shared" si="46"/>
        <v>0</v>
      </c>
      <c r="AA176" s="73">
        <v>0</v>
      </c>
      <c r="AB176" s="73">
        <v>0</v>
      </c>
      <c r="AC176" s="57">
        <f t="shared" si="47"/>
        <v>0</v>
      </c>
      <c r="AD176" s="71">
        <v>0</v>
      </c>
      <c r="AE176" s="71">
        <v>0</v>
      </c>
      <c r="AF176" s="15">
        <f t="shared" si="48"/>
        <v>0</v>
      </c>
      <c r="AG176" s="16">
        <f t="shared" si="36"/>
        <v>0</v>
      </c>
      <c r="AH176" s="17">
        <f t="shared" si="49"/>
        <v>11</v>
      </c>
      <c r="AI176" s="12">
        <v>14</v>
      </c>
      <c r="AJ176" s="18">
        <f t="shared" si="50"/>
        <v>0.7857142857142857</v>
      </c>
    </row>
    <row r="177" spans="1:36" x14ac:dyDescent="0.35">
      <c r="A177" s="11" t="s">
        <v>363</v>
      </c>
      <c r="B177" s="12" t="s">
        <v>364</v>
      </c>
      <c r="C177" s="52" t="s">
        <v>1378</v>
      </c>
      <c r="D177" s="52" t="s">
        <v>365</v>
      </c>
      <c r="E177" s="64">
        <f t="shared" si="37"/>
        <v>0</v>
      </c>
      <c r="F177" s="13">
        <f t="shared" si="38"/>
        <v>0</v>
      </c>
      <c r="G177" s="65">
        <f t="shared" si="34"/>
        <v>0</v>
      </c>
      <c r="H177" s="62">
        <f t="shared" si="35"/>
        <v>0</v>
      </c>
      <c r="I177" s="78">
        <v>0</v>
      </c>
      <c r="J177" s="78">
        <v>0</v>
      </c>
      <c r="K177" s="57">
        <f t="shared" si="39"/>
        <v>0</v>
      </c>
      <c r="L177" s="57">
        <v>0</v>
      </c>
      <c r="M177" s="57">
        <v>0</v>
      </c>
      <c r="N177" s="57">
        <f t="shared" si="40"/>
        <v>0</v>
      </c>
      <c r="O177" s="15">
        <f t="shared" si="41"/>
        <v>0</v>
      </c>
      <c r="P177" s="62">
        <v>0</v>
      </c>
      <c r="Q177" s="57">
        <f t="shared" si="42"/>
        <v>0</v>
      </c>
      <c r="R177" s="14">
        <v>0</v>
      </c>
      <c r="S177" s="57">
        <v>0</v>
      </c>
      <c r="T177" s="15">
        <f t="shared" si="43"/>
        <v>0</v>
      </c>
      <c r="U177" s="14">
        <v>0</v>
      </c>
      <c r="V177" s="15">
        <f t="shared" si="44"/>
        <v>0</v>
      </c>
      <c r="W177" s="14">
        <v>0</v>
      </c>
      <c r="X177" s="73">
        <v>0</v>
      </c>
      <c r="Y177" s="84">
        <f t="shared" si="45"/>
        <v>0</v>
      </c>
      <c r="Z177" s="14">
        <f t="shared" si="46"/>
        <v>0</v>
      </c>
      <c r="AA177" s="73">
        <v>0</v>
      </c>
      <c r="AB177" s="73">
        <v>0</v>
      </c>
      <c r="AC177" s="57">
        <f t="shared" si="47"/>
        <v>0</v>
      </c>
      <c r="AD177" s="71">
        <v>0</v>
      </c>
      <c r="AE177" s="71">
        <v>0</v>
      </c>
      <c r="AF177" s="15">
        <f t="shared" si="48"/>
        <v>0</v>
      </c>
      <c r="AG177" s="16">
        <f t="shared" si="36"/>
        <v>0</v>
      </c>
      <c r="AH177" s="17">
        <f t="shared" si="49"/>
        <v>0</v>
      </c>
      <c r="AI177" s="12">
        <v>10</v>
      </c>
      <c r="AJ177" s="18">
        <f t="shared" si="50"/>
        <v>0</v>
      </c>
    </row>
    <row r="178" spans="1:36" x14ac:dyDescent="0.35">
      <c r="A178" s="11" t="s">
        <v>366</v>
      </c>
      <c r="B178" s="12" t="s">
        <v>367</v>
      </c>
      <c r="C178" s="52" t="s">
        <v>1378</v>
      </c>
      <c r="D178" s="52" t="s">
        <v>365</v>
      </c>
      <c r="E178" s="64">
        <f t="shared" si="37"/>
        <v>113</v>
      </c>
      <c r="F178" s="13">
        <f t="shared" si="38"/>
        <v>113</v>
      </c>
      <c r="G178" s="65">
        <f t="shared" si="34"/>
        <v>0</v>
      </c>
      <c r="H178" s="62">
        <f t="shared" si="35"/>
        <v>57</v>
      </c>
      <c r="I178" s="78">
        <v>0</v>
      </c>
      <c r="J178" s="78">
        <v>0</v>
      </c>
      <c r="K178" s="57">
        <f t="shared" si="39"/>
        <v>0</v>
      </c>
      <c r="L178" s="57">
        <v>0</v>
      </c>
      <c r="M178" s="57">
        <v>57</v>
      </c>
      <c r="N178" s="57">
        <f t="shared" si="40"/>
        <v>57</v>
      </c>
      <c r="O178" s="15">
        <f t="shared" si="41"/>
        <v>18</v>
      </c>
      <c r="P178" s="62">
        <v>0</v>
      </c>
      <c r="Q178" s="57">
        <f t="shared" si="42"/>
        <v>0</v>
      </c>
      <c r="R178" s="14">
        <v>56</v>
      </c>
      <c r="S178" s="57">
        <v>18</v>
      </c>
      <c r="T178" s="15">
        <f t="shared" si="43"/>
        <v>74</v>
      </c>
      <c r="U178" s="14">
        <v>0</v>
      </c>
      <c r="V178" s="15">
        <f t="shared" si="44"/>
        <v>0</v>
      </c>
      <c r="W178" s="14">
        <v>0</v>
      </c>
      <c r="X178" s="73">
        <v>0</v>
      </c>
      <c r="Y178" s="84">
        <f t="shared" si="45"/>
        <v>0</v>
      </c>
      <c r="Z178" s="14">
        <f t="shared" si="46"/>
        <v>0</v>
      </c>
      <c r="AA178" s="73">
        <v>0</v>
      </c>
      <c r="AB178" s="73">
        <v>0</v>
      </c>
      <c r="AC178" s="57">
        <f t="shared" si="47"/>
        <v>0</v>
      </c>
      <c r="AD178" s="71">
        <v>0</v>
      </c>
      <c r="AE178" s="71">
        <v>0</v>
      </c>
      <c r="AF178" s="15">
        <f t="shared" si="48"/>
        <v>0</v>
      </c>
      <c r="AG178" s="16">
        <f t="shared" si="36"/>
        <v>0</v>
      </c>
      <c r="AH178" s="17">
        <f t="shared" si="49"/>
        <v>113</v>
      </c>
      <c r="AI178" s="12">
        <v>127</v>
      </c>
      <c r="AJ178" s="18">
        <f t="shared" si="50"/>
        <v>0.88976377952755903</v>
      </c>
    </row>
    <row r="179" spans="1:36" x14ac:dyDescent="0.35">
      <c r="A179" s="11" t="s">
        <v>368</v>
      </c>
      <c r="B179" s="12" t="s">
        <v>369</v>
      </c>
      <c r="C179" s="52" t="s">
        <v>1378</v>
      </c>
      <c r="D179" s="52" t="s">
        <v>365</v>
      </c>
      <c r="E179" s="64">
        <f t="shared" si="37"/>
        <v>56</v>
      </c>
      <c r="F179" s="13">
        <f t="shared" si="38"/>
        <v>56</v>
      </c>
      <c r="G179" s="65">
        <f t="shared" si="34"/>
        <v>0</v>
      </c>
      <c r="H179" s="62">
        <f t="shared" si="35"/>
        <v>38</v>
      </c>
      <c r="I179" s="78">
        <v>0</v>
      </c>
      <c r="J179" s="78">
        <v>0</v>
      </c>
      <c r="K179" s="57">
        <f t="shared" si="39"/>
        <v>0</v>
      </c>
      <c r="L179" s="57">
        <v>0</v>
      </c>
      <c r="M179" s="57">
        <v>38</v>
      </c>
      <c r="N179" s="57">
        <f t="shared" si="40"/>
        <v>38</v>
      </c>
      <c r="O179" s="15">
        <f t="shared" si="41"/>
        <v>0</v>
      </c>
      <c r="P179" s="62">
        <v>0</v>
      </c>
      <c r="Q179" s="57">
        <f t="shared" si="42"/>
        <v>0</v>
      </c>
      <c r="R179" s="14">
        <v>0</v>
      </c>
      <c r="S179" s="57">
        <v>0</v>
      </c>
      <c r="T179" s="15">
        <f t="shared" si="43"/>
        <v>0</v>
      </c>
      <c r="U179" s="14">
        <v>18</v>
      </c>
      <c r="V179" s="15">
        <f t="shared" si="44"/>
        <v>18</v>
      </c>
      <c r="W179" s="14">
        <v>0</v>
      </c>
      <c r="X179" s="73">
        <v>0</v>
      </c>
      <c r="Y179" s="84">
        <f t="shared" si="45"/>
        <v>0</v>
      </c>
      <c r="Z179" s="14">
        <f t="shared" si="46"/>
        <v>0</v>
      </c>
      <c r="AA179" s="73">
        <v>0</v>
      </c>
      <c r="AB179" s="73">
        <v>0</v>
      </c>
      <c r="AC179" s="57">
        <f t="shared" si="47"/>
        <v>0</v>
      </c>
      <c r="AD179" s="71">
        <v>0</v>
      </c>
      <c r="AE179" s="71">
        <v>0</v>
      </c>
      <c r="AF179" s="15">
        <f t="shared" si="48"/>
        <v>0</v>
      </c>
      <c r="AG179" s="16">
        <f t="shared" si="36"/>
        <v>0</v>
      </c>
      <c r="AH179" s="17">
        <f t="shared" si="49"/>
        <v>56</v>
      </c>
      <c r="AI179" s="12">
        <v>88</v>
      </c>
      <c r="AJ179" s="18">
        <f t="shared" si="50"/>
        <v>0.63636363636363635</v>
      </c>
    </row>
    <row r="180" spans="1:36" x14ac:dyDescent="0.35">
      <c r="A180" s="11" t="s">
        <v>370</v>
      </c>
      <c r="B180" s="12" t="s">
        <v>371</v>
      </c>
      <c r="C180" s="52" t="s">
        <v>1378</v>
      </c>
      <c r="D180" s="52" t="s">
        <v>365</v>
      </c>
      <c r="E180" s="64">
        <f t="shared" si="37"/>
        <v>36</v>
      </c>
      <c r="F180" s="13">
        <f t="shared" si="38"/>
        <v>36</v>
      </c>
      <c r="G180" s="65">
        <f t="shared" si="34"/>
        <v>0</v>
      </c>
      <c r="H180" s="62">
        <f t="shared" si="35"/>
        <v>36</v>
      </c>
      <c r="I180" s="78">
        <v>0</v>
      </c>
      <c r="J180" s="78">
        <v>0</v>
      </c>
      <c r="K180" s="57">
        <f t="shared" si="39"/>
        <v>0</v>
      </c>
      <c r="L180" s="57">
        <v>0</v>
      </c>
      <c r="M180" s="57">
        <v>36</v>
      </c>
      <c r="N180" s="57">
        <f t="shared" si="40"/>
        <v>36</v>
      </c>
      <c r="O180" s="15">
        <f t="shared" si="41"/>
        <v>0</v>
      </c>
      <c r="P180" s="62">
        <v>0</v>
      </c>
      <c r="Q180" s="57">
        <f t="shared" si="42"/>
        <v>0</v>
      </c>
      <c r="R180" s="14">
        <v>0</v>
      </c>
      <c r="S180" s="57">
        <v>0</v>
      </c>
      <c r="T180" s="15">
        <f t="shared" si="43"/>
        <v>0</v>
      </c>
      <c r="U180" s="14">
        <v>0</v>
      </c>
      <c r="V180" s="15">
        <f t="shared" si="44"/>
        <v>0</v>
      </c>
      <c r="W180" s="14">
        <v>0</v>
      </c>
      <c r="X180" s="73">
        <v>0</v>
      </c>
      <c r="Y180" s="84">
        <f t="shared" si="45"/>
        <v>0</v>
      </c>
      <c r="Z180" s="14">
        <f t="shared" si="46"/>
        <v>0</v>
      </c>
      <c r="AA180" s="73">
        <v>0</v>
      </c>
      <c r="AB180" s="73">
        <v>0</v>
      </c>
      <c r="AC180" s="57">
        <f t="shared" si="47"/>
        <v>0</v>
      </c>
      <c r="AD180" s="71">
        <v>0</v>
      </c>
      <c r="AE180" s="71">
        <v>0</v>
      </c>
      <c r="AF180" s="15">
        <f t="shared" si="48"/>
        <v>0</v>
      </c>
      <c r="AG180" s="16">
        <f t="shared" si="36"/>
        <v>0</v>
      </c>
      <c r="AH180" s="17">
        <f t="shared" si="49"/>
        <v>36</v>
      </c>
      <c r="AI180" s="12">
        <v>51</v>
      </c>
      <c r="AJ180" s="18">
        <f t="shared" si="50"/>
        <v>0.70588235294117652</v>
      </c>
    </row>
    <row r="181" spans="1:36" x14ac:dyDescent="0.35">
      <c r="A181" s="11" t="s">
        <v>372</v>
      </c>
      <c r="B181" s="12" t="s">
        <v>373</v>
      </c>
      <c r="C181" s="52" t="s">
        <v>1378</v>
      </c>
      <c r="D181" s="52" t="s">
        <v>365</v>
      </c>
      <c r="E181" s="64">
        <f t="shared" si="37"/>
        <v>16</v>
      </c>
      <c r="F181" s="13">
        <f t="shared" si="38"/>
        <v>16</v>
      </c>
      <c r="G181" s="65">
        <f t="shared" si="34"/>
        <v>0</v>
      </c>
      <c r="H181" s="62">
        <f t="shared" si="35"/>
        <v>10</v>
      </c>
      <c r="I181" s="78">
        <v>0</v>
      </c>
      <c r="J181" s="78">
        <v>0</v>
      </c>
      <c r="K181" s="57">
        <f t="shared" si="39"/>
        <v>0</v>
      </c>
      <c r="L181" s="57">
        <v>0</v>
      </c>
      <c r="M181" s="57">
        <v>10</v>
      </c>
      <c r="N181" s="57">
        <f t="shared" si="40"/>
        <v>10</v>
      </c>
      <c r="O181" s="15">
        <f t="shared" si="41"/>
        <v>0</v>
      </c>
      <c r="P181" s="62">
        <v>0</v>
      </c>
      <c r="Q181" s="57">
        <f t="shared" si="42"/>
        <v>0</v>
      </c>
      <c r="R181" s="14">
        <v>0</v>
      </c>
      <c r="S181" s="57">
        <v>0</v>
      </c>
      <c r="T181" s="15">
        <f t="shared" si="43"/>
        <v>0</v>
      </c>
      <c r="U181" s="14">
        <v>0</v>
      </c>
      <c r="V181" s="15">
        <f t="shared" si="44"/>
        <v>0</v>
      </c>
      <c r="W181" s="14">
        <v>6</v>
      </c>
      <c r="X181" s="73">
        <v>0</v>
      </c>
      <c r="Y181" s="84">
        <f t="shared" si="45"/>
        <v>6</v>
      </c>
      <c r="Z181" s="14">
        <f t="shared" si="46"/>
        <v>0</v>
      </c>
      <c r="AA181" s="73">
        <v>0</v>
      </c>
      <c r="AB181" s="73">
        <v>0</v>
      </c>
      <c r="AC181" s="57">
        <f t="shared" si="47"/>
        <v>0</v>
      </c>
      <c r="AD181" s="71">
        <v>0</v>
      </c>
      <c r="AE181" s="71">
        <v>0</v>
      </c>
      <c r="AF181" s="15">
        <f t="shared" si="48"/>
        <v>0</v>
      </c>
      <c r="AG181" s="16">
        <f t="shared" si="36"/>
        <v>0</v>
      </c>
      <c r="AH181" s="17">
        <f t="shared" si="49"/>
        <v>10</v>
      </c>
      <c r="AI181" s="12">
        <v>20</v>
      </c>
      <c r="AJ181" s="18">
        <f t="shared" si="50"/>
        <v>0.5</v>
      </c>
    </row>
    <row r="182" spans="1:36" x14ac:dyDescent="0.35">
      <c r="A182" s="11" t="s">
        <v>374</v>
      </c>
      <c r="B182" s="12" t="s">
        <v>375</v>
      </c>
      <c r="C182" s="52" t="s">
        <v>1378</v>
      </c>
      <c r="D182" s="52" t="s">
        <v>365</v>
      </c>
      <c r="E182" s="64">
        <f t="shared" si="37"/>
        <v>93</v>
      </c>
      <c r="F182" s="13">
        <f t="shared" si="38"/>
        <v>93</v>
      </c>
      <c r="G182" s="65">
        <f t="shared" si="34"/>
        <v>0</v>
      </c>
      <c r="H182" s="62">
        <f t="shared" si="35"/>
        <v>57</v>
      </c>
      <c r="I182" s="78">
        <v>0</v>
      </c>
      <c r="J182" s="78">
        <v>0</v>
      </c>
      <c r="K182" s="57">
        <f t="shared" si="39"/>
        <v>0</v>
      </c>
      <c r="L182" s="57">
        <v>0</v>
      </c>
      <c r="M182" s="57">
        <v>57</v>
      </c>
      <c r="N182" s="57">
        <f t="shared" si="40"/>
        <v>57</v>
      </c>
      <c r="O182" s="15">
        <f t="shared" si="41"/>
        <v>36</v>
      </c>
      <c r="P182" s="62">
        <v>0</v>
      </c>
      <c r="Q182" s="57">
        <f t="shared" si="42"/>
        <v>0</v>
      </c>
      <c r="R182" s="14">
        <v>36</v>
      </c>
      <c r="S182" s="57">
        <v>36</v>
      </c>
      <c r="T182" s="15">
        <f t="shared" si="43"/>
        <v>72</v>
      </c>
      <c r="U182" s="14">
        <v>0</v>
      </c>
      <c r="V182" s="15">
        <f t="shared" si="44"/>
        <v>0</v>
      </c>
      <c r="W182" s="14">
        <v>0</v>
      </c>
      <c r="X182" s="73">
        <v>0</v>
      </c>
      <c r="Y182" s="84">
        <f t="shared" si="45"/>
        <v>0</v>
      </c>
      <c r="Z182" s="14">
        <f t="shared" si="46"/>
        <v>0</v>
      </c>
      <c r="AA182" s="73">
        <v>0</v>
      </c>
      <c r="AB182" s="73">
        <v>0</v>
      </c>
      <c r="AC182" s="57">
        <f t="shared" si="47"/>
        <v>0</v>
      </c>
      <c r="AD182" s="71">
        <v>0</v>
      </c>
      <c r="AE182" s="71">
        <v>0</v>
      </c>
      <c r="AF182" s="15">
        <f t="shared" si="48"/>
        <v>0</v>
      </c>
      <c r="AG182" s="16">
        <f t="shared" si="36"/>
        <v>0</v>
      </c>
      <c r="AH182" s="17">
        <f t="shared" si="49"/>
        <v>93</v>
      </c>
      <c r="AI182" s="12">
        <v>113</v>
      </c>
      <c r="AJ182" s="18">
        <f t="shared" si="50"/>
        <v>0.82300884955752207</v>
      </c>
    </row>
    <row r="183" spans="1:36" x14ac:dyDescent="0.35">
      <c r="A183" s="11" t="s">
        <v>376</v>
      </c>
      <c r="B183" s="12" t="s">
        <v>377</v>
      </c>
      <c r="C183" s="52" t="s">
        <v>1425</v>
      </c>
      <c r="D183" s="52" t="s">
        <v>378</v>
      </c>
      <c r="E183" s="64">
        <f t="shared" si="37"/>
        <v>35</v>
      </c>
      <c r="F183" s="13">
        <f t="shared" si="38"/>
        <v>0</v>
      </c>
      <c r="G183" s="65">
        <f t="shared" si="34"/>
        <v>35</v>
      </c>
      <c r="H183" s="62">
        <f t="shared" si="35"/>
        <v>35</v>
      </c>
      <c r="I183" s="78">
        <v>0</v>
      </c>
      <c r="J183" s="78">
        <v>35</v>
      </c>
      <c r="K183" s="57">
        <f t="shared" si="39"/>
        <v>35</v>
      </c>
      <c r="L183" s="57">
        <v>0</v>
      </c>
      <c r="M183" s="57">
        <v>0</v>
      </c>
      <c r="N183" s="57">
        <f t="shared" si="40"/>
        <v>0</v>
      </c>
      <c r="O183" s="15">
        <f t="shared" si="41"/>
        <v>0</v>
      </c>
      <c r="P183" s="62">
        <v>0</v>
      </c>
      <c r="Q183" s="57">
        <f t="shared" si="42"/>
        <v>0</v>
      </c>
      <c r="R183" s="14">
        <v>0</v>
      </c>
      <c r="S183" s="57">
        <v>0</v>
      </c>
      <c r="T183" s="15">
        <f t="shared" si="43"/>
        <v>0</v>
      </c>
      <c r="U183" s="14">
        <v>0</v>
      </c>
      <c r="V183" s="15">
        <f t="shared" si="44"/>
        <v>0</v>
      </c>
      <c r="W183" s="14">
        <v>0</v>
      </c>
      <c r="X183" s="73">
        <v>0</v>
      </c>
      <c r="Y183" s="84">
        <f t="shared" si="45"/>
        <v>0</v>
      </c>
      <c r="Z183" s="14">
        <f t="shared" si="46"/>
        <v>0</v>
      </c>
      <c r="AA183" s="73">
        <v>0</v>
      </c>
      <c r="AB183" s="73">
        <v>0</v>
      </c>
      <c r="AC183" s="57">
        <f t="shared" si="47"/>
        <v>0</v>
      </c>
      <c r="AD183" s="71">
        <v>0</v>
      </c>
      <c r="AE183" s="71">
        <v>0</v>
      </c>
      <c r="AF183" s="15">
        <f t="shared" si="48"/>
        <v>0</v>
      </c>
      <c r="AG183" s="16">
        <f t="shared" si="36"/>
        <v>35</v>
      </c>
      <c r="AH183" s="17">
        <f t="shared" si="49"/>
        <v>0</v>
      </c>
      <c r="AI183" s="12">
        <v>47</v>
      </c>
      <c r="AJ183" s="18">
        <f t="shared" si="50"/>
        <v>0.74468085106382975</v>
      </c>
    </row>
    <row r="184" spans="1:36" x14ac:dyDescent="0.35">
      <c r="A184" s="11" t="s">
        <v>379</v>
      </c>
      <c r="B184" s="12" t="s">
        <v>380</v>
      </c>
      <c r="C184" s="52" t="s">
        <v>1425</v>
      </c>
      <c r="D184" s="52" t="s">
        <v>378</v>
      </c>
      <c r="E184" s="64">
        <f t="shared" si="37"/>
        <v>117</v>
      </c>
      <c r="F184" s="13">
        <f t="shared" si="38"/>
        <v>102</v>
      </c>
      <c r="G184" s="65">
        <f t="shared" si="34"/>
        <v>15</v>
      </c>
      <c r="H184" s="62">
        <f t="shared" si="35"/>
        <v>97</v>
      </c>
      <c r="I184" s="78">
        <v>0</v>
      </c>
      <c r="J184" s="78">
        <v>15</v>
      </c>
      <c r="K184" s="57">
        <f t="shared" si="39"/>
        <v>15</v>
      </c>
      <c r="L184" s="57">
        <v>0</v>
      </c>
      <c r="M184" s="57">
        <v>82</v>
      </c>
      <c r="N184" s="57">
        <f t="shared" si="40"/>
        <v>82</v>
      </c>
      <c r="O184" s="15">
        <f t="shared" si="41"/>
        <v>0</v>
      </c>
      <c r="P184" s="62">
        <v>0</v>
      </c>
      <c r="Q184" s="57">
        <f t="shared" si="42"/>
        <v>0</v>
      </c>
      <c r="R184" s="14">
        <v>0</v>
      </c>
      <c r="S184" s="57">
        <v>0</v>
      </c>
      <c r="T184" s="15">
        <f t="shared" si="43"/>
        <v>0</v>
      </c>
      <c r="U184" s="14">
        <v>0</v>
      </c>
      <c r="V184" s="15">
        <f t="shared" si="44"/>
        <v>0</v>
      </c>
      <c r="W184" s="14">
        <v>20</v>
      </c>
      <c r="X184" s="73">
        <v>0</v>
      </c>
      <c r="Y184" s="84">
        <f t="shared" si="45"/>
        <v>20</v>
      </c>
      <c r="Z184" s="14">
        <f t="shared" si="46"/>
        <v>0</v>
      </c>
      <c r="AA184" s="73">
        <v>0</v>
      </c>
      <c r="AB184" s="73">
        <v>0</v>
      </c>
      <c r="AC184" s="57">
        <f t="shared" si="47"/>
        <v>0</v>
      </c>
      <c r="AD184" s="71">
        <v>0</v>
      </c>
      <c r="AE184" s="71">
        <v>0</v>
      </c>
      <c r="AF184" s="15">
        <f t="shared" si="48"/>
        <v>0</v>
      </c>
      <c r="AG184" s="16">
        <f t="shared" si="36"/>
        <v>15</v>
      </c>
      <c r="AH184" s="17">
        <f t="shared" si="49"/>
        <v>82</v>
      </c>
      <c r="AI184" s="12">
        <v>146</v>
      </c>
      <c r="AJ184" s="18">
        <f t="shared" si="50"/>
        <v>0.66438356164383561</v>
      </c>
    </row>
    <row r="185" spans="1:36" x14ac:dyDescent="0.35">
      <c r="A185" s="11" t="s">
        <v>381</v>
      </c>
      <c r="B185" s="12" t="s">
        <v>382</v>
      </c>
      <c r="C185" s="52" t="s">
        <v>1425</v>
      </c>
      <c r="D185" s="52" t="s">
        <v>378</v>
      </c>
      <c r="E185" s="64">
        <f t="shared" si="37"/>
        <v>38</v>
      </c>
      <c r="F185" s="13">
        <f t="shared" si="38"/>
        <v>11</v>
      </c>
      <c r="G185" s="65">
        <f t="shared" si="34"/>
        <v>27</v>
      </c>
      <c r="H185" s="62">
        <f t="shared" si="35"/>
        <v>38</v>
      </c>
      <c r="I185" s="78">
        <v>0</v>
      </c>
      <c r="J185" s="78">
        <v>27</v>
      </c>
      <c r="K185" s="57">
        <f t="shared" si="39"/>
        <v>27</v>
      </c>
      <c r="L185" s="57">
        <v>0</v>
      </c>
      <c r="M185" s="57">
        <v>11</v>
      </c>
      <c r="N185" s="57">
        <f t="shared" si="40"/>
        <v>11</v>
      </c>
      <c r="O185" s="15">
        <f t="shared" si="41"/>
        <v>0</v>
      </c>
      <c r="P185" s="62">
        <v>0</v>
      </c>
      <c r="Q185" s="57">
        <f t="shared" si="42"/>
        <v>0</v>
      </c>
      <c r="R185" s="14">
        <v>0</v>
      </c>
      <c r="S185" s="57">
        <v>0</v>
      </c>
      <c r="T185" s="15">
        <f t="shared" si="43"/>
        <v>0</v>
      </c>
      <c r="U185" s="14">
        <v>0</v>
      </c>
      <c r="V185" s="15">
        <f t="shared" si="44"/>
        <v>0</v>
      </c>
      <c r="W185" s="14">
        <v>0</v>
      </c>
      <c r="X185" s="73">
        <v>0</v>
      </c>
      <c r="Y185" s="84">
        <f t="shared" si="45"/>
        <v>0</v>
      </c>
      <c r="Z185" s="14">
        <f t="shared" si="46"/>
        <v>0</v>
      </c>
      <c r="AA185" s="73">
        <v>0</v>
      </c>
      <c r="AB185" s="73">
        <v>0</v>
      </c>
      <c r="AC185" s="57">
        <f t="shared" si="47"/>
        <v>0</v>
      </c>
      <c r="AD185" s="71">
        <v>0</v>
      </c>
      <c r="AE185" s="71">
        <v>0</v>
      </c>
      <c r="AF185" s="15">
        <f t="shared" si="48"/>
        <v>0</v>
      </c>
      <c r="AG185" s="16">
        <f t="shared" si="36"/>
        <v>27</v>
      </c>
      <c r="AH185" s="17">
        <f t="shared" si="49"/>
        <v>11</v>
      </c>
      <c r="AI185" s="12">
        <v>40</v>
      </c>
      <c r="AJ185" s="18">
        <f t="shared" si="50"/>
        <v>0.95</v>
      </c>
    </row>
    <row r="186" spans="1:36" x14ac:dyDescent="0.35">
      <c r="A186" s="11" t="s">
        <v>383</v>
      </c>
      <c r="B186" s="12" t="s">
        <v>384</v>
      </c>
      <c r="C186" s="52" t="s">
        <v>1425</v>
      </c>
      <c r="D186" s="52" t="s">
        <v>378</v>
      </c>
      <c r="E186" s="64">
        <f t="shared" si="37"/>
        <v>23</v>
      </c>
      <c r="F186" s="13">
        <f t="shared" si="38"/>
        <v>0</v>
      </c>
      <c r="G186" s="65">
        <f t="shared" si="34"/>
        <v>23</v>
      </c>
      <c r="H186" s="62">
        <f t="shared" si="35"/>
        <v>23</v>
      </c>
      <c r="I186" s="78">
        <v>0</v>
      </c>
      <c r="J186" s="78">
        <v>23</v>
      </c>
      <c r="K186" s="57">
        <f t="shared" si="39"/>
        <v>23</v>
      </c>
      <c r="L186" s="57">
        <v>0</v>
      </c>
      <c r="M186" s="57">
        <v>0</v>
      </c>
      <c r="N186" s="57">
        <f t="shared" si="40"/>
        <v>0</v>
      </c>
      <c r="O186" s="15">
        <f t="shared" si="41"/>
        <v>0</v>
      </c>
      <c r="P186" s="62">
        <v>0</v>
      </c>
      <c r="Q186" s="57">
        <f t="shared" si="42"/>
        <v>0</v>
      </c>
      <c r="R186" s="14">
        <v>0</v>
      </c>
      <c r="S186" s="57">
        <v>0</v>
      </c>
      <c r="T186" s="15">
        <f t="shared" si="43"/>
        <v>0</v>
      </c>
      <c r="U186" s="14">
        <v>0</v>
      </c>
      <c r="V186" s="15">
        <f t="shared" si="44"/>
        <v>0</v>
      </c>
      <c r="W186" s="14">
        <v>0</v>
      </c>
      <c r="X186" s="73">
        <v>0</v>
      </c>
      <c r="Y186" s="84">
        <f t="shared" si="45"/>
        <v>0</v>
      </c>
      <c r="Z186" s="14">
        <f t="shared" si="46"/>
        <v>0</v>
      </c>
      <c r="AA186" s="73">
        <v>0</v>
      </c>
      <c r="AB186" s="73">
        <v>0</v>
      </c>
      <c r="AC186" s="57">
        <f t="shared" si="47"/>
        <v>0</v>
      </c>
      <c r="AD186" s="71">
        <v>0</v>
      </c>
      <c r="AE186" s="71">
        <v>0</v>
      </c>
      <c r="AF186" s="15">
        <f t="shared" si="48"/>
        <v>0</v>
      </c>
      <c r="AG186" s="16">
        <f t="shared" si="36"/>
        <v>23</v>
      </c>
      <c r="AH186" s="17">
        <f t="shared" si="49"/>
        <v>0</v>
      </c>
      <c r="AI186" s="12">
        <v>26</v>
      </c>
      <c r="AJ186" s="18">
        <f t="shared" si="50"/>
        <v>0.88461538461538458</v>
      </c>
    </row>
    <row r="187" spans="1:36" x14ac:dyDescent="0.35">
      <c r="A187" s="11" t="s">
        <v>385</v>
      </c>
      <c r="B187" s="12" t="s">
        <v>386</v>
      </c>
      <c r="C187" s="52" t="s">
        <v>1425</v>
      </c>
      <c r="D187" s="52" t="s">
        <v>378</v>
      </c>
      <c r="E187" s="64">
        <f t="shared" si="37"/>
        <v>37</v>
      </c>
      <c r="F187" s="13">
        <f t="shared" si="38"/>
        <v>37</v>
      </c>
      <c r="G187" s="65">
        <f t="shared" si="34"/>
        <v>0</v>
      </c>
      <c r="H187" s="62">
        <f t="shared" si="35"/>
        <v>13</v>
      </c>
      <c r="I187" s="78">
        <v>0</v>
      </c>
      <c r="J187" s="78">
        <v>0</v>
      </c>
      <c r="K187" s="57">
        <f t="shared" si="39"/>
        <v>0</v>
      </c>
      <c r="L187" s="57">
        <v>0</v>
      </c>
      <c r="M187" s="57">
        <v>13</v>
      </c>
      <c r="N187" s="57">
        <f t="shared" si="40"/>
        <v>13</v>
      </c>
      <c r="O187" s="15">
        <f t="shared" si="41"/>
        <v>0</v>
      </c>
      <c r="P187" s="62">
        <v>24</v>
      </c>
      <c r="Q187" s="57">
        <f t="shared" si="42"/>
        <v>24</v>
      </c>
      <c r="R187" s="14">
        <v>0</v>
      </c>
      <c r="S187" s="57">
        <v>0</v>
      </c>
      <c r="T187" s="15">
        <f t="shared" si="43"/>
        <v>0</v>
      </c>
      <c r="U187" s="14">
        <v>0</v>
      </c>
      <c r="V187" s="15">
        <f t="shared" si="44"/>
        <v>0</v>
      </c>
      <c r="W187" s="14">
        <v>0</v>
      </c>
      <c r="X187" s="73">
        <v>0</v>
      </c>
      <c r="Y187" s="84">
        <f t="shared" si="45"/>
        <v>0</v>
      </c>
      <c r="Z187" s="14">
        <f t="shared" si="46"/>
        <v>0</v>
      </c>
      <c r="AA187" s="73">
        <v>0</v>
      </c>
      <c r="AB187" s="73">
        <v>0</v>
      </c>
      <c r="AC187" s="57">
        <f t="shared" si="47"/>
        <v>0</v>
      </c>
      <c r="AD187" s="71">
        <v>0</v>
      </c>
      <c r="AE187" s="71">
        <v>0</v>
      </c>
      <c r="AF187" s="15">
        <f t="shared" si="48"/>
        <v>0</v>
      </c>
      <c r="AG187" s="16">
        <f t="shared" si="36"/>
        <v>0</v>
      </c>
      <c r="AH187" s="17">
        <f t="shared" si="49"/>
        <v>37</v>
      </c>
      <c r="AI187" s="12">
        <v>55</v>
      </c>
      <c r="AJ187" s="18">
        <f t="shared" si="50"/>
        <v>0.67272727272727273</v>
      </c>
    </row>
    <row r="188" spans="1:36" x14ac:dyDescent="0.35">
      <c r="A188" s="11" t="s">
        <v>387</v>
      </c>
      <c r="B188" s="12" t="s">
        <v>388</v>
      </c>
      <c r="C188" s="52" t="s">
        <v>1425</v>
      </c>
      <c r="D188" s="52" t="s">
        <v>378</v>
      </c>
      <c r="E188" s="64">
        <f t="shared" si="37"/>
        <v>38</v>
      </c>
      <c r="F188" s="13">
        <f t="shared" si="38"/>
        <v>38</v>
      </c>
      <c r="G188" s="65">
        <f t="shared" si="34"/>
        <v>0</v>
      </c>
      <c r="H188" s="62">
        <f t="shared" si="35"/>
        <v>38</v>
      </c>
      <c r="I188" s="78">
        <v>0</v>
      </c>
      <c r="J188" s="78">
        <v>0</v>
      </c>
      <c r="K188" s="57">
        <f t="shared" si="39"/>
        <v>0</v>
      </c>
      <c r="L188" s="57">
        <v>0</v>
      </c>
      <c r="M188" s="57">
        <v>38</v>
      </c>
      <c r="N188" s="57">
        <f t="shared" si="40"/>
        <v>38</v>
      </c>
      <c r="O188" s="15">
        <f t="shared" si="41"/>
        <v>0</v>
      </c>
      <c r="P188" s="62">
        <v>0</v>
      </c>
      <c r="Q188" s="57">
        <f t="shared" si="42"/>
        <v>0</v>
      </c>
      <c r="R188" s="14">
        <v>0</v>
      </c>
      <c r="S188" s="57">
        <v>0</v>
      </c>
      <c r="T188" s="15">
        <f t="shared" si="43"/>
        <v>0</v>
      </c>
      <c r="U188" s="14">
        <v>0</v>
      </c>
      <c r="V188" s="15">
        <f t="shared" si="44"/>
        <v>0</v>
      </c>
      <c r="W188" s="14">
        <v>0</v>
      </c>
      <c r="X188" s="73">
        <v>0</v>
      </c>
      <c r="Y188" s="84">
        <f t="shared" si="45"/>
        <v>0</v>
      </c>
      <c r="Z188" s="14">
        <f t="shared" si="46"/>
        <v>0</v>
      </c>
      <c r="AA188" s="73">
        <v>0</v>
      </c>
      <c r="AB188" s="73">
        <v>0</v>
      </c>
      <c r="AC188" s="57">
        <f t="shared" si="47"/>
        <v>0</v>
      </c>
      <c r="AD188" s="71">
        <v>0</v>
      </c>
      <c r="AE188" s="71">
        <v>0</v>
      </c>
      <c r="AF188" s="15">
        <f t="shared" si="48"/>
        <v>0</v>
      </c>
      <c r="AG188" s="16">
        <f t="shared" si="36"/>
        <v>0</v>
      </c>
      <c r="AH188" s="17">
        <f t="shared" si="49"/>
        <v>38</v>
      </c>
      <c r="AI188" s="12">
        <v>39</v>
      </c>
      <c r="AJ188" s="18">
        <f t="shared" si="50"/>
        <v>0.97435897435897434</v>
      </c>
    </row>
    <row r="189" spans="1:36" x14ac:dyDescent="0.35">
      <c r="A189" s="11" t="s">
        <v>389</v>
      </c>
      <c r="B189" s="12" t="s">
        <v>390</v>
      </c>
      <c r="C189" s="52" t="s">
        <v>1425</v>
      </c>
      <c r="D189" s="52" t="s">
        <v>378</v>
      </c>
      <c r="E189" s="64">
        <f t="shared" si="37"/>
        <v>36</v>
      </c>
      <c r="F189" s="13">
        <f t="shared" si="38"/>
        <v>36</v>
      </c>
      <c r="G189" s="65">
        <f t="shared" si="34"/>
        <v>0</v>
      </c>
      <c r="H189" s="62">
        <f t="shared" si="35"/>
        <v>36</v>
      </c>
      <c r="I189" s="78">
        <v>0</v>
      </c>
      <c r="J189" s="78">
        <v>0</v>
      </c>
      <c r="K189" s="57">
        <f t="shared" si="39"/>
        <v>0</v>
      </c>
      <c r="L189" s="57">
        <v>0</v>
      </c>
      <c r="M189" s="57">
        <v>36</v>
      </c>
      <c r="N189" s="57">
        <f t="shared" si="40"/>
        <v>36</v>
      </c>
      <c r="O189" s="15">
        <f t="shared" si="41"/>
        <v>0</v>
      </c>
      <c r="P189" s="62">
        <v>0</v>
      </c>
      <c r="Q189" s="57">
        <f t="shared" si="42"/>
        <v>0</v>
      </c>
      <c r="R189" s="14">
        <v>0</v>
      </c>
      <c r="S189" s="57">
        <v>0</v>
      </c>
      <c r="T189" s="15">
        <f t="shared" si="43"/>
        <v>0</v>
      </c>
      <c r="U189" s="14">
        <v>0</v>
      </c>
      <c r="V189" s="15">
        <f t="shared" si="44"/>
        <v>0</v>
      </c>
      <c r="W189" s="14">
        <v>0</v>
      </c>
      <c r="X189" s="73">
        <v>0</v>
      </c>
      <c r="Y189" s="84">
        <f t="shared" si="45"/>
        <v>0</v>
      </c>
      <c r="Z189" s="14">
        <f t="shared" si="46"/>
        <v>0</v>
      </c>
      <c r="AA189" s="73">
        <v>0</v>
      </c>
      <c r="AB189" s="73">
        <v>0</v>
      </c>
      <c r="AC189" s="57">
        <f t="shared" si="47"/>
        <v>0</v>
      </c>
      <c r="AD189" s="71">
        <v>0</v>
      </c>
      <c r="AE189" s="71">
        <v>0</v>
      </c>
      <c r="AF189" s="15">
        <f t="shared" si="48"/>
        <v>0</v>
      </c>
      <c r="AG189" s="16">
        <f t="shared" si="36"/>
        <v>0</v>
      </c>
      <c r="AH189" s="17">
        <f t="shared" si="49"/>
        <v>36</v>
      </c>
      <c r="AI189" s="12">
        <v>33</v>
      </c>
      <c r="AJ189" s="18">
        <f t="shared" si="50"/>
        <v>1</v>
      </c>
    </row>
    <row r="190" spans="1:36" x14ac:dyDescent="0.35">
      <c r="A190" s="11" t="s">
        <v>391</v>
      </c>
      <c r="B190" s="12" t="s">
        <v>392</v>
      </c>
      <c r="C190" s="52" t="s">
        <v>1425</v>
      </c>
      <c r="D190" s="52" t="s">
        <v>378</v>
      </c>
      <c r="E190" s="64">
        <f t="shared" si="37"/>
        <v>54</v>
      </c>
      <c r="F190" s="13">
        <f t="shared" si="38"/>
        <v>54</v>
      </c>
      <c r="G190" s="65">
        <f t="shared" si="34"/>
        <v>0</v>
      </c>
      <c r="H190" s="62">
        <f t="shared" si="35"/>
        <v>54</v>
      </c>
      <c r="I190" s="78">
        <v>0</v>
      </c>
      <c r="J190" s="78">
        <v>0</v>
      </c>
      <c r="K190" s="57">
        <f t="shared" si="39"/>
        <v>0</v>
      </c>
      <c r="L190" s="57">
        <v>0</v>
      </c>
      <c r="M190" s="57">
        <v>54</v>
      </c>
      <c r="N190" s="57">
        <f t="shared" si="40"/>
        <v>54</v>
      </c>
      <c r="O190" s="15">
        <f t="shared" si="41"/>
        <v>54</v>
      </c>
      <c r="P190" s="62">
        <v>0</v>
      </c>
      <c r="Q190" s="57">
        <f t="shared" si="42"/>
        <v>0</v>
      </c>
      <c r="R190" s="14">
        <v>0</v>
      </c>
      <c r="S190" s="57">
        <v>0</v>
      </c>
      <c r="T190" s="15">
        <f t="shared" si="43"/>
        <v>0</v>
      </c>
      <c r="U190" s="14">
        <v>0</v>
      </c>
      <c r="V190" s="15">
        <f t="shared" si="44"/>
        <v>0</v>
      </c>
      <c r="W190" s="14">
        <v>0</v>
      </c>
      <c r="X190" s="73">
        <v>54</v>
      </c>
      <c r="Y190" s="84">
        <f t="shared" si="45"/>
        <v>54</v>
      </c>
      <c r="Z190" s="14">
        <f t="shared" si="46"/>
        <v>0</v>
      </c>
      <c r="AA190" s="73">
        <v>0</v>
      </c>
      <c r="AB190" s="73">
        <v>0</v>
      </c>
      <c r="AC190" s="57">
        <f t="shared" si="47"/>
        <v>0</v>
      </c>
      <c r="AD190" s="71">
        <v>0</v>
      </c>
      <c r="AE190" s="71">
        <v>0</v>
      </c>
      <c r="AF190" s="15">
        <f t="shared" si="48"/>
        <v>0</v>
      </c>
      <c r="AG190" s="16">
        <f t="shared" si="36"/>
        <v>0</v>
      </c>
      <c r="AH190" s="17">
        <f t="shared" si="49"/>
        <v>54</v>
      </c>
      <c r="AI190" s="12">
        <v>58</v>
      </c>
      <c r="AJ190" s="18">
        <f t="shared" si="50"/>
        <v>0.93103448275862066</v>
      </c>
    </row>
    <row r="191" spans="1:36" x14ac:dyDescent="0.35">
      <c r="A191" s="11" t="s">
        <v>393</v>
      </c>
      <c r="B191" s="12" t="s">
        <v>394</v>
      </c>
      <c r="C191" s="52" t="s">
        <v>1369</v>
      </c>
      <c r="D191" s="52" t="s">
        <v>17</v>
      </c>
      <c r="E191" s="64">
        <f t="shared" si="37"/>
        <v>50</v>
      </c>
      <c r="F191" s="13">
        <f t="shared" si="38"/>
        <v>18</v>
      </c>
      <c r="G191" s="65">
        <f t="shared" si="34"/>
        <v>32</v>
      </c>
      <c r="H191" s="62">
        <f t="shared" si="35"/>
        <v>32</v>
      </c>
      <c r="I191" s="78">
        <v>0</v>
      </c>
      <c r="J191" s="78">
        <v>32</v>
      </c>
      <c r="K191" s="57">
        <f t="shared" si="39"/>
        <v>32</v>
      </c>
      <c r="L191" s="57">
        <v>0</v>
      </c>
      <c r="M191" s="57">
        <v>0</v>
      </c>
      <c r="N191" s="57">
        <f t="shared" si="40"/>
        <v>0</v>
      </c>
      <c r="O191" s="15">
        <f t="shared" si="41"/>
        <v>0</v>
      </c>
      <c r="P191" s="62">
        <v>18</v>
      </c>
      <c r="Q191" s="57">
        <f t="shared" si="42"/>
        <v>18</v>
      </c>
      <c r="R191" s="14">
        <v>0</v>
      </c>
      <c r="S191" s="57">
        <v>0</v>
      </c>
      <c r="T191" s="15">
        <f t="shared" si="43"/>
        <v>0</v>
      </c>
      <c r="U191" s="14">
        <v>0</v>
      </c>
      <c r="V191" s="15">
        <f t="shared" si="44"/>
        <v>0</v>
      </c>
      <c r="W191" s="14">
        <v>0</v>
      </c>
      <c r="X191" s="73">
        <v>0</v>
      </c>
      <c r="Y191" s="84">
        <f t="shared" si="45"/>
        <v>0</v>
      </c>
      <c r="Z191" s="14">
        <f t="shared" si="46"/>
        <v>0</v>
      </c>
      <c r="AA191" s="73">
        <v>0</v>
      </c>
      <c r="AB191" s="73">
        <v>0</v>
      </c>
      <c r="AC191" s="57">
        <f t="shared" si="47"/>
        <v>0</v>
      </c>
      <c r="AD191" s="71">
        <v>0</v>
      </c>
      <c r="AE191" s="71">
        <v>0</v>
      </c>
      <c r="AF191" s="15">
        <f t="shared" si="48"/>
        <v>0</v>
      </c>
      <c r="AG191" s="16">
        <f t="shared" si="36"/>
        <v>32</v>
      </c>
      <c r="AH191" s="17">
        <f t="shared" si="49"/>
        <v>18</v>
      </c>
      <c r="AI191" s="12">
        <v>57</v>
      </c>
      <c r="AJ191" s="18">
        <f t="shared" si="50"/>
        <v>0.8771929824561403</v>
      </c>
    </row>
    <row r="192" spans="1:36" x14ac:dyDescent="0.35">
      <c r="A192" s="11" t="s">
        <v>395</v>
      </c>
      <c r="B192" s="12" t="s">
        <v>396</v>
      </c>
      <c r="C192" s="52" t="s">
        <v>1369</v>
      </c>
      <c r="D192" s="52" t="s">
        <v>17</v>
      </c>
      <c r="E192" s="64">
        <f t="shared" si="37"/>
        <v>55</v>
      </c>
      <c r="F192" s="13">
        <f t="shared" si="38"/>
        <v>55</v>
      </c>
      <c r="G192" s="65">
        <f t="shared" si="34"/>
        <v>0</v>
      </c>
      <c r="H192" s="62">
        <f t="shared" si="35"/>
        <v>22</v>
      </c>
      <c r="I192" s="78">
        <v>0</v>
      </c>
      <c r="J192" s="78">
        <v>0</v>
      </c>
      <c r="K192" s="57">
        <f t="shared" si="39"/>
        <v>0</v>
      </c>
      <c r="L192" s="57">
        <v>0</v>
      </c>
      <c r="M192" s="57">
        <v>22</v>
      </c>
      <c r="N192" s="57">
        <f t="shared" si="40"/>
        <v>22</v>
      </c>
      <c r="O192" s="15">
        <f t="shared" si="41"/>
        <v>0</v>
      </c>
      <c r="P192" s="62">
        <v>33</v>
      </c>
      <c r="Q192" s="57">
        <f t="shared" si="42"/>
        <v>33</v>
      </c>
      <c r="R192" s="14">
        <v>0</v>
      </c>
      <c r="S192" s="57">
        <v>0</v>
      </c>
      <c r="T192" s="15">
        <f t="shared" si="43"/>
        <v>0</v>
      </c>
      <c r="U192" s="14">
        <v>0</v>
      </c>
      <c r="V192" s="15">
        <f t="shared" si="44"/>
        <v>0</v>
      </c>
      <c r="W192" s="14">
        <v>0</v>
      </c>
      <c r="X192" s="73">
        <v>0</v>
      </c>
      <c r="Y192" s="84">
        <f t="shared" si="45"/>
        <v>0</v>
      </c>
      <c r="Z192" s="14">
        <f t="shared" si="46"/>
        <v>0</v>
      </c>
      <c r="AA192" s="73">
        <v>0</v>
      </c>
      <c r="AB192" s="73">
        <v>0</v>
      </c>
      <c r="AC192" s="57">
        <f t="shared" si="47"/>
        <v>0</v>
      </c>
      <c r="AD192" s="71">
        <v>0</v>
      </c>
      <c r="AE192" s="71">
        <v>0</v>
      </c>
      <c r="AF192" s="15">
        <f t="shared" si="48"/>
        <v>0</v>
      </c>
      <c r="AG192" s="16">
        <f t="shared" si="36"/>
        <v>0</v>
      </c>
      <c r="AH192" s="17">
        <f t="shared" si="49"/>
        <v>55</v>
      </c>
      <c r="AI192" s="12">
        <v>90</v>
      </c>
      <c r="AJ192" s="18">
        <f t="shared" si="50"/>
        <v>0.61111111111111116</v>
      </c>
    </row>
    <row r="193" spans="1:36" x14ac:dyDescent="0.35">
      <c r="A193" s="11" t="s">
        <v>397</v>
      </c>
      <c r="B193" s="12" t="s">
        <v>398</v>
      </c>
      <c r="C193" s="52" t="s">
        <v>1369</v>
      </c>
      <c r="D193" s="52" t="s">
        <v>17</v>
      </c>
      <c r="E193" s="64">
        <f t="shared" si="37"/>
        <v>55</v>
      </c>
      <c r="F193" s="13">
        <f t="shared" si="38"/>
        <v>55</v>
      </c>
      <c r="G193" s="65">
        <f t="shared" si="34"/>
        <v>0</v>
      </c>
      <c r="H193" s="62">
        <f t="shared" si="35"/>
        <v>0</v>
      </c>
      <c r="I193" s="78">
        <v>0</v>
      </c>
      <c r="J193" s="78">
        <v>0</v>
      </c>
      <c r="K193" s="57">
        <f t="shared" si="39"/>
        <v>0</v>
      </c>
      <c r="L193" s="57">
        <v>0</v>
      </c>
      <c r="M193" s="57">
        <v>0</v>
      </c>
      <c r="N193" s="57">
        <f t="shared" si="40"/>
        <v>0</v>
      </c>
      <c r="O193" s="15">
        <f t="shared" si="41"/>
        <v>0</v>
      </c>
      <c r="P193" s="62">
        <v>22</v>
      </c>
      <c r="Q193" s="57">
        <f t="shared" si="42"/>
        <v>22</v>
      </c>
      <c r="R193" s="14">
        <v>0</v>
      </c>
      <c r="S193" s="57">
        <v>0</v>
      </c>
      <c r="T193" s="15">
        <f t="shared" si="43"/>
        <v>0</v>
      </c>
      <c r="U193" s="14">
        <v>33</v>
      </c>
      <c r="V193" s="15">
        <f t="shared" si="44"/>
        <v>33</v>
      </c>
      <c r="W193" s="14">
        <v>0</v>
      </c>
      <c r="X193" s="73">
        <v>0</v>
      </c>
      <c r="Y193" s="84">
        <f t="shared" si="45"/>
        <v>0</v>
      </c>
      <c r="Z193" s="14">
        <f t="shared" si="46"/>
        <v>0</v>
      </c>
      <c r="AA193" s="73">
        <v>0</v>
      </c>
      <c r="AB193" s="73">
        <v>0</v>
      </c>
      <c r="AC193" s="57">
        <f t="shared" si="47"/>
        <v>0</v>
      </c>
      <c r="AD193" s="71">
        <v>0</v>
      </c>
      <c r="AE193" s="71">
        <v>0</v>
      </c>
      <c r="AF193" s="15">
        <f t="shared" si="48"/>
        <v>0</v>
      </c>
      <c r="AG193" s="16">
        <f t="shared" si="36"/>
        <v>0</v>
      </c>
      <c r="AH193" s="17">
        <f t="shared" si="49"/>
        <v>55</v>
      </c>
      <c r="AI193" s="12">
        <v>67</v>
      </c>
      <c r="AJ193" s="18">
        <f t="shared" si="50"/>
        <v>0.82089552238805974</v>
      </c>
    </row>
    <row r="194" spans="1:36" x14ac:dyDescent="0.35">
      <c r="A194" s="11" t="s">
        <v>399</v>
      </c>
      <c r="B194" s="12" t="s">
        <v>400</v>
      </c>
      <c r="C194" s="52" t="s">
        <v>1369</v>
      </c>
      <c r="D194" s="52" t="s">
        <v>17</v>
      </c>
      <c r="E194" s="64">
        <f t="shared" si="37"/>
        <v>37</v>
      </c>
      <c r="F194" s="13">
        <f t="shared" si="38"/>
        <v>37</v>
      </c>
      <c r="G194" s="65">
        <f t="shared" si="34"/>
        <v>0</v>
      </c>
      <c r="H194" s="62">
        <f t="shared" si="35"/>
        <v>19</v>
      </c>
      <c r="I194" s="78">
        <v>0</v>
      </c>
      <c r="J194" s="78">
        <v>0</v>
      </c>
      <c r="K194" s="57">
        <f t="shared" si="39"/>
        <v>0</v>
      </c>
      <c r="L194" s="57">
        <v>0</v>
      </c>
      <c r="M194" s="57">
        <v>19</v>
      </c>
      <c r="N194" s="57">
        <f t="shared" si="40"/>
        <v>19</v>
      </c>
      <c r="O194" s="15">
        <f t="shared" si="41"/>
        <v>0</v>
      </c>
      <c r="P194" s="62">
        <v>18</v>
      </c>
      <c r="Q194" s="57">
        <f t="shared" si="42"/>
        <v>18</v>
      </c>
      <c r="R194" s="14">
        <v>0</v>
      </c>
      <c r="S194" s="57">
        <v>0</v>
      </c>
      <c r="T194" s="15">
        <f t="shared" si="43"/>
        <v>0</v>
      </c>
      <c r="U194" s="14">
        <v>0</v>
      </c>
      <c r="V194" s="15">
        <f t="shared" si="44"/>
        <v>0</v>
      </c>
      <c r="W194" s="14">
        <v>0</v>
      </c>
      <c r="X194" s="73">
        <v>0</v>
      </c>
      <c r="Y194" s="84">
        <f t="shared" si="45"/>
        <v>0</v>
      </c>
      <c r="Z194" s="14">
        <f t="shared" si="46"/>
        <v>0</v>
      </c>
      <c r="AA194" s="73">
        <v>0</v>
      </c>
      <c r="AB194" s="73">
        <v>0</v>
      </c>
      <c r="AC194" s="57">
        <f t="shared" si="47"/>
        <v>0</v>
      </c>
      <c r="AD194" s="71">
        <v>0</v>
      </c>
      <c r="AE194" s="71">
        <v>0</v>
      </c>
      <c r="AF194" s="15">
        <f t="shared" si="48"/>
        <v>0</v>
      </c>
      <c r="AG194" s="16">
        <f t="shared" si="36"/>
        <v>0</v>
      </c>
      <c r="AH194" s="17">
        <f t="shared" si="49"/>
        <v>37</v>
      </c>
      <c r="AI194" s="12">
        <v>80</v>
      </c>
      <c r="AJ194" s="18">
        <f t="shared" si="50"/>
        <v>0.46250000000000002</v>
      </c>
    </row>
    <row r="195" spans="1:36" x14ac:dyDescent="0.35">
      <c r="A195" s="11" t="s">
        <v>401</v>
      </c>
      <c r="B195" s="12" t="s">
        <v>402</v>
      </c>
      <c r="C195" s="52" t="s">
        <v>1369</v>
      </c>
      <c r="D195" s="52" t="s">
        <v>17</v>
      </c>
      <c r="E195" s="64">
        <f t="shared" si="37"/>
        <v>18</v>
      </c>
      <c r="F195" s="13">
        <f t="shared" si="38"/>
        <v>18</v>
      </c>
      <c r="G195" s="65">
        <f t="shared" si="34"/>
        <v>0</v>
      </c>
      <c r="H195" s="62">
        <f t="shared" ref="H195:H258" si="53">K195+N195</f>
        <v>18</v>
      </c>
      <c r="I195" s="78">
        <v>0</v>
      </c>
      <c r="J195" s="78">
        <v>0</v>
      </c>
      <c r="K195" s="57">
        <f t="shared" si="39"/>
        <v>0</v>
      </c>
      <c r="L195" s="57">
        <v>0</v>
      </c>
      <c r="M195" s="57">
        <v>18</v>
      </c>
      <c r="N195" s="57">
        <f t="shared" si="40"/>
        <v>18</v>
      </c>
      <c r="O195" s="15">
        <f t="shared" si="41"/>
        <v>0</v>
      </c>
      <c r="P195" s="62">
        <v>0</v>
      </c>
      <c r="Q195" s="57">
        <f t="shared" si="42"/>
        <v>0</v>
      </c>
      <c r="R195" s="14">
        <v>0</v>
      </c>
      <c r="S195" s="57">
        <v>0</v>
      </c>
      <c r="T195" s="15">
        <f t="shared" si="43"/>
        <v>0</v>
      </c>
      <c r="U195" s="14">
        <v>0</v>
      </c>
      <c r="V195" s="15">
        <f t="shared" si="44"/>
        <v>0</v>
      </c>
      <c r="W195" s="14">
        <v>0</v>
      </c>
      <c r="X195" s="73">
        <v>0</v>
      </c>
      <c r="Y195" s="84">
        <f t="shared" si="45"/>
        <v>0</v>
      </c>
      <c r="Z195" s="14">
        <f t="shared" si="46"/>
        <v>0</v>
      </c>
      <c r="AA195" s="73">
        <v>0</v>
      </c>
      <c r="AB195" s="73">
        <v>0</v>
      </c>
      <c r="AC195" s="57">
        <f t="shared" si="47"/>
        <v>0</v>
      </c>
      <c r="AD195" s="71">
        <v>0</v>
      </c>
      <c r="AE195" s="71">
        <v>0</v>
      </c>
      <c r="AF195" s="15">
        <f t="shared" si="48"/>
        <v>0</v>
      </c>
      <c r="AG195" s="16">
        <f t="shared" si="36"/>
        <v>0</v>
      </c>
      <c r="AH195" s="17">
        <f t="shared" si="49"/>
        <v>18</v>
      </c>
      <c r="AI195" s="12">
        <v>24</v>
      </c>
      <c r="AJ195" s="18">
        <f t="shared" si="50"/>
        <v>0.75</v>
      </c>
    </row>
    <row r="196" spans="1:36" x14ac:dyDescent="0.35">
      <c r="A196" s="11" t="s">
        <v>403</v>
      </c>
      <c r="B196" s="12" t="s">
        <v>404</v>
      </c>
      <c r="C196" s="52" t="s">
        <v>1369</v>
      </c>
      <c r="D196" s="52" t="s">
        <v>17</v>
      </c>
      <c r="E196" s="64">
        <f t="shared" si="37"/>
        <v>0</v>
      </c>
      <c r="F196" s="13">
        <f t="shared" si="38"/>
        <v>0</v>
      </c>
      <c r="G196" s="65">
        <f t="shared" ref="G196:G259" si="54">K196+AC196</f>
        <v>0</v>
      </c>
      <c r="H196" s="62">
        <f t="shared" si="53"/>
        <v>0</v>
      </c>
      <c r="I196" s="78">
        <v>0</v>
      </c>
      <c r="J196" s="78">
        <v>0</v>
      </c>
      <c r="K196" s="57">
        <f t="shared" si="39"/>
        <v>0</v>
      </c>
      <c r="L196" s="57">
        <v>0</v>
      </c>
      <c r="M196" s="57">
        <v>0</v>
      </c>
      <c r="N196" s="57">
        <f t="shared" si="40"/>
        <v>0</v>
      </c>
      <c r="O196" s="15">
        <f t="shared" si="41"/>
        <v>0</v>
      </c>
      <c r="P196" s="62">
        <v>0</v>
      </c>
      <c r="Q196" s="57">
        <f t="shared" si="42"/>
        <v>0</v>
      </c>
      <c r="R196" s="14">
        <v>0</v>
      </c>
      <c r="S196" s="57">
        <v>0</v>
      </c>
      <c r="T196" s="15">
        <f t="shared" ref="T196:T259" si="55">R196+S196</f>
        <v>0</v>
      </c>
      <c r="U196" s="14">
        <v>0</v>
      </c>
      <c r="V196" s="15">
        <f t="shared" si="44"/>
        <v>0</v>
      </c>
      <c r="W196" s="14">
        <v>0</v>
      </c>
      <c r="X196" s="73">
        <v>0</v>
      </c>
      <c r="Y196" s="84">
        <f t="shared" si="45"/>
        <v>0</v>
      </c>
      <c r="Z196" s="14">
        <f t="shared" si="46"/>
        <v>0</v>
      </c>
      <c r="AA196" s="73">
        <v>0</v>
      </c>
      <c r="AB196" s="73">
        <v>0</v>
      </c>
      <c r="AC196" s="57">
        <f t="shared" si="47"/>
        <v>0</v>
      </c>
      <c r="AD196" s="71">
        <v>0</v>
      </c>
      <c r="AE196" s="71">
        <v>0</v>
      </c>
      <c r="AF196" s="15">
        <f t="shared" si="48"/>
        <v>0</v>
      </c>
      <c r="AG196" s="16">
        <f t="shared" ref="AG196:AG259" si="56">J196+AB196</f>
        <v>0</v>
      </c>
      <c r="AH196" s="17">
        <f t="shared" si="49"/>
        <v>0</v>
      </c>
      <c r="AI196" s="12">
        <v>20</v>
      </c>
      <c r="AJ196" s="18">
        <f t="shared" si="50"/>
        <v>0</v>
      </c>
    </row>
    <row r="197" spans="1:36" x14ac:dyDescent="0.35">
      <c r="A197" s="11" t="s">
        <v>405</v>
      </c>
      <c r="B197" s="12" t="s">
        <v>406</v>
      </c>
      <c r="C197" s="52" t="s">
        <v>1374</v>
      </c>
      <c r="D197" s="52" t="s">
        <v>189</v>
      </c>
      <c r="E197" s="64">
        <f t="shared" ref="E197:E260" si="57">F197+G197</f>
        <v>0</v>
      </c>
      <c r="F197" s="13">
        <f t="shared" ref="F197:F260" si="58">N197+Q197+R197+U197+W197+AF197</f>
        <v>0</v>
      </c>
      <c r="G197" s="65">
        <f t="shared" si="54"/>
        <v>0</v>
      </c>
      <c r="H197" s="62">
        <f t="shared" si="53"/>
        <v>0</v>
      </c>
      <c r="I197" s="78">
        <v>0</v>
      </c>
      <c r="J197" s="78">
        <v>0</v>
      </c>
      <c r="K197" s="57">
        <f t="shared" ref="K197:K260" si="59">I197+J197</f>
        <v>0</v>
      </c>
      <c r="L197" s="57">
        <v>0</v>
      </c>
      <c r="M197" s="57">
        <v>0</v>
      </c>
      <c r="N197" s="57">
        <f t="shared" ref="N197:N260" si="60">L197+M197</f>
        <v>0</v>
      </c>
      <c r="O197" s="15">
        <f t="shared" ref="O197:O260" si="61">S197+X197</f>
        <v>0</v>
      </c>
      <c r="P197" s="62">
        <v>0</v>
      </c>
      <c r="Q197" s="57">
        <f t="shared" ref="Q197:Q260" si="62">P197</f>
        <v>0</v>
      </c>
      <c r="R197" s="14">
        <v>0</v>
      </c>
      <c r="S197" s="57">
        <v>0</v>
      </c>
      <c r="T197" s="15">
        <f t="shared" si="55"/>
        <v>0</v>
      </c>
      <c r="U197" s="14">
        <v>0</v>
      </c>
      <c r="V197" s="15">
        <f t="shared" ref="V197:V260" si="63">U197</f>
        <v>0</v>
      </c>
      <c r="W197" s="14">
        <v>0</v>
      </c>
      <c r="X197" s="73">
        <v>0</v>
      </c>
      <c r="Y197" s="84">
        <f t="shared" ref="Y197:Y260" si="64">W197+X197</f>
        <v>0</v>
      </c>
      <c r="Z197" s="14">
        <f t="shared" ref="Z197:Z260" si="65">AC197+AF197</f>
        <v>0</v>
      </c>
      <c r="AA197" s="73">
        <v>0</v>
      </c>
      <c r="AB197" s="73">
        <v>0</v>
      </c>
      <c r="AC197" s="57">
        <f t="shared" ref="AC197:AC260" si="66">AA197+AB197</f>
        <v>0</v>
      </c>
      <c r="AD197" s="71">
        <v>0</v>
      </c>
      <c r="AE197" s="71">
        <v>0</v>
      </c>
      <c r="AF197" s="15">
        <f t="shared" ref="AF197:AF260" si="67">AD197+AE197</f>
        <v>0</v>
      </c>
      <c r="AG197" s="16">
        <f t="shared" si="56"/>
        <v>0</v>
      </c>
      <c r="AH197" s="17">
        <f t="shared" ref="AH197:AH260" si="68">M197+P197+R197+U197+AE197</f>
        <v>0</v>
      </c>
      <c r="AI197" s="12">
        <v>5</v>
      </c>
      <c r="AJ197" s="18">
        <f t="shared" ref="AJ197:AJ260" si="69">IFERROR(MIN(100%,((AH197+AG197)/AI197)),0)</f>
        <v>0</v>
      </c>
    </row>
    <row r="198" spans="1:36" x14ac:dyDescent="0.35">
      <c r="A198" s="11" t="s">
        <v>407</v>
      </c>
      <c r="B198" s="12" t="s">
        <v>408</v>
      </c>
      <c r="C198" s="52" t="s">
        <v>1374</v>
      </c>
      <c r="D198" s="52" t="s">
        <v>189</v>
      </c>
      <c r="E198" s="64">
        <f t="shared" si="57"/>
        <v>0</v>
      </c>
      <c r="F198" s="13">
        <f t="shared" si="58"/>
        <v>0</v>
      </c>
      <c r="G198" s="65">
        <f t="shared" si="54"/>
        <v>0</v>
      </c>
      <c r="H198" s="62">
        <f t="shared" si="53"/>
        <v>0</v>
      </c>
      <c r="I198" s="78">
        <v>0</v>
      </c>
      <c r="J198" s="78">
        <v>0</v>
      </c>
      <c r="K198" s="57">
        <f t="shared" si="59"/>
        <v>0</v>
      </c>
      <c r="L198" s="57">
        <v>0</v>
      </c>
      <c r="M198" s="57">
        <v>0</v>
      </c>
      <c r="N198" s="57">
        <f t="shared" si="60"/>
        <v>0</v>
      </c>
      <c r="O198" s="15">
        <f t="shared" si="61"/>
        <v>0</v>
      </c>
      <c r="P198" s="62">
        <v>0</v>
      </c>
      <c r="Q198" s="57">
        <f t="shared" si="62"/>
        <v>0</v>
      </c>
      <c r="R198" s="14">
        <v>0</v>
      </c>
      <c r="S198" s="57">
        <v>0</v>
      </c>
      <c r="T198" s="15">
        <f t="shared" si="55"/>
        <v>0</v>
      </c>
      <c r="U198" s="14">
        <v>0</v>
      </c>
      <c r="V198" s="15">
        <f t="shared" si="63"/>
        <v>0</v>
      </c>
      <c r="W198" s="14">
        <v>0</v>
      </c>
      <c r="X198" s="73">
        <v>0</v>
      </c>
      <c r="Y198" s="84">
        <f t="shared" si="64"/>
        <v>0</v>
      </c>
      <c r="Z198" s="14">
        <f t="shared" si="65"/>
        <v>0</v>
      </c>
      <c r="AA198" s="73">
        <v>0</v>
      </c>
      <c r="AB198" s="73">
        <v>0</v>
      </c>
      <c r="AC198" s="57">
        <f t="shared" si="66"/>
        <v>0</v>
      </c>
      <c r="AD198" s="71">
        <v>0</v>
      </c>
      <c r="AE198" s="71">
        <v>0</v>
      </c>
      <c r="AF198" s="15">
        <f t="shared" si="67"/>
        <v>0</v>
      </c>
      <c r="AG198" s="16">
        <f t="shared" si="56"/>
        <v>0</v>
      </c>
      <c r="AH198" s="17">
        <f t="shared" si="68"/>
        <v>0</v>
      </c>
      <c r="AI198" s="12">
        <v>3</v>
      </c>
      <c r="AJ198" s="18">
        <f t="shared" si="69"/>
        <v>0</v>
      </c>
    </row>
    <row r="199" spans="1:36" x14ac:dyDescent="0.35">
      <c r="A199" s="11" t="s">
        <v>409</v>
      </c>
      <c r="B199" s="12" t="s">
        <v>410</v>
      </c>
      <c r="C199" s="52" t="s">
        <v>1374</v>
      </c>
      <c r="D199" s="52" t="s">
        <v>189</v>
      </c>
      <c r="E199" s="64">
        <f t="shared" si="57"/>
        <v>0</v>
      </c>
      <c r="F199" s="13">
        <f t="shared" si="58"/>
        <v>0</v>
      </c>
      <c r="G199" s="65">
        <f t="shared" si="54"/>
        <v>0</v>
      </c>
      <c r="H199" s="62">
        <f t="shared" si="53"/>
        <v>0</v>
      </c>
      <c r="I199" s="78">
        <v>0</v>
      </c>
      <c r="J199" s="78">
        <v>0</v>
      </c>
      <c r="K199" s="57">
        <f t="shared" si="59"/>
        <v>0</v>
      </c>
      <c r="L199" s="57">
        <v>0</v>
      </c>
      <c r="M199" s="57">
        <v>0</v>
      </c>
      <c r="N199" s="57">
        <f t="shared" si="60"/>
        <v>0</v>
      </c>
      <c r="O199" s="15">
        <f t="shared" si="61"/>
        <v>0</v>
      </c>
      <c r="P199" s="62">
        <v>0</v>
      </c>
      <c r="Q199" s="57">
        <f t="shared" si="62"/>
        <v>0</v>
      </c>
      <c r="R199" s="14">
        <v>0</v>
      </c>
      <c r="S199" s="57">
        <v>0</v>
      </c>
      <c r="T199" s="15">
        <f t="shared" si="55"/>
        <v>0</v>
      </c>
      <c r="U199" s="14">
        <v>0</v>
      </c>
      <c r="V199" s="15">
        <f t="shared" si="63"/>
        <v>0</v>
      </c>
      <c r="W199" s="14">
        <v>0</v>
      </c>
      <c r="X199" s="73">
        <v>0</v>
      </c>
      <c r="Y199" s="84">
        <f t="shared" si="64"/>
        <v>0</v>
      </c>
      <c r="Z199" s="14">
        <f t="shared" si="65"/>
        <v>0</v>
      </c>
      <c r="AA199" s="73">
        <v>0</v>
      </c>
      <c r="AB199" s="73">
        <v>0</v>
      </c>
      <c r="AC199" s="57">
        <f t="shared" si="66"/>
        <v>0</v>
      </c>
      <c r="AD199" s="71">
        <v>0</v>
      </c>
      <c r="AE199" s="71">
        <v>0</v>
      </c>
      <c r="AF199" s="15">
        <f t="shared" si="67"/>
        <v>0</v>
      </c>
      <c r="AG199" s="16">
        <f t="shared" si="56"/>
        <v>0</v>
      </c>
      <c r="AH199" s="17">
        <f t="shared" si="68"/>
        <v>0</v>
      </c>
      <c r="AI199" s="12">
        <v>2</v>
      </c>
      <c r="AJ199" s="18">
        <f t="shared" si="69"/>
        <v>0</v>
      </c>
    </row>
    <row r="200" spans="1:36" x14ac:dyDescent="0.35">
      <c r="A200" s="11" t="s">
        <v>411</v>
      </c>
      <c r="B200" s="12" t="s">
        <v>412</v>
      </c>
      <c r="C200" s="52" t="s">
        <v>1374</v>
      </c>
      <c r="D200" s="52" t="s">
        <v>189</v>
      </c>
      <c r="E200" s="64">
        <f t="shared" si="57"/>
        <v>0</v>
      </c>
      <c r="F200" s="13">
        <f t="shared" si="58"/>
        <v>0</v>
      </c>
      <c r="G200" s="65">
        <f t="shared" si="54"/>
        <v>0</v>
      </c>
      <c r="H200" s="62">
        <f t="shared" si="53"/>
        <v>0</v>
      </c>
      <c r="I200" s="78">
        <v>0</v>
      </c>
      <c r="J200" s="78">
        <v>0</v>
      </c>
      <c r="K200" s="57">
        <f t="shared" si="59"/>
        <v>0</v>
      </c>
      <c r="L200" s="57">
        <v>0</v>
      </c>
      <c r="M200" s="57">
        <v>0</v>
      </c>
      <c r="N200" s="57">
        <f t="shared" si="60"/>
        <v>0</v>
      </c>
      <c r="O200" s="15">
        <f t="shared" si="61"/>
        <v>0</v>
      </c>
      <c r="P200" s="62">
        <v>0</v>
      </c>
      <c r="Q200" s="57">
        <f t="shared" si="62"/>
        <v>0</v>
      </c>
      <c r="R200" s="14">
        <v>0</v>
      </c>
      <c r="S200" s="57">
        <v>0</v>
      </c>
      <c r="T200" s="15">
        <f t="shared" si="55"/>
        <v>0</v>
      </c>
      <c r="U200" s="14">
        <v>0</v>
      </c>
      <c r="V200" s="15">
        <f t="shared" si="63"/>
        <v>0</v>
      </c>
      <c r="W200" s="14">
        <v>0</v>
      </c>
      <c r="X200" s="73">
        <v>0</v>
      </c>
      <c r="Y200" s="84">
        <f t="shared" si="64"/>
        <v>0</v>
      </c>
      <c r="Z200" s="14">
        <f t="shared" si="65"/>
        <v>0</v>
      </c>
      <c r="AA200" s="73">
        <v>0</v>
      </c>
      <c r="AB200" s="73">
        <v>0</v>
      </c>
      <c r="AC200" s="57">
        <f t="shared" si="66"/>
        <v>0</v>
      </c>
      <c r="AD200" s="71">
        <v>0</v>
      </c>
      <c r="AE200" s="71">
        <v>0</v>
      </c>
      <c r="AF200" s="15">
        <f t="shared" si="67"/>
        <v>0</v>
      </c>
      <c r="AG200" s="16">
        <f t="shared" si="56"/>
        <v>0</v>
      </c>
      <c r="AH200" s="17">
        <f t="shared" si="68"/>
        <v>0</v>
      </c>
      <c r="AI200" s="12">
        <v>3</v>
      </c>
      <c r="AJ200" s="18">
        <f t="shared" si="69"/>
        <v>0</v>
      </c>
    </row>
    <row r="201" spans="1:36" x14ac:dyDescent="0.35">
      <c r="A201" s="11" t="s">
        <v>413</v>
      </c>
      <c r="B201" s="12" t="s">
        <v>414</v>
      </c>
      <c r="C201" s="52" t="s">
        <v>1372</v>
      </c>
      <c r="D201" s="52" t="s">
        <v>365</v>
      </c>
      <c r="E201" s="64">
        <f t="shared" si="57"/>
        <v>20</v>
      </c>
      <c r="F201" s="13">
        <f t="shared" si="58"/>
        <v>0</v>
      </c>
      <c r="G201" s="65">
        <f t="shared" si="54"/>
        <v>20</v>
      </c>
      <c r="H201" s="62">
        <f t="shared" si="53"/>
        <v>20</v>
      </c>
      <c r="I201" s="78">
        <v>0</v>
      </c>
      <c r="J201" s="78">
        <v>20</v>
      </c>
      <c r="K201" s="57">
        <f t="shared" si="59"/>
        <v>20</v>
      </c>
      <c r="L201" s="57">
        <v>0</v>
      </c>
      <c r="M201" s="57">
        <v>0</v>
      </c>
      <c r="N201" s="57">
        <f t="shared" si="60"/>
        <v>0</v>
      </c>
      <c r="O201" s="15">
        <f t="shared" si="61"/>
        <v>0</v>
      </c>
      <c r="P201" s="62">
        <v>0</v>
      </c>
      <c r="Q201" s="57">
        <f t="shared" si="62"/>
        <v>0</v>
      </c>
      <c r="R201" s="14">
        <v>0</v>
      </c>
      <c r="S201" s="57">
        <v>0</v>
      </c>
      <c r="T201" s="15">
        <f t="shared" si="55"/>
        <v>0</v>
      </c>
      <c r="U201" s="14">
        <v>0</v>
      </c>
      <c r="V201" s="15">
        <f t="shared" si="63"/>
        <v>0</v>
      </c>
      <c r="W201" s="14">
        <v>0</v>
      </c>
      <c r="X201" s="73">
        <v>0</v>
      </c>
      <c r="Y201" s="84">
        <f t="shared" si="64"/>
        <v>0</v>
      </c>
      <c r="Z201" s="14">
        <f t="shared" si="65"/>
        <v>0</v>
      </c>
      <c r="AA201" s="73">
        <v>0</v>
      </c>
      <c r="AB201" s="73">
        <v>0</v>
      </c>
      <c r="AC201" s="57">
        <f t="shared" si="66"/>
        <v>0</v>
      </c>
      <c r="AD201" s="71">
        <v>0</v>
      </c>
      <c r="AE201" s="71">
        <v>0</v>
      </c>
      <c r="AF201" s="15">
        <f t="shared" si="67"/>
        <v>0</v>
      </c>
      <c r="AG201" s="16">
        <f t="shared" si="56"/>
        <v>20</v>
      </c>
      <c r="AH201" s="17">
        <f t="shared" si="68"/>
        <v>0</v>
      </c>
      <c r="AI201" s="12">
        <v>32</v>
      </c>
      <c r="AJ201" s="18">
        <f t="shared" si="69"/>
        <v>0.625</v>
      </c>
    </row>
    <row r="202" spans="1:36" x14ac:dyDescent="0.35">
      <c r="A202" s="11" t="s">
        <v>415</v>
      </c>
      <c r="B202" s="12" t="s">
        <v>416</v>
      </c>
      <c r="C202" s="52" t="s">
        <v>1372</v>
      </c>
      <c r="D202" s="52" t="s">
        <v>365</v>
      </c>
      <c r="E202" s="64">
        <f t="shared" si="57"/>
        <v>32</v>
      </c>
      <c r="F202" s="13">
        <f t="shared" si="58"/>
        <v>0</v>
      </c>
      <c r="G202" s="65">
        <f t="shared" si="54"/>
        <v>32</v>
      </c>
      <c r="H202" s="62">
        <f t="shared" si="53"/>
        <v>32</v>
      </c>
      <c r="I202" s="78">
        <v>0</v>
      </c>
      <c r="J202" s="78">
        <v>32</v>
      </c>
      <c r="K202" s="57">
        <f t="shared" si="59"/>
        <v>32</v>
      </c>
      <c r="L202" s="57">
        <v>0</v>
      </c>
      <c r="M202" s="57">
        <v>0</v>
      </c>
      <c r="N202" s="57">
        <f t="shared" si="60"/>
        <v>0</v>
      </c>
      <c r="O202" s="15">
        <f t="shared" si="61"/>
        <v>0</v>
      </c>
      <c r="P202" s="62">
        <v>0</v>
      </c>
      <c r="Q202" s="57">
        <f t="shared" si="62"/>
        <v>0</v>
      </c>
      <c r="R202" s="14">
        <v>0</v>
      </c>
      <c r="S202" s="57">
        <v>0</v>
      </c>
      <c r="T202" s="15">
        <f t="shared" si="55"/>
        <v>0</v>
      </c>
      <c r="U202" s="14">
        <v>0</v>
      </c>
      <c r="V202" s="15">
        <f t="shared" si="63"/>
        <v>0</v>
      </c>
      <c r="W202" s="14">
        <v>0</v>
      </c>
      <c r="X202" s="73">
        <v>0</v>
      </c>
      <c r="Y202" s="84">
        <f t="shared" si="64"/>
        <v>0</v>
      </c>
      <c r="Z202" s="14">
        <f t="shared" si="65"/>
        <v>0</v>
      </c>
      <c r="AA202" s="73">
        <v>0</v>
      </c>
      <c r="AB202" s="73">
        <v>0</v>
      </c>
      <c r="AC202" s="57">
        <f t="shared" si="66"/>
        <v>0</v>
      </c>
      <c r="AD202" s="71">
        <v>0</v>
      </c>
      <c r="AE202" s="71">
        <v>0</v>
      </c>
      <c r="AF202" s="15">
        <f t="shared" si="67"/>
        <v>0</v>
      </c>
      <c r="AG202" s="16">
        <f t="shared" si="56"/>
        <v>32</v>
      </c>
      <c r="AH202" s="17">
        <f t="shared" si="68"/>
        <v>0</v>
      </c>
      <c r="AI202" s="12">
        <v>49</v>
      </c>
      <c r="AJ202" s="18">
        <f t="shared" si="69"/>
        <v>0.65306122448979587</v>
      </c>
    </row>
    <row r="203" spans="1:36" x14ac:dyDescent="0.35">
      <c r="A203" s="11" t="s">
        <v>417</v>
      </c>
      <c r="B203" s="12" t="s">
        <v>1395</v>
      </c>
      <c r="C203" s="52" t="s">
        <v>1372</v>
      </c>
      <c r="D203" s="52" t="s">
        <v>365</v>
      </c>
      <c r="E203" s="64">
        <f t="shared" si="57"/>
        <v>57</v>
      </c>
      <c r="F203" s="13">
        <f t="shared" si="58"/>
        <v>57</v>
      </c>
      <c r="G203" s="65">
        <f t="shared" si="54"/>
        <v>0</v>
      </c>
      <c r="H203" s="62">
        <f t="shared" si="53"/>
        <v>8</v>
      </c>
      <c r="I203" s="78">
        <v>0</v>
      </c>
      <c r="J203" s="78">
        <v>0</v>
      </c>
      <c r="K203" s="57">
        <f t="shared" si="59"/>
        <v>0</v>
      </c>
      <c r="L203" s="57">
        <v>0</v>
      </c>
      <c r="M203" s="57">
        <v>8</v>
      </c>
      <c r="N203" s="57">
        <f t="shared" si="60"/>
        <v>8</v>
      </c>
      <c r="O203" s="15">
        <f t="shared" si="61"/>
        <v>0</v>
      </c>
      <c r="P203" s="62">
        <v>38</v>
      </c>
      <c r="Q203" s="57">
        <f t="shared" si="62"/>
        <v>38</v>
      </c>
      <c r="R203" s="14">
        <v>0</v>
      </c>
      <c r="S203" s="57">
        <v>0</v>
      </c>
      <c r="T203" s="15">
        <f t="shared" si="55"/>
        <v>0</v>
      </c>
      <c r="U203" s="14">
        <v>0</v>
      </c>
      <c r="V203" s="15">
        <f t="shared" si="63"/>
        <v>0</v>
      </c>
      <c r="W203" s="14">
        <v>0</v>
      </c>
      <c r="X203" s="73">
        <v>0</v>
      </c>
      <c r="Y203" s="84">
        <f t="shared" si="64"/>
        <v>0</v>
      </c>
      <c r="Z203" s="14">
        <f t="shared" si="65"/>
        <v>11</v>
      </c>
      <c r="AA203" s="73">
        <v>0</v>
      </c>
      <c r="AB203" s="73">
        <v>0</v>
      </c>
      <c r="AC203" s="57">
        <f t="shared" si="66"/>
        <v>0</v>
      </c>
      <c r="AD203" s="71">
        <v>3</v>
      </c>
      <c r="AE203" s="71">
        <v>8</v>
      </c>
      <c r="AF203" s="15">
        <f t="shared" si="67"/>
        <v>11</v>
      </c>
      <c r="AG203" s="16">
        <f t="shared" si="56"/>
        <v>0</v>
      </c>
      <c r="AH203" s="17">
        <f t="shared" si="68"/>
        <v>54</v>
      </c>
      <c r="AI203" s="12">
        <v>64</v>
      </c>
      <c r="AJ203" s="18">
        <f t="shared" si="69"/>
        <v>0.84375</v>
      </c>
    </row>
    <row r="204" spans="1:36" x14ac:dyDescent="0.35">
      <c r="A204" s="11" t="s">
        <v>418</v>
      </c>
      <c r="B204" s="12" t="s">
        <v>419</v>
      </c>
      <c r="C204" s="52" t="s">
        <v>1372</v>
      </c>
      <c r="D204" s="52" t="s">
        <v>365</v>
      </c>
      <c r="E204" s="64">
        <f t="shared" si="57"/>
        <v>37</v>
      </c>
      <c r="F204" s="13">
        <f t="shared" si="58"/>
        <v>0</v>
      </c>
      <c r="G204" s="65">
        <f t="shared" si="54"/>
        <v>37</v>
      </c>
      <c r="H204" s="62">
        <f t="shared" si="53"/>
        <v>37</v>
      </c>
      <c r="I204" s="78">
        <v>0</v>
      </c>
      <c r="J204" s="78">
        <v>37</v>
      </c>
      <c r="K204" s="57">
        <f t="shared" si="59"/>
        <v>37</v>
      </c>
      <c r="L204" s="57">
        <v>0</v>
      </c>
      <c r="M204" s="57">
        <v>0</v>
      </c>
      <c r="N204" s="57">
        <f t="shared" si="60"/>
        <v>0</v>
      </c>
      <c r="O204" s="15">
        <f t="shared" si="61"/>
        <v>0</v>
      </c>
      <c r="P204" s="62">
        <v>0</v>
      </c>
      <c r="Q204" s="57">
        <f t="shared" si="62"/>
        <v>0</v>
      </c>
      <c r="R204" s="14">
        <v>0</v>
      </c>
      <c r="S204" s="57">
        <v>0</v>
      </c>
      <c r="T204" s="15">
        <f t="shared" si="55"/>
        <v>0</v>
      </c>
      <c r="U204" s="14">
        <v>0</v>
      </c>
      <c r="V204" s="15">
        <f t="shared" si="63"/>
        <v>0</v>
      </c>
      <c r="W204" s="14">
        <v>0</v>
      </c>
      <c r="X204" s="73">
        <v>0</v>
      </c>
      <c r="Y204" s="84">
        <f t="shared" si="64"/>
        <v>0</v>
      </c>
      <c r="Z204" s="14">
        <f t="shared" si="65"/>
        <v>0</v>
      </c>
      <c r="AA204" s="73">
        <v>0</v>
      </c>
      <c r="AB204" s="73">
        <v>0</v>
      </c>
      <c r="AC204" s="57">
        <f t="shared" si="66"/>
        <v>0</v>
      </c>
      <c r="AD204" s="71">
        <v>0</v>
      </c>
      <c r="AE204" s="71">
        <v>0</v>
      </c>
      <c r="AF204" s="15">
        <f t="shared" si="67"/>
        <v>0</v>
      </c>
      <c r="AG204" s="16">
        <f t="shared" si="56"/>
        <v>37</v>
      </c>
      <c r="AH204" s="17">
        <f t="shared" si="68"/>
        <v>0</v>
      </c>
      <c r="AI204" s="12">
        <v>66</v>
      </c>
      <c r="AJ204" s="18">
        <f t="shared" si="69"/>
        <v>0.56060606060606055</v>
      </c>
    </row>
    <row r="205" spans="1:36" x14ac:dyDescent="0.35">
      <c r="A205" s="11" t="s">
        <v>420</v>
      </c>
      <c r="B205" s="12" t="s">
        <v>1394</v>
      </c>
      <c r="C205" s="52" t="s">
        <v>1372</v>
      </c>
      <c r="D205" s="52" t="s">
        <v>365</v>
      </c>
      <c r="E205" s="64">
        <f t="shared" si="57"/>
        <v>43</v>
      </c>
      <c r="F205" s="13">
        <f t="shared" si="58"/>
        <v>18</v>
      </c>
      <c r="G205" s="65">
        <f t="shared" si="54"/>
        <v>25</v>
      </c>
      <c r="H205" s="62">
        <f t="shared" si="53"/>
        <v>0</v>
      </c>
      <c r="I205" s="78">
        <v>0</v>
      </c>
      <c r="J205" s="78">
        <v>0</v>
      </c>
      <c r="K205" s="57">
        <f t="shared" si="59"/>
        <v>0</v>
      </c>
      <c r="L205" s="57">
        <v>0</v>
      </c>
      <c r="M205" s="57">
        <v>0</v>
      </c>
      <c r="N205" s="57">
        <f t="shared" si="60"/>
        <v>0</v>
      </c>
      <c r="O205" s="15">
        <f t="shared" si="61"/>
        <v>0</v>
      </c>
      <c r="P205" s="62">
        <v>18</v>
      </c>
      <c r="Q205" s="57">
        <f t="shared" si="62"/>
        <v>18</v>
      </c>
      <c r="R205" s="14">
        <v>0</v>
      </c>
      <c r="S205" s="57">
        <v>0</v>
      </c>
      <c r="T205" s="15">
        <f t="shared" si="55"/>
        <v>0</v>
      </c>
      <c r="U205" s="14">
        <v>0</v>
      </c>
      <c r="V205" s="15">
        <f t="shared" si="63"/>
        <v>0</v>
      </c>
      <c r="W205" s="14">
        <v>0</v>
      </c>
      <c r="X205" s="73">
        <v>0</v>
      </c>
      <c r="Y205" s="84">
        <f t="shared" si="64"/>
        <v>0</v>
      </c>
      <c r="Z205" s="14">
        <f t="shared" si="65"/>
        <v>25</v>
      </c>
      <c r="AA205" s="73">
        <v>0</v>
      </c>
      <c r="AB205" s="73">
        <v>25</v>
      </c>
      <c r="AC205" s="57">
        <f t="shared" si="66"/>
        <v>25</v>
      </c>
      <c r="AD205" s="71">
        <v>0</v>
      </c>
      <c r="AE205" s="71">
        <v>0</v>
      </c>
      <c r="AF205" s="15">
        <f t="shared" si="67"/>
        <v>0</v>
      </c>
      <c r="AG205" s="16">
        <f t="shared" si="56"/>
        <v>25</v>
      </c>
      <c r="AH205" s="17">
        <f t="shared" si="68"/>
        <v>18</v>
      </c>
      <c r="AI205" s="12">
        <v>51</v>
      </c>
      <c r="AJ205" s="18">
        <f t="shared" si="69"/>
        <v>0.84313725490196079</v>
      </c>
    </row>
    <row r="206" spans="1:36" x14ac:dyDescent="0.35">
      <c r="A206" s="11" t="s">
        <v>421</v>
      </c>
      <c r="B206" s="12" t="s">
        <v>422</v>
      </c>
      <c r="C206" s="52" t="s">
        <v>1372</v>
      </c>
      <c r="D206" s="52" t="s">
        <v>365</v>
      </c>
      <c r="E206" s="64">
        <f t="shared" si="57"/>
        <v>19</v>
      </c>
      <c r="F206" s="13">
        <f t="shared" si="58"/>
        <v>0</v>
      </c>
      <c r="G206" s="65">
        <f t="shared" si="54"/>
        <v>19</v>
      </c>
      <c r="H206" s="62">
        <f t="shared" si="53"/>
        <v>19</v>
      </c>
      <c r="I206" s="78">
        <v>0</v>
      </c>
      <c r="J206" s="78">
        <v>19</v>
      </c>
      <c r="K206" s="57">
        <f t="shared" si="59"/>
        <v>19</v>
      </c>
      <c r="L206" s="57">
        <v>0</v>
      </c>
      <c r="M206" s="57">
        <v>0</v>
      </c>
      <c r="N206" s="57">
        <f t="shared" si="60"/>
        <v>0</v>
      </c>
      <c r="O206" s="15">
        <f t="shared" si="61"/>
        <v>0</v>
      </c>
      <c r="P206" s="62">
        <v>0</v>
      </c>
      <c r="Q206" s="57">
        <f t="shared" si="62"/>
        <v>0</v>
      </c>
      <c r="R206" s="14">
        <v>0</v>
      </c>
      <c r="S206" s="57">
        <v>0</v>
      </c>
      <c r="T206" s="15">
        <f t="shared" si="55"/>
        <v>0</v>
      </c>
      <c r="U206" s="14">
        <v>0</v>
      </c>
      <c r="V206" s="15">
        <f t="shared" si="63"/>
        <v>0</v>
      </c>
      <c r="W206" s="14">
        <v>0</v>
      </c>
      <c r="X206" s="73">
        <v>0</v>
      </c>
      <c r="Y206" s="84">
        <f t="shared" si="64"/>
        <v>0</v>
      </c>
      <c r="Z206" s="14">
        <f t="shared" si="65"/>
        <v>0</v>
      </c>
      <c r="AA206" s="73">
        <v>0</v>
      </c>
      <c r="AB206" s="73">
        <v>0</v>
      </c>
      <c r="AC206" s="57">
        <f t="shared" si="66"/>
        <v>0</v>
      </c>
      <c r="AD206" s="71">
        <v>0</v>
      </c>
      <c r="AE206" s="71">
        <v>0</v>
      </c>
      <c r="AF206" s="15">
        <f t="shared" si="67"/>
        <v>0</v>
      </c>
      <c r="AG206" s="16">
        <f t="shared" si="56"/>
        <v>19</v>
      </c>
      <c r="AH206" s="17">
        <f t="shared" si="68"/>
        <v>0</v>
      </c>
      <c r="AI206" s="12">
        <v>31</v>
      </c>
      <c r="AJ206" s="18">
        <f t="shared" si="69"/>
        <v>0.61290322580645162</v>
      </c>
    </row>
    <row r="207" spans="1:36" x14ac:dyDescent="0.35">
      <c r="A207" s="11" t="s">
        <v>423</v>
      </c>
      <c r="B207" s="12" t="s">
        <v>424</v>
      </c>
      <c r="C207" s="52" t="s">
        <v>1372</v>
      </c>
      <c r="D207" s="52" t="s">
        <v>365</v>
      </c>
      <c r="E207" s="64">
        <f t="shared" si="57"/>
        <v>15</v>
      </c>
      <c r="F207" s="13">
        <f t="shared" si="58"/>
        <v>15</v>
      </c>
      <c r="G207" s="65">
        <f t="shared" si="54"/>
        <v>0</v>
      </c>
      <c r="H207" s="62">
        <f t="shared" si="53"/>
        <v>0</v>
      </c>
      <c r="I207" s="78">
        <v>0</v>
      </c>
      <c r="J207" s="78">
        <v>0</v>
      </c>
      <c r="K207" s="57">
        <f t="shared" si="59"/>
        <v>0</v>
      </c>
      <c r="L207" s="57">
        <v>0</v>
      </c>
      <c r="M207" s="57">
        <v>0</v>
      </c>
      <c r="N207" s="57">
        <f t="shared" si="60"/>
        <v>0</v>
      </c>
      <c r="O207" s="15">
        <f t="shared" si="61"/>
        <v>0</v>
      </c>
      <c r="P207" s="62">
        <v>0</v>
      </c>
      <c r="Q207" s="57">
        <f t="shared" si="62"/>
        <v>0</v>
      </c>
      <c r="R207" s="14">
        <v>0</v>
      </c>
      <c r="S207" s="57">
        <v>0</v>
      </c>
      <c r="T207" s="15">
        <f t="shared" si="55"/>
        <v>0</v>
      </c>
      <c r="U207" s="14">
        <v>0</v>
      </c>
      <c r="V207" s="15">
        <f t="shared" si="63"/>
        <v>0</v>
      </c>
      <c r="W207" s="14">
        <v>0</v>
      </c>
      <c r="X207" s="73">
        <v>0</v>
      </c>
      <c r="Y207" s="84">
        <f t="shared" si="64"/>
        <v>0</v>
      </c>
      <c r="Z207" s="14">
        <f t="shared" si="65"/>
        <v>15</v>
      </c>
      <c r="AA207" s="73">
        <v>0</v>
      </c>
      <c r="AB207" s="73">
        <v>0</v>
      </c>
      <c r="AC207" s="57">
        <f t="shared" si="66"/>
        <v>0</v>
      </c>
      <c r="AD207" s="71">
        <v>3</v>
      </c>
      <c r="AE207" s="71">
        <v>12</v>
      </c>
      <c r="AF207" s="15">
        <f t="shared" si="67"/>
        <v>15</v>
      </c>
      <c r="AG207" s="16">
        <f t="shared" si="56"/>
        <v>0</v>
      </c>
      <c r="AH207" s="17">
        <f t="shared" si="68"/>
        <v>12</v>
      </c>
      <c r="AI207" s="12">
        <v>12</v>
      </c>
      <c r="AJ207" s="18">
        <f t="shared" si="69"/>
        <v>1</v>
      </c>
    </row>
    <row r="208" spans="1:36" x14ac:dyDescent="0.35">
      <c r="A208" s="11" t="s">
        <v>425</v>
      </c>
      <c r="B208" s="12" t="s">
        <v>426</v>
      </c>
      <c r="C208" s="52" t="s">
        <v>1372</v>
      </c>
      <c r="D208" s="52" t="s">
        <v>365</v>
      </c>
      <c r="E208" s="64">
        <f t="shared" si="57"/>
        <v>0</v>
      </c>
      <c r="F208" s="13">
        <f t="shared" si="58"/>
        <v>0</v>
      </c>
      <c r="G208" s="65">
        <f t="shared" si="54"/>
        <v>0</v>
      </c>
      <c r="H208" s="62">
        <f t="shared" si="53"/>
        <v>0</v>
      </c>
      <c r="I208" s="78">
        <v>0</v>
      </c>
      <c r="J208" s="78">
        <v>0</v>
      </c>
      <c r="K208" s="57">
        <f t="shared" si="59"/>
        <v>0</v>
      </c>
      <c r="L208" s="57">
        <v>0</v>
      </c>
      <c r="M208" s="57">
        <v>0</v>
      </c>
      <c r="N208" s="57">
        <f t="shared" si="60"/>
        <v>0</v>
      </c>
      <c r="O208" s="15">
        <f t="shared" si="61"/>
        <v>0</v>
      </c>
      <c r="P208" s="62">
        <v>0</v>
      </c>
      <c r="Q208" s="57">
        <f t="shared" si="62"/>
        <v>0</v>
      </c>
      <c r="R208" s="14">
        <v>0</v>
      </c>
      <c r="S208" s="57">
        <v>0</v>
      </c>
      <c r="T208" s="15">
        <f t="shared" si="55"/>
        <v>0</v>
      </c>
      <c r="U208" s="14">
        <v>0</v>
      </c>
      <c r="V208" s="15">
        <f t="shared" si="63"/>
        <v>0</v>
      </c>
      <c r="W208" s="14">
        <v>0</v>
      </c>
      <c r="X208" s="73">
        <v>0</v>
      </c>
      <c r="Y208" s="84">
        <f t="shared" si="64"/>
        <v>0</v>
      </c>
      <c r="Z208" s="14">
        <f t="shared" si="65"/>
        <v>0</v>
      </c>
      <c r="AA208" s="73">
        <v>0</v>
      </c>
      <c r="AB208" s="73">
        <v>0</v>
      </c>
      <c r="AC208" s="57">
        <f t="shared" si="66"/>
        <v>0</v>
      </c>
      <c r="AD208" s="71">
        <v>0</v>
      </c>
      <c r="AE208" s="71">
        <v>0</v>
      </c>
      <c r="AF208" s="15">
        <f t="shared" si="67"/>
        <v>0</v>
      </c>
      <c r="AG208" s="16">
        <f t="shared" si="56"/>
        <v>0</v>
      </c>
      <c r="AH208" s="17">
        <f t="shared" si="68"/>
        <v>0</v>
      </c>
      <c r="AI208" s="12">
        <v>10</v>
      </c>
      <c r="AJ208" s="18">
        <f t="shared" si="69"/>
        <v>0</v>
      </c>
    </row>
    <row r="209" spans="1:36" x14ac:dyDescent="0.35">
      <c r="A209" s="11" t="s">
        <v>427</v>
      </c>
      <c r="B209" s="12" t="s">
        <v>428</v>
      </c>
      <c r="C209" s="52" t="s">
        <v>1372</v>
      </c>
      <c r="D209" s="52" t="s">
        <v>365</v>
      </c>
      <c r="E209" s="64">
        <f t="shared" si="57"/>
        <v>49</v>
      </c>
      <c r="F209" s="13">
        <f t="shared" si="58"/>
        <v>46</v>
      </c>
      <c r="G209" s="65">
        <f t="shared" si="54"/>
        <v>3</v>
      </c>
      <c r="H209" s="62">
        <f t="shared" si="53"/>
        <v>49</v>
      </c>
      <c r="I209" s="78">
        <v>0</v>
      </c>
      <c r="J209" s="78">
        <v>3</v>
      </c>
      <c r="K209" s="57">
        <f t="shared" si="59"/>
        <v>3</v>
      </c>
      <c r="L209" s="57">
        <v>0</v>
      </c>
      <c r="M209" s="57">
        <v>46</v>
      </c>
      <c r="N209" s="57">
        <f t="shared" si="60"/>
        <v>46</v>
      </c>
      <c r="O209" s="15">
        <f t="shared" si="61"/>
        <v>0</v>
      </c>
      <c r="P209" s="62">
        <v>0</v>
      </c>
      <c r="Q209" s="57">
        <f t="shared" si="62"/>
        <v>0</v>
      </c>
      <c r="R209" s="14">
        <v>0</v>
      </c>
      <c r="S209" s="57">
        <v>0</v>
      </c>
      <c r="T209" s="15">
        <f t="shared" si="55"/>
        <v>0</v>
      </c>
      <c r="U209" s="14">
        <v>0</v>
      </c>
      <c r="V209" s="15">
        <f t="shared" si="63"/>
        <v>0</v>
      </c>
      <c r="W209" s="14">
        <v>0</v>
      </c>
      <c r="X209" s="73">
        <v>0</v>
      </c>
      <c r="Y209" s="84">
        <f t="shared" si="64"/>
        <v>0</v>
      </c>
      <c r="Z209" s="14">
        <f t="shared" si="65"/>
        <v>0</v>
      </c>
      <c r="AA209" s="73">
        <v>0</v>
      </c>
      <c r="AB209" s="73">
        <v>0</v>
      </c>
      <c r="AC209" s="57">
        <f t="shared" si="66"/>
        <v>0</v>
      </c>
      <c r="AD209" s="71">
        <v>0</v>
      </c>
      <c r="AE209" s="71">
        <v>0</v>
      </c>
      <c r="AF209" s="15">
        <f t="shared" si="67"/>
        <v>0</v>
      </c>
      <c r="AG209" s="16">
        <f t="shared" si="56"/>
        <v>3</v>
      </c>
      <c r="AH209" s="17">
        <f t="shared" si="68"/>
        <v>46</v>
      </c>
      <c r="AI209" s="12">
        <v>58</v>
      </c>
      <c r="AJ209" s="18">
        <f t="shared" si="69"/>
        <v>0.84482758620689657</v>
      </c>
    </row>
    <row r="210" spans="1:36" x14ac:dyDescent="0.35">
      <c r="A210" s="11" t="s">
        <v>429</v>
      </c>
      <c r="B210" s="12" t="s">
        <v>430</v>
      </c>
      <c r="C210" s="52" t="s">
        <v>1372</v>
      </c>
      <c r="D210" s="52" t="s">
        <v>365</v>
      </c>
      <c r="E210" s="64">
        <f t="shared" si="57"/>
        <v>114</v>
      </c>
      <c r="F210" s="13">
        <f t="shared" si="58"/>
        <v>102</v>
      </c>
      <c r="G210" s="65">
        <f t="shared" si="54"/>
        <v>12</v>
      </c>
      <c r="H210" s="62">
        <f t="shared" si="53"/>
        <v>102</v>
      </c>
      <c r="I210" s="78">
        <v>0</v>
      </c>
      <c r="J210" s="78">
        <v>0</v>
      </c>
      <c r="K210" s="57">
        <f t="shared" si="59"/>
        <v>0</v>
      </c>
      <c r="L210" s="57">
        <v>0</v>
      </c>
      <c r="M210" s="57">
        <v>102</v>
      </c>
      <c r="N210" s="57">
        <f t="shared" si="60"/>
        <v>102</v>
      </c>
      <c r="O210" s="15">
        <f t="shared" si="61"/>
        <v>0</v>
      </c>
      <c r="P210" s="62">
        <v>0</v>
      </c>
      <c r="Q210" s="57">
        <f t="shared" si="62"/>
        <v>0</v>
      </c>
      <c r="R210" s="14">
        <v>0</v>
      </c>
      <c r="S210" s="57">
        <v>0</v>
      </c>
      <c r="T210" s="15">
        <f t="shared" si="55"/>
        <v>0</v>
      </c>
      <c r="U210" s="14">
        <v>0</v>
      </c>
      <c r="V210" s="15">
        <f t="shared" si="63"/>
        <v>0</v>
      </c>
      <c r="W210" s="14">
        <v>0</v>
      </c>
      <c r="X210" s="73">
        <v>0</v>
      </c>
      <c r="Y210" s="84">
        <f t="shared" si="64"/>
        <v>0</v>
      </c>
      <c r="Z210" s="14">
        <f t="shared" si="65"/>
        <v>12</v>
      </c>
      <c r="AA210" s="73">
        <v>11</v>
      </c>
      <c r="AB210" s="73">
        <v>1</v>
      </c>
      <c r="AC210" s="57">
        <f t="shared" si="66"/>
        <v>12</v>
      </c>
      <c r="AD210" s="71">
        <v>0</v>
      </c>
      <c r="AE210" s="71">
        <v>0</v>
      </c>
      <c r="AF210" s="15">
        <f t="shared" si="67"/>
        <v>0</v>
      </c>
      <c r="AG210" s="16">
        <f t="shared" si="56"/>
        <v>1</v>
      </c>
      <c r="AH210" s="17">
        <f t="shared" si="68"/>
        <v>102</v>
      </c>
      <c r="AI210" s="12">
        <v>116</v>
      </c>
      <c r="AJ210" s="18">
        <f t="shared" si="69"/>
        <v>0.88793103448275867</v>
      </c>
    </row>
    <row r="211" spans="1:36" x14ac:dyDescent="0.35">
      <c r="A211" s="11" t="s">
        <v>431</v>
      </c>
      <c r="B211" s="12" t="s">
        <v>432</v>
      </c>
      <c r="C211" s="52" t="s">
        <v>1382</v>
      </c>
      <c r="D211" s="52" t="s">
        <v>189</v>
      </c>
      <c r="E211" s="64">
        <f t="shared" si="57"/>
        <v>83</v>
      </c>
      <c r="F211" s="13">
        <f t="shared" si="58"/>
        <v>0</v>
      </c>
      <c r="G211" s="65">
        <f t="shared" si="54"/>
        <v>83</v>
      </c>
      <c r="H211" s="62">
        <f t="shared" si="53"/>
        <v>83</v>
      </c>
      <c r="I211" s="78">
        <v>0</v>
      </c>
      <c r="J211" s="78">
        <v>83</v>
      </c>
      <c r="K211" s="57">
        <f t="shared" si="59"/>
        <v>83</v>
      </c>
      <c r="L211" s="57">
        <v>0</v>
      </c>
      <c r="M211" s="57">
        <v>0</v>
      </c>
      <c r="N211" s="57">
        <f t="shared" si="60"/>
        <v>0</v>
      </c>
      <c r="O211" s="15">
        <f t="shared" si="61"/>
        <v>0</v>
      </c>
      <c r="P211" s="62">
        <v>0</v>
      </c>
      <c r="Q211" s="57">
        <f t="shared" si="62"/>
        <v>0</v>
      </c>
      <c r="R211" s="14">
        <v>0</v>
      </c>
      <c r="S211" s="57">
        <v>0</v>
      </c>
      <c r="T211" s="15">
        <f t="shared" si="55"/>
        <v>0</v>
      </c>
      <c r="U211" s="14">
        <v>0</v>
      </c>
      <c r="V211" s="15">
        <f t="shared" si="63"/>
        <v>0</v>
      </c>
      <c r="W211" s="14">
        <v>0</v>
      </c>
      <c r="X211" s="73">
        <v>0</v>
      </c>
      <c r="Y211" s="84">
        <f t="shared" si="64"/>
        <v>0</v>
      </c>
      <c r="Z211" s="14">
        <f t="shared" si="65"/>
        <v>0</v>
      </c>
      <c r="AA211" s="73">
        <v>0</v>
      </c>
      <c r="AB211" s="73">
        <v>0</v>
      </c>
      <c r="AC211" s="57">
        <f t="shared" si="66"/>
        <v>0</v>
      </c>
      <c r="AD211" s="71">
        <v>0</v>
      </c>
      <c r="AE211" s="71">
        <v>0</v>
      </c>
      <c r="AF211" s="15">
        <f t="shared" si="67"/>
        <v>0</v>
      </c>
      <c r="AG211" s="16">
        <f t="shared" si="56"/>
        <v>83</v>
      </c>
      <c r="AH211" s="17">
        <f t="shared" si="68"/>
        <v>0</v>
      </c>
      <c r="AI211" s="12">
        <v>97</v>
      </c>
      <c r="AJ211" s="18">
        <f t="shared" si="69"/>
        <v>0.85567010309278346</v>
      </c>
    </row>
    <row r="212" spans="1:36" x14ac:dyDescent="0.35">
      <c r="A212" s="11" t="s">
        <v>433</v>
      </c>
      <c r="B212" s="12" t="s">
        <v>434</v>
      </c>
      <c r="C212" s="52" t="s">
        <v>1382</v>
      </c>
      <c r="D212" s="52" t="s">
        <v>189</v>
      </c>
      <c r="E212" s="64">
        <f t="shared" si="57"/>
        <v>18</v>
      </c>
      <c r="F212" s="13">
        <f t="shared" si="58"/>
        <v>18</v>
      </c>
      <c r="G212" s="65">
        <f t="shared" si="54"/>
        <v>0</v>
      </c>
      <c r="H212" s="62">
        <f t="shared" si="53"/>
        <v>18</v>
      </c>
      <c r="I212" s="78">
        <v>0</v>
      </c>
      <c r="J212" s="78">
        <v>0</v>
      </c>
      <c r="K212" s="57">
        <f t="shared" si="59"/>
        <v>0</v>
      </c>
      <c r="L212" s="57">
        <v>0</v>
      </c>
      <c r="M212" s="57">
        <v>18</v>
      </c>
      <c r="N212" s="57">
        <f t="shared" si="60"/>
        <v>18</v>
      </c>
      <c r="O212" s="15">
        <f t="shared" si="61"/>
        <v>0</v>
      </c>
      <c r="P212" s="62">
        <v>0</v>
      </c>
      <c r="Q212" s="57">
        <f t="shared" si="62"/>
        <v>0</v>
      </c>
      <c r="R212" s="14">
        <v>0</v>
      </c>
      <c r="S212" s="57">
        <v>0</v>
      </c>
      <c r="T212" s="15">
        <f t="shared" si="55"/>
        <v>0</v>
      </c>
      <c r="U212" s="14">
        <v>0</v>
      </c>
      <c r="V212" s="15">
        <f t="shared" si="63"/>
        <v>0</v>
      </c>
      <c r="W212" s="14">
        <v>0</v>
      </c>
      <c r="X212" s="73">
        <v>0</v>
      </c>
      <c r="Y212" s="84">
        <f t="shared" si="64"/>
        <v>0</v>
      </c>
      <c r="Z212" s="14">
        <f t="shared" si="65"/>
        <v>0</v>
      </c>
      <c r="AA212" s="73">
        <v>0</v>
      </c>
      <c r="AB212" s="73">
        <v>0</v>
      </c>
      <c r="AC212" s="57">
        <f t="shared" si="66"/>
        <v>0</v>
      </c>
      <c r="AD212" s="71">
        <v>0</v>
      </c>
      <c r="AE212" s="71">
        <v>0</v>
      </c>
      <c r="AF212" s="15">
        <f t="shared" si="67"/>
        <v>0</v>
      </c>
      <c r="AG212" s="16">
        <f t="shared" si="56"/>
        <v>0</v>
      </c>
      <c r="AH212" s="17">
        <f t="shared" si="68"/>
        <v>18</v>
      </c>
      <c r="AI212" s="12">
        <v>21</v>
      </c>
      <c r="AJ212" s="18">
        <f t="shared" si="69"/>
        <v>0.8571428571428571</v>
      </c>
    </row>
    <row r="213" spans="1:36" x14ac:dyDescent="0.35">
      <c r="A213" s="11" t="s">
        <v>435</v>
      </c>
      <c r="B213" s="12" t="s">
        <v>436</v>
      </c>
      <c r="C213" s="52" t="s">
        <v>1382</v>
      </c>
      <c r="D213" s="52" t="s">
        <v>189</v>
      </c>
      <c r="E213" s="64">
        <f t="shared" si="57"/>
        <v>205</v>
      </c>
      <c r="F213" s="13">
        <f t="shared" si="58"/>
        <v>69</v>
      </c>
      <c r="G213" s="65">
        <f t="shared" si="54"/>
        <v>136</v>
      </c>
      <c r="H213" s="62">
        <f t="shared" si="53"/>
        <v>205</v>
      </c>
      <c r="I213" s="78">
        <v>0</v>
      </c>
      <c r="J213" s="78">
        <v>136</v>
      </c>
      <c r="K213" s="57">
        <f t="shared" si="59"/>
        <v>136</v>
      </c>
      <c r="L213" s="57">
        <v>1</v>
      </c>
      <c r="M213" s="57">
        <v>68</v>
      </c>
      <c r="N213" s="57">
        <f t="shared" si="60"/>
        <v>69</v>
      </c>
      <c r="O213" s="15">
        <f t="shared" si="61"/>
        <v>0</v>
      </c>
      <c r="P213" s="62">
        <v>0</v>
      </c>
      <c r="Q213" s="57">
        <f t="shared" si="62"/>
        <v>0</v>
      </c>
      <c r="R213" s="14">
        <v>0</v>
      </c>
      <c r="S213" s="57">
        <v>0</v>
      </c>
      <c r="T213" s="15">
        <f t="shared" si="55"/>
        <v>0</v>
      </c>
      <c r="U213" s="14">
        <v>0</v>
      </c>
      <c r="V213" s="15">
        <f t="shared" si="63"/>
        <v>0</v>
      </c>
      <c r="W213" s="14">
        <v>0</v>
      </c>
      <c r="X213" s="73">
        <v>0</v>
      </c>
      <c r="Y213" s="84">
        <f t="shared" si="64"/>
        <v>0</v>
      </c>
      <c r="Z213" s="14">
        <f t="shared" si="65"/>
        <v>0</v>
      </c>
      <c r="AA213" s="73">
        <v>0</v>
      </c>
      <c r="AB213" s="73">
        <v>0</v>
      </c>
      <c r="AC213" s="57">
        <f t="shared" si="66"/>
        <v>0</v>
      </c>
      <c r="AD213" s="71">
        <v>0</v>
      </c>
      <c r="AE213" s="71">
        <v>0</v>
      </c>
      <c r="AF213" s="15">
        <f t="shared" si="67"/>
        <v>0</v>
      </c>
      <c r="AG213" s="16">
        <f t="shared" si="56"/>
        <v>136</v>
      </c>
      <c r="AH213" s="17">
        <f t="shared" si="68"/>
        <v>68</v>
      </c>
      <c r="AI213" s="12">
        <v>342</v>
      </c>
      <c r="AJ213" s="18">
        <f t="shared" si="69"/>
        <v>0.59649122807017541</v>
      </c>
    </row>
    <row r="214" spans="1:36" x14ac:dyDescent="0.35">
      <c r="A214" s="11" t="s">
        <v>437</v>
      </c>
      <c r="B214" s="12" t="s">
        <v>438</v>
      </c>
      <c r="C214" s="52" t="s">
        <v>1382</v>
      </c>
      <c r="D214" s="52" t="s">
        <v>189</v>
      </c>
      <c r="E214" s="64">
        <f t="shared" si="57"/>
        <v>44</v>
      </c>
      <c r="F214" s="13">
        <f t="shared" si="58"/>
        <v>0</v>
      </c>
      <c r="G214" s="65">
        <f t="shared" si="54"/>
        <v>44</v>
      </c>
      <c r="H214" s="62">
        <f t="shared" si="53"/>
        <v>44</v>
      </c>
      <c r="I214" s="78">
        <v>0</v>
      </c>
      <c r="J214" s="78">
        <v>44</v>
      </c>
      <c r="K214" s="57">
        <f t="shared" si="59"/>
        <v>44</v>
      </c>
      <c r="L214" s="57">
        <v>0</v>
      </c>
      <c r="M214" s="57">
        <v>0</v>
      </c>
      <c r="N214" s="57">
        <f t="shared" si="60"/>
        <v>0</v>
      </c>
      <c r="O214" s="15">
        <f t="shared" si="61"/>
        <v>0</v>
      </c>
      <c r="P214" s="62">
        <v>0</v>
      </c>
      <c r="Q214" s="57">
        <f t="shared" si="62"/>
        <v>0</v>
      </c>
      <c r="R214" s="14">
        <v>0</v>
      </c>
      <c r="S214" s="57">
        <v>0</v>
      </c>
      <c r="T214" s="15">
        <f t="shared" si="55"/>
        <v>0</v>
      </c>
      <c r="U214" s="14">
        <v>0</v>
      </c>
      <c r="V214" s="15">
        <f t="shared" si="63"/>
        <v>0</v>
      </c>
      <c r="W214" s="14">
        <v>0</v>
      </c>
      <c r="X214" s="73">
        <v>0</v>
      </c>
      <c r="Y214" s="84">
        <f t="shared" si="64"/>
        <v>0</v>
      </c>
      <c r="Z214" s="14">
        <f t="shared" si="65"/>
        <v>0</v>
      </c>
      <c r="AA214" s="73">
        <v>0</v>
      </c>
      <c r="AB214" s="73">
        <v>0</v>
      </c>
      <c r="AC214" s="57">
        <f t="shared" si="66"/>
        <v>0</v>
      </c>
      <c r="AD214" s="71">
        <v>0</v>
      </c>
      <c r="AE214" s="71">
        <v>0</v>
      </c>
      <c r="AF214" s="15">
        <f t="shared" si="67"/>
        <v>0</v>
      </c>
      <c r="AG214" s="16">
        <f t="shared" si="56"/>
        <v>44</v>
      </c>
      <c r="AH214" s="17">
        <f t="shared" si="68"/>
        <v>0</v>
      </c>
      <c r="AI214" s="12">
        <v>85</v>
      </c>
      <c r="AJ214" s="18">
        <f t="shared" si="69"/>
        <v>0.51764705882352946</v>
      </c>
    </row>
    <row r="215" spans="1:36" x14ac:dyDescent="0.35">
      <c r="A215" s="11" t="s">
        <v>439</v>
      </c>
      <c r="B215" s="12" t="s">
        <v>440</v>
      </c>
      <c r="C215" s="52" t="s">
        <v>1382</v>
      </c>
      <c r="D215" s="52" t="s">
        <v>189</v>
      </c>
      <c r="E215" s="64">
        <f t="shared" si="57"/>
        <v>47</v>
      </c>
      <c r="F215" s="13">
        <f t="shared" si="58"/>
        <v>47</v>
      </c>
      <c r="G215" s="65">
        <f t="shared" si="54"/>
        <v>0</v>
      </c>
      <c r="H215" s="62">
        <f t="shared" si="53"/>
        <v>0</v>
      </c>
      <c r="I215" s="78">
        <v>0</v>
      </c>
      <c r="J215" s="78">
        <v>0</v>
      </c>
      <c r="K215" s="57">
        <f t="shared" si="59"/>
        <v>0</v>
      </c>
      <c r="L215" s="57">
        <v>0</v>
      </c>
      <c r="M215" s="57">
        <v>0</v>
      </c>
      <c r="N215" s="57">
        <f t="shared" si="60"/>
        <v>0</v>
      </c>
      <c r="O215" s="15">
        <f t="shared" si="61"/>
        <v>0</v>
      </c>
      <c r="P215" s="62">
        <v>24</v>
      </c>
      <c r="Q215" s="57">
        <f t="shared" si="62"/>
        <v>24</v>
      </c>
      <c r="R215" s="14">
        <v>0</v>
      </c>
      <c r="S215" s="57">
        <v>0</v>
      </c>
      <c r="T215" s="15">
        <f t="shared" si="55"/>
        <v>0</v>
      </c>
      <c r="U215" s="14">
        <v>23</v>
      </c>
      <c r="V215" s="15">
        <f t="shared" si="63"/>
        <v>23</v>
      </c>
      <c r="W215" s="14">
        <v>0</v>
      </c>
      <c r="X215" s="73">
        <v>0</v>
      </c>
      <c r="Y215" s="84">
        <f t="shared" si="64"/>
        <v>0</v>
      </c>
      <c r="Z215" s="14">
        <f t="shared" si="65"/>
        <v>0</v>
      </c>
      <c r="AA215" s="73">
        <v>0</v>
      </c>
      <c r="AB215" s="73">
        <v>0</v>
      </c>
      <c r="AC215" s="57">
        <f t="shared" si="66"/>
        <v>0</v>
      </c>
      <c r="AD215" s="71">
        <v>0</v>
      </c>
      <c r="AE215" s="71">
        <v>0</v>
      </c>
      <c r="AF215" s="15">
        <f t="shared" si="67"/>
        <v>0</v>
      </c>
      <c r="AG215" s="16">
        <f t="shared" si="56"/>
        <v>0</v>
      </c>
      <c r="AH215" s="17">
        <f t="shared" si="68"/>
        <v>47</v>
      </c>
      <c r="AI215" s="12">
        <v>45</v>
      </c>
      <c r="AJ215" s="18">
        <f t="shared" si="69"/>
        <v>1</v>
      </c>
    </row>
    <row r="216" spans="1:36" x14ac:dyDescent="0.35">
      <c r="A216" s="11" t="s">
        <v>441</v>
      </c>
      <c r="B216" s="12" t="s">
        <v>442</v>
      </c>
      <c r="C216" s="52" t="s">
        <v>1382</v>
      </c>
      <c r="D216" s="52" t="s">
        <v>189</v>
      </c>
      <c r="E216" s="64">
        <f t="shared" si="57"/>
        <v>27</v>
      </c>
      <c r="F216" s="13">
        <f t="shared" si="58"/>
        <v>0</v>
      </c>
      <c r="G216" s="65">
        <f t="shared" si="54"/>
        <v>27</v>
      </c>
      <c r="H216" s="62">
        <f t="shared" si="53"/>
        <v>27</v>
      </c>
      <c r="I216" s="78">
        <v>0</v>
      </c>
      <c r="J216" s="78">
        <v>27</v>
      </c>
      <c r="K216" s="57">
        <f t="shared" si="59"/>
        <v>27</v>
      </c>
      <c r="L216" s="57">
        <v>0</v>
      </c>
      <c r="M216" s="57">
        <v>0</v>
      </c>
      <c r="N216" s="57">
        <f t="shared" si="60"/>
        <v>0</v>
      </c>
      <c r="O216" s="15">
        <f t="shared" si="61"/>
        <v>0</v>
      </c>
      <c r="P216" s="62">
        <v>0</v>
      </c>
      <c r="Q216" s="57">
        <f t="shared" si="62"/>
        <v>0</v>
      </c>
      <c r="R216" s="14">
        <v>0</v>
      </c>
      <c r="S216" s="57">
        <v>0</v>
      </c>
      <c r="T216" s="15">
        <f t="shared" si="55"/>
        <v>0</v>
      </c>
      <c r="U216" s="14">
        <v>0</v>
      </c>
      <c r="V216" s="15">
        <f t="shared" si="63"/>
        <v>0</v>
      </c>
      <c r="W216" s="14">
        <v>0</v>
      </c>
      <c r="X216" s="73">
        <v>0</v>
      </c>
      <c r="Y216" s="84">
        <f t="shared" si="64"/>
        <v>0</v>
      </c>
      <c r="Z216" s="14">
        <f t="shared" si="65"/>
        <v>0</v>
      </c>
      <c r="AA216" s="73">
        <v>0</v>
      </c>
      <c r="AB216" s="73">
        <v>0</v>
      </c>
      <c r="AC216" s="57">
        <f t="shared" si="66"/>
        <v>0</v>
      </c>
      <c r="AD216" s="71">
        <v>0</v>
      </c>
      <c r="AE216" s="71">
        <v>0</v>
      </c>
      <c r="AF216" s="15">
        <f t="shared" si="67"/>
        <v>0</v>
      </c>
      <c r="AG216" s="16">
        <f t="shared" si="56"/>
        <v>27</v>
      </c>
      <c r="AH216" s="17">
        <f t="shared" si="68"/>
        <v>0</v>
      </c>
      <c r="AI216" s="12">
        <v>28</v>
      </c>
      <c r="AJ216" s="18">
        <f t="shared" si="69"/>
        <v>0.9642857142857143</v>
      </c>
    </row>
    <row r="217" spans="1:36" x14ac:dyDescent="0.35">
      <c r="A217" s="11" t="s">
        <v>443</v>
      </c>
      <c r="B217" s="12" t="s">
        <v>444</v>
      </c>
      <c r="C217" s="52" t="s">
        <v>1382</v>
      </c>
      <c r="D217" s="52" t="s">
        <v>189</v>
      </c>
      <c r="E217" s="64">
        <f t="shared" si="57"/>
        <v>18</v>
      </c>
      <c r="F217" s="13">
        <f t="shared" si="58"/>
        <v>18</v>
      </c>
      <c r="G217" s="65">
        <f t="shared" si="54"/>
        <v>0</v>
      </c>
      <c r="H217" s="62">
        <f t="shared" si="53"/>
        <v>18</v>
      </c>
      <c r="I217" s="78">
        <v>0</v>
      </c>
      <c r="J217" s="78">
        <v>0</v>
      </c>
      <c r="K217" s="57">
        <f t="shared" si="59"/>
        <v>0</v>
      </c>
      <c r="L217" s="57">
        <v>0</v>
      </c>
      <c r="M217" s="57">
        <v>18</v>
      </c>
      <c r="N217" s="57">
        <f t="shared" si="60"/>
        <v>18</v>
      </c>
      <c r="O217" s="15">
        <f t="shared" si="61"/>
        <v>0</v>
      </c>
      <c r="P217" s="62">
        <v>0</v>
      </c>
      <c r="Q217" s="57">
        <f t="shared" si="62"/>
        <v>0</v>
      </c>
      <c r="R217" s="14">
        <v>0</v>
      </c>
      <c r="S217" s="57">
        <v>0</v>
      </c>
      <c r="T217" s="15">
        <f t="shared" si="55"/>
        <v>0</v>
      </c>
      <c r="U217" s="14">
        <v>0</v>
      </c>
      <c r="V217" s="15">
        <f t="shared" si="63"/>
        <v>0</v>
      </c>
      <c r="W217" s="14">
        <v>0</v>
      </c>
      <c r="X217" s="73">
        <v>0</v>
      </c>
      <c r="Y217" s="84">
        <f t="shared" si="64"/>
        <v>0</v>
      </c>
      <c r="Z217" s="14">
        <f t="shared" si="65"/>
        <v>0</v>
      </c>
      <c r="AA217" s="73">
        <v>0</v>
      </c>
      <c r="AB217" s="73">
        <v>0</v>
      </c>
      <c r="AC217" s="57">
        <f t="shared" si="66"/>
        <v>0</v>
      </c>
      <c r="AD217" s="71">
        <v>0</v>
      </c>
      <c r="AE217" s="71">
        <v>0</v>
      </c>
      <c r="AF217" s="15">
        <f t="shared" si="67"/>
        <v>0</v>
      </c>
      <c r="AG217" s="16">
        <f t="shared" si="56"/>
        <v>0</v>
      </c>
      <c r="AH217" s="17">
        <f t="shared" si="68"/>
        <v>18</v>
      </c>
      <c r="AI217" s="12">
        <v>24</v>
      </c>
      <c r="AJ217" s="18">
        <f t="shared" si="69"/>
        <v>0.75</v>
      </c>
    </row>
    <row r="218" spans="1:36" x14ac:dyDescent="0.35">
      <c r="A218" s="11" t="s">
        <v>445</v>
      </c>
      <c r="B218" s="12" t="s">
        <v>446</v>
      </c>
      <c r="C218" s="52" t="s">
        <v>1382</v>
      </c>
      <c r="D218" s="52" t="s">
        <v>189</v>
      </c>
      <c r="E218" s="64">
        <f t="shared" si="57"/>
        <v>20</v>
      </c>
      <c r="F218" s="13">
        <f t="shared" si="58"/>
        <v>20</v>
      </c>
      <c r="G218" s="65">
        <f t="shared" si="54"/>
        <v>0</v>
      </c>
      <c r="H218" s="62">
        <f t="shared" si="53"/>
        <v>20</v>
      </c>
      <c r="I218" s="78">
        <v>0</v>
      </c>
      <c r="J218" s="78">
        <v>0</v>
      </c>
      <c r="K218" s="57">
        <f t="shared" si="59"/>
        <v>0</v>
      </c>
      <c r="L218" s="57">
        <v>0</v>
      </c>
      <c r="M218" s="57">
        <v>20</v>
      </c>
      <c r="N218" s="57">
        <f t="shared" si="60"/>
        <v>20</v>
      </c>
      <c r="O218" s="15">
        <f t="shared" si="61"/>
        <v>0</v>
      </c>
      <c r="P218" s="62">
        <v>0</v>
      </c>
      <c r="Q218" s="57">
        <f t="shared" si="62"/>
        <v>0</v>
      </c>
      <c r="R218" s="14">
        <v>0</v>
      </c>
      <c r="S218" s="57">
        <v>0</v>
      </c>
      <c r="T218" s="15">
        <f t="shared" si="55"/>
        <v>0</v>
      </c>
      <c r="U218" s="14">
        <v>0</v>
      </c>
      <c r="V218" s="15">
        <f t="shared" si="63"/>
        <v>0</v>
      </c>
      <c r="W218" s="14">
        <v>0</v>
      </c>
      <c r="X218" s="73">
        <v>0</v>
      </c>
      <c r="Y218" s="84">
        <f t="shared" si="64"/>
        <v>0</v>
      </c>
      <c r="Z218" s="14">
        <f t="shared" si="65"/>
        <v>0</v>
      </c>
      <c r="AA218" s="73">
        <v>0</v>
      </c>
      <c r="AB218" s="73">
        <v>0</v>
      </c>
      <c r="AC218" s="57">
        <f t="shared" si="66"/>
        <v>0</v>
      </c>
      <c r="AD218" s="71">
        <v>0</v>
      </c>
      <c r="AE218" s="71">
        <v>0</v>
      </c>
      <c r="AF218" s="15">
        <f t="shared" si="67"/>
        <v>0</v>
      </c>
      <c r="AG218" s="16">
        <f t="shared" si="56"/>
        <v>0</v>
      </c>
      <c r="AH218" s="17">
        <f t="shared" si="68"/>
        <v>20</v>
      </c>
      <c r="AI218" s="12">
        <v>19</v>
      </c>
      <c r="AJ218" s="18">
        <f t="shared" si="69"/>
        <v>1</v>
      </c>
    </row>
    <row r="219" spans="1:36" x14ac:dyDescent="0.35">
      <c r="A219" s="11" t="s">
        <v>447</v>
      </c>
      <c r="B219" s="12" t="s">
        <v>448</v>
      </c>
      <c r="C219" s="52" t="s">
        <v>1382</v>
      </c>
      <c r="D219" s="52" t="s">
        <v>189</v>
      </c>
      <c r="E219" s="64">
        <f t="shared" si="57"/>
        <v>32</v>
      </c>
      <c r="F219" s="13">
        <f t="shared" si="58"/>
        <v>0</v>
      </c>
      <c r="G219" s="65">
        <f t="shared" si="54"/>
        <v>32</v>
      </c>
      <c r="H219" s="62">
        <f t="shared" si="53"/>
        <v>32</v>
      </c>
      <c r="I219" s="78">
        <v>0</v>
      </c>
      <c r="J219" s="78">
        <v>32</v>
      </c>
      <c r="K219" s="57">
        <f t="shared" si="59"/>
        <v>32</v>
      </c>
      <c r="L219" s="57">
        <v>0</v>
      </c>
      <c r="M219" s="57">
        <v>0</v>
      </c>
      <c r="N219" s="57">
        <f t="shared" si="60"/>
        <v>0</v>
      </c>
      <c r="O219" s="15">
        <f t="shared" si="61"/>
        <v>0</v>
      </c>
      <c r="P219" s="62">
        <v>0</v>
      </c>
      <c r="Q219" s="57">
        <f t="shared" si="62"/>
        <v>0</v>
      </c>
      <c r="R219" s="14">
        <v>0</v>
      </c>
      <c r="S219" s="57">
        <v>0</v>
      </c>
      <c r="T219" s="15">
        <f t="shared" si="55"/>
        <v>0</v>
      </c>
      <c r="U219" s="14">
        <v>0</v>
      </c>
      <c r="V219" s="15">
        <f t="shared" si="63"/>
        <v>0</v>
      </c>
      <c r="W219" s="14">
        <v>0</v>
      </c>
      <c r="X219" s="73">
        <v>0</v>
      </c>
      <c r="Y219" s="84">
        <f t="shared" si="64"/>
        <v>0</v>
      </c>
      <c r="Z219" s="14">
        <f t="shared" si="65"/>
        <v>0</v>
      </c>
      <c r="AA219" s="73">
        <v>0</v>
      </c>
      <c r="AB219" s="73">
        <v>0</v>
      </c>
      <c r="AC219" s="57">
        <f t="shared" si="66"/>
        <v>0</v>
      </c>
      <c r="AD219" s="71">
        <v>0</v>
      </c>
      <c r="AE219" s="71">
        <v>0</v>
      </c>
      <c r="AF219" s="15">
        <f t="shared" si="67"/>
        <v>0</v>
      </c>
      <c r="AG219" s="16">
        <f t="shared" si="56"/>
        <v>32</v>
      </c>
      <c r="AH219" s="17">
        <f t="shared" si="68"/>
        <v>0</v>
      </c>
      <c r="AI219" s="12">
        <v>33</v>
      </c>
      <c r="AJ219" s="18">
        <f t="shared" si="69"/>
        <v>0.96969696969696972</v>
      </c>
    </row>
    <row r="220" spans="1:36" x14ac:dyDescent="0.35">
      <c r="A220" s="11" t="s">
        <v>449</v>
      </c>
      <c r="B220" s="12" t="s">
        <v>450</v>
      </c>
      <c r="C220" s="52" t="s">
        <v>1382</v>
      </c>
      <c r="D220" s="52" t="s">
        <v>189</v>
      </c>
      <c r="E220" s="64">
        <f t="shared" si="57"/>
        <v>381</v>
      </c>
      <c r="F220" s="13">
        <f t="shared" si="58"/>
        <v>342</v>
      </c>
      <c r="G220" s="65">
        <f t="shared" si="54"/>
        <v>39</v>
      </c>
      <c r="H220" s="62">
        <f t="shared" si="53"/>
        <v>381</v>
      </c>
      <c r="I220" s="78">
        <v>0</v>
      </c>
      <c r="J220" s="78">
        <v>39</v>
      </c>
      <c r="K220" s="57">
        <f t="shared" si="59"/>
        <v>39</v>
      </c>
      <c r="L220" s="57">
        <v>148</v>
      </c>
      <c r="M220" s="57">
        <v>194</v>
      </c>
      <c r="N220" s="57">
        <f t="shared" si="60"/>
        <v>342</v>
      </c>
      <c r="O220" s="15">
        <f t="shared" si="61"/>
        <v>0</v>
      </c>
      <c r="P220" s="62">
        <v>0</v>
      </c>
      <c r="Q220" s="57">
        <f t="shared" si="62"/>
        <v>0</v>
      </c>
      <c r="R220" s="14">
        <v>0</v>
      </c>
      <c r="S220" s="57">
        <v>0</v>
      </c>
      <c r="T220" s="15">
        <f t="shared" si="55"/>
        <v>0</v>
      </c>
      <c r="U220" s="14">
        <v>0</v>
      </c>
      <c r="V220" s="15">
        <f t="shared" si="63"/>
        <v>0</v>
      </c>
      <c r="W220" s="14">
        <v>0</v>
      </c>
      <c r="X220" s="73">
        <v>0</v>
      </c>
      <c r="Y220" s="84">
        <f t="shared" si="64"/>
        <v>0</v>
      </c>
      <c r="Z220" s="14">
        <f t="shared" si="65"/>
        <v>0</v>
      </c>
      <c r="AA220" s="73">
        <v>0</v>
      </c>
      <c r="AB220" s="73">
        <v>0</v>
      </c>
      <c r="AC220" s="57">
        <f t="shared" si="66"/>
        <v>0</v>
      </c>
      <c r="AD220" s="71">
        <v>0</v>
      </c>
      <c r="AE220" s="71">
        <v>0</v>
      </c>
      <c r="AF220" s="15">
        <f t="shared" si="67"/>
        <v>0</v>
      </c>
      <c r="AG220" s="16">
        <f t="shared" si="56"/>
        <v>39</v>
      </c>
      <c r="AH220" s="17">
        <f t="shared" si="68"/>
        <v>194</v>
      </c>
      <c r="AI220" s="12">
        <v>339</v>
      </c>
      <c r="AJ220" s="18">
        <f t="shared" si="69"/>
        <v>0.68731563421828912</v>
      </c>
    </row>
    <row r="221" spans="1:36" x14ac:dyDescent="0.35">
      <c r="A221" s="11" t="s">
        <v>451</v>
      </c>
      <c r="B221" s="12" t="s">
        <v>452</v>
      </c>
      <c r="C221" s="52" t="s">
        <v>1382</v>
      </c>
      <c r="D221" s="52" t="s">
        <v>189</v>
      </c>
      <c r="E221" s="64">
        <f t="shared" si="57"/>
        <v>141</v>
      </c>
      <c r="F221" s="13">
        <f t="shared" si="58"/>
        <v>141</v>
      </c>
      <c r="G221" s="65">
        <f t="shared" si="54"/>
        <v>0</v>
      </c>
      <c r="H221" s="62">
        <f t="shared" si="53"/>
        <v>141</v>
      </c>
      <c r="I221" s="78">
        <v>0</v>
      </c>
      <c r="J221" s="78">
        <v>0</v>
      </c>
      <c r="K221" s="57">
        <f t="shared" si="59"/>
        <v>0</v>
      </c>
      <c r="L221" s="57">
        <v>0</v>
      </c>
      <c r="M221" s="57">
        <v>141</v>
      </c>
      <c r="N221" s="57">
        <f t="shared" si="60"/>
        <v>141</v>
      </c>
      <c r="O221" s="15">
        <f t="shared" si="61"/>
        <v>0</v>
      </c>
      <c r="P221" s="62">
        <v>0</v>
      </c>
      <c r="Q221" s="57">
        <f t="shared" si="62"/>
        <v>0</v>
      </c>
      <c r="R221" s="14">
        <v>0</v>
      </c>
      <c r="S221" s="57">
        <v>0</v>
      </c>
      <c r="T221" s="15">
        <f t="shared" si="55"/>
        <v>0</v>
      </c>
      <c r="U221" s="14">
        <v>0</v>
      </c>
      <c r="V221" s="15">
        <f t="shared" si="63"/>
        <v>0</v>
      </c>
      <c r="W221" s="14">
        <v>0</v>
      </c>
      <c r="X221" s="73">
        <v>0</v>
      </c>
      <c r="Y221" s="84">
        <f t="shared" si="64"/>
        <v>0</v>
      </c>
      <c r="Z221" s="14">
        <f t="shared" si="65"/>
        <v>0</v>
      </c>
      <c r="AA221" s="73">
        <v>0</v>
      </c>
      <c r="AB221" s="73">
        <v>0</v>
      </c>
      <c r="AC221" s="57">
        <f t="shared" si="66"/>
        <v>0</v>
      </c>
      <c r="AD221" s="71">
        <v>0</v>
      </c>
      <c r="AE221" s="71">
        <v>0</v>
      </c>
      <c r="AF221" s="15">
        <f t="shared" si="67"/>
        <v>0</v>
      </c>
      <c r="AG221" s="16">
        <f t="shared" si="56"/>
        <v>0</v>
      </c>
      <c r="AH221" s="17">
        <f t="shared" si="68"/>
        <v>141</v>
      </c>
      <c r="AI221" s="12">
        <v>226</v>
      </c>
      <c r="AJ221" s="18">
        <f t="shared" si="69"/>
        <v>0.62389380530973448</v>
      </c>
    </row>
    <row r="222" spans="1:36" x14ac:dyDescent="0.35">
      <c r="A222" s="11" t="s">
        <v>453</v>
      </c>
      <c r="B222" s="12" t="s">
        <v>454</v>
      </c>
      <c r="C222" s="52" t="s">
        <v>1447</v>
      </c>
      <c r="D222" s="52" t="s">
        <v>189</v>
      </c>
      <c r="E222" s="64">
        <f t="shared" si="57"/>
        <v>61</v>
      </c>
      <c r="F222" s="13">
        <f t="shared" si="58"/>
        <v>38</v>
      </c>
      <c r="G222" s="65">
        <f t="shared" si="54"/>
        <v>23</v>
      </c>
      <c r="H222" s="62">
        <f t="shared" si="53"/>
        <v>61</v>
      </c>
      <c r="I222" s="78">
        <v>22</v>
      </c>
      <c r="J222" s="78">
        <v>1</v>
      </c>
      <c r="K222" s="57">
        <f t="shared" si="59"/>
        <v>23</v>
      </c>
      <c r="L222" s="57">
        <v>0</v>
      </c>
      <c r="M222" s="57">
        <v>38</v>
      </c>
      <c r="N222" s="57">
        <f t="shared" si="60"/>
        <v>38</v>
      </c>
      <c r="O222" s="15">
        <f t="shared" si="61"/>
        <v>0</v>
      </c>
      <c r="P222" s="62">
        <v>0</v>
      </c>
      <c r="Q222" s="57">
        <f t="shared" si="62"/>
        <v>0</v>
      </c>
      <c r="R222" s="14">
        <v>0</v>
      </c>
      <c r="S222" s="57">
        <v>0</v>
      </c>
      <c r="T222" s="15">
        <f t="shared" si="55"/>
        <v>0</v>
      </c>
      <c r="U222" s="14">
        <v>0</v>
      </c>
      <c r="V222" s="15">
        <f t="shared" si="63"/>
        <v>0</v>
      </c>
      <c r="W222" s="14">
        <v>0</v>
      </c>
      <c r="X222" s="73">
        <v>0</v>
      </c>
      <c r="Y222" s="84">
        <f t="shared" si="64"/>
        <v>0</v>
      </c>
      <c r="Z222" s="14">
        <f t="shared" si="65"/>
        <v>0</v>
      </c>
      <c r="AA222" s="73">
        <v>0</v>
      </c>
      <c r="AB222" s="73">
        <v>0</v>
      </c>
      <c r="AC222" s="57">
        <f t="shared" si="66"/>
        <v>0</v>
      </c>
      <c r="AD222" s="71">
        <v>0</v>
      </c>
      <c r="AE222" s="71">
        <v>0</v>
      </c>
      <c r="AF222" s="15">
        <f t="shared" si="67"/>
        <v>0</v>
      </c>
      <c r="AG222" s="16">
        <f t="shared" si="56"/>
        <v>1</v>
      </c>
      <c r="AH222" s="17">
        <f t="shared" si="68"/>
        <v>38</v>
      </c>
      <c r="AI222" s="12">
        <v>28</v>
      </c>
      <c r="AJ222" s="18">
        <f t="shared" si="69"/>
        <v>1</v>
      </c>
    </row>
    <row r="223" spans="1:36" x14ac:dyDescent="0.35">
      <c r="A223" s="11" t="s">
        <v>455</v>
      </c>
      <c r="B223" s="12" t="s">
        <v>456</v>
      </c>
      <c r="C223" s="52" t="s">
        <v>1447</v>
      </c>
      <c r="D223" s="52" t="s">
        <v>189</v>
      </c>
      <c r="E223" s="64">
        <f t="shared" si="57"/>
        <v>20</v>
      </c>
      <c r="F223" s="13">
        <f t="shared" si="58"/>
        <v>0</v>
      </c>
      <c r="G223" s="65">
        <f t="shared" si="54"/>
        <v>20</v>
      </c>
      <c r="H223" s="62">
        <f t="shared" si="53"/>
        <v>20</v>
      </c>
      <c r="I223" s="78">
        <v>0</v>
      </c>
      <c r="J223" s="78">
        <v>20</v>
      </c>
      <c r="K223" s="57">
        <f t="shared" si="59"/>
        <v>20</v>
      </c>
      <c r="L223" s="57">
        <v>0</v>
      </c>
      <c r="M223" s="57">
        <v>0</v>
      </c>
      <c r="N223" s="57">
        <f t="shared" si="60"/>
        <v>0</v>
      </c>
      <c r="O223" s="15">
        <f t="shared" si="61"/>
        <v>0</v>
      </c>
      <c r="P223" s="62">
        <v>0</v>
      </c>
      <c r="Q223" s="57">
        <f t="shared" si="62"/>
        <v>0</v>
      </c>
      <c r="R223" s="14">
        <v>0</v>
      </c>
      <c r="S223" s="57">
        <v>0</v>
      </c>
      <c r="T223" s="15">
        <f t="shared" si="55"/>
        <v>0</v>
      </c>
      <c r="U223" s="14">
        <v>0</v>
      </c>
      <c r="V223" s="15">
        <f t="shared" si="63"/>
        <v>0</v>
      </c>
      <c r="W223" s="14">
        <v>0</v>
      </c>
      <c r="X223" s="73">
        <v>0</v>
      </c>
      <c r="Y223" s="84">
        <f t="shared" si="64"/>
        <v>0</v>
      </c>
      <c r="Z223" s="14">
        <f t="shared" si="65"/>
        <v>0</v>
      </c>
      <c r="AA223" s="73">
        <v>0</v>
      </c>
      <c r="AB223" s="73">
        <v>0</v>
      </c>
      <c r="AC223" s="57">
        <f t="shared" si="66"/>
        <v>0</v>
      </c>
      <c r="AD223" s="71">
        <v>0</v>
      </c>
      <c r="AE223" s="71">
        <v>0</v>
      </c>
      <c r="AF223" s="15">
        <f t="shared" si="67"/>
        <v>0</v>
      </c>
      <c r="AG223" s="16">
        <f t="shared" si="56"/>
        <v>20</v>
      </c>
      <c r="AH223" s="17">
        <f t="shared" si="68"/>
        <v>0</v>
      </c>
      <c r="AI223" s="12">
        <v>17</v>
      </c>
      <c r="AJ223" s="18">
        <f t="shared" si="69"/>
        <v>1</v>
      </c>
    </row>
    <row r="224" spans="1:36" x14ac:dyDescent="0.35">
      <c r="A224" s="11" t="s">
        <v>457</v>
      </c>
      <c r="B224" s="12" t="s">
        <v>458</v>
      </c>
      <c r="C224" s="52" t="s">
        <v>1447</v>
      </c>
      <c r="D224" s="52" t="s">
        <v>189</v>
      </c>
      <c r="E224" s="64">
        <f t="shared" si="57"/>
        <v>36</v>
      </c>
      <c r="F224" s="13">
        <f t="shared" si="58"/>
        <v>0</v>
      </c>
      <c r="G224" s="65">
        <f t="shared" si="54"/>
        <v>36</v>
      </c>
      <c r="H224" s="62">
        <f t="shared" si="53"/>
        <v>36</v>
      </c>
      <c r="I224" s="78">
        <v>0</v>
      </c>
      <c r="J224" s="78">
        <v>36</v>
      </c>
      <c r="K224" s="57">
        <f t="shared" si="59"/>
        <v>36</v>
      </c>
      <c r="L224" s="57">
        <v>0</v>
      </c>
      <c r="M224" s="57">
        <v>0</v>
      </c>
      <c r="N224" s="57">
        <f t="shared" si="60"/>
        <v>0</v>
      </c>
      <c r="O224" s="15">
        <f t="shared" si="61"/>
        <v>0</v>
      </c>
      <c r="P224" s="62">
        <v>0</v>
      </c>
      <c r="Q224" s="57">
        <f t="shared" si="62"/>
        <v>0</v>
      </c>
      <c r="R224" s="14">
        <v>0</v>
      </c>
      <c r="S224" s="57">
        <v>0</v>
      </c>
      <c r="T224" s="15">
        <f t="shared" si="55"/>
        <v>0</v>
      </c>
      <c r="U224" s="14">
        <v>0</v>
      </c>
      <c r="V224" s="15">
        <f t="shared" si="63"/>
        <v>0</v>
      </c>
      <c r="W224" s="14">
        <v>0</v>
      </c>
      <c r="X224" s="73">
        <v>0</v>
      </c>
      <c r="Y224" s="84">
        <f t="shared" si="64"/>
        <v>0</v>
      </c>
      <c r="Z224" s="14">
        <f t="shared" si="65"/>
        <v>0</v>
      </c>
      <c r="AA224" s="73">
        <v>0</v>
      </c>
      <c r="AB224" s="73">
        <v>0</v>
      </c>
      <c r="AC224" s="57">
        <f t="shared" si="66"/>
        <v>0</v>
      </c>
      <c r="AD224" s="71">
        <v>0</v>
      </c>
      <c r="AE224" s="71">
        <v>0</v>
      </c>
      <c r="AF224" s="15">
        <f t="shared" si="67"/>
        <v>0</v>
      </c>
      <c r="AG224" s="16">
        <f t="shared" si="56"/>
        <v>36</v>
      </c>
      <c r="AH224" s="17">
        <f t="shared" si="68"/>
        <v>0</v>
      </c>
      <c r="AI224" s="12">
        <v>64</v>
      </c>
      <c r="AJ224" s="18">
        <f t="shared" si="69"/>
        <v>0.5625</v>
      </c>
    </row>
    <row r="225" spans="1:36" x14ac:dyDescent="0.35">
      <c r="A225" s="11" t="s">
        <v>459</v>
      </c>
      <c r="B225" s="12" t="s">
        <v>460</v>
      </c>
      <c r="C225" s="52" t="s">
        <v>1447</v>
      </c>
      <c r="D225" s="52" t="s">
        <v>189</v>
      </c>
      <c r="E225" s="64">
        <f t="shared" si="57"/>
        <v>58</v>
      </c>
      <c r="F225" s="13">
        <f t="shared" si="58"/>
        <v>0</v>
      </c>
      <c r="G225" s="65">
        <f t="shared" si="54"/>
        <v>58</v>
      </c>
      <c r="H225" s="62">
        <f t="shared" si="53"/>
        <v>58</v>
      </c>
      <c r="I225" s="78">
        <v>0</v>
      </c>
      <c r="J225" s="78">
        <v>58</v>
      </c>
      <c r="K225" s="57">
        <f t="shared" si="59"/>
        <v>58</v>
      </c>
      <c r="L225" s="57">
        <v>0</v>
      </c>
      <c r="M225" s="57">
        <v>0</v>
      </c>
      <c r="N225" s="57">
        <f t="shared" si="60"/>
        <v>0</v>
      </c>
      <c r="O225" s="15">
        <f t="shared" si="61"/>
        <v>0</v>
      </c>
      <c r="P225" s="62">
        <v>0</v>
      </c>
      <c r="Q225" s="57">
        <f t="shared" si="62"/>
        <v>0</v>
      </c>
      <c r="R225" s="14">
        <v>0</v>
      </c>
      <c r="S225" s="57">
        <v>0</v>
      </c>
      <c r="T225" s="15">
        <f t="shared" si="55"/>
        <v>0</v>
      </c>
      <c r="U225" s="14">
        <v>0</v>
      </c>
      <c r="V225" s="15">
        <f t="shared" si="63"/>
        <v>0</v>
      </c>
      <c r="W225" s="14">
        <v>0</v>
      </c>
      <c r="X225" s="73">
        <v>0</v>
      </c>
      <c r="Y225" s="84">
        <f t="shared" si="64"/>
        <v>0</v>
      </c>
      <c r="Z225" s="14">
        <f t="shared" si="65"/>
        <v>0</v>
      </c>
      <c r="AA225" s="73">
        <v>0</v>
      </c>
      <c r="AB225" s="73">
        <v>0</v>
      </c>
      <c r="AC225" s="57">
        <f t="shared" si="66"/>
        <v>0</v>
      </c>
      <c r="AD225" s="71">
        <v>0</v>
      </c>
      <c r="AE225" s="71">
        <v>0</v>
      </c>
      <c r="AF225" s="15">
        <f t="shared" si="67"/>
        <v>0</v>
      </c>
      <c r="AG225" s="16">
        <f t="shared" si="56"/>
        <v>58</v>
      </c>
      <c r="AH225" s="17">
        <f t="shared" si="68"/>
        <v>0</v>
      </c>
      <c r="AI225" s="12">
        <v>70</v>
      </c>
      <c r="AJ225" s="18">
        <f t="shared" si="69"/>
        <v>0.82857142857142863</v>
      </c>
    </row>
    <row r="226" spans="1:36" x14ac:dyDescent="0.35">
      <c r="A226" s="11" t="s">
        <v>461</v>
      </c>
      <c r="B226" s="12" t="s">
        <v>462</v>
      </c>
      <c r="C226" s="52" t="s">
        <v>1447</v>
      </c>
      <c r="D226" s="52" t="s">
        <v>189</v>
      </c>
      <c r="E226" s="64">
        <f t="shared" si="57"/>
        <v>0</v>
      </c>
      <c r="F226" s="13">
        <f t="shared" si="58"/>
        <v>0</v>
      </c>
      <c r="G226" s="65">
        <f t="shared" si="54"/>
        <v>0</v>
      </c>
      <c r="H226" s="62">
        <f t="shared" si="53"/>
        <v>0</v>
      </c>
      <c r="I226" s="78">
        <v>0</v>
      </c>
      <c r="J226" s="78">
        <v>0</v>
      </c>
      <c r="K226" s="57">
        <f t="shared" si="59"/>
        <v>0</v>
      </c>
      <c r="L226" s="57">
        <v>0</v>
      </c>
      <c r="M226" s="57">
        <v>0</v>
      </c>
      <c r="N226" s="57">
        <f t="shared" si="60"/>
        <v>0</v>
      </c>
      <c r="O226" s="15">
        <f t="shared" si="61"/>
        <v>0</v>
      </c>
      <c r="P226" s="62">
        <v>0</v>
      </c>
      <c r="Q226" s="57">
        <f t="shared" si="62"/>
        <v>0</v>
      </c>
      <c r="R226" s="14">
        <v>0</v>
      </c>
      <c r="S226" s="57">
        <v>0</v>
      </c>
      <c r="T226" s="15">
        <f t="shared" si="55"/>
        <v>0</v>
      </c>
      <c r="U226" s="14">
        <v>0</v>
      </c>
      <c r="V226" s="15">
        <f t="shared" si="63"/>
        <v>0</v>
      </c>
      <c r="W226" s="14">
        <v>0</v>
      </c>
      <c r="X226" s="73">
        <v>0</v>
      </c>
      <c r="Y226" s="84">
        <f t="shared" si="64"/>
        <v>0</v>
      </c>
      <c r="Z226" s="14">
        <f t="shared" si="65"/>
        <v>0</v>
      </c>
      <c r="AA226" s="73">
        <v>0</v>
      </c>
      <c r="AB226" s="73">
        <v>0</v>
      </c>
      <c r="AC226" s="57">
        <f t="shared" si="66"/>
        <v>0</v>
      </c>
      <c r="AD226" s="71">
        <v>0</v>
      </c>
      <c r="AE226" s="71">
        <v>0</v>
      </c>
      <c r="AF226" s="15">
        <f t="shared" si="67"/>
        <v>0</v>
      </c>
      <c r="AG226" s="16">
        <f t="shared" si="56"/>
        <v>0</v>
      </c>
      <c r="AH226" s="17">
        <f t="shared" si="68"/>
        <v>0</v>
      </c>
      <c r="AI226" s="12">
        <v>38</v>
      </c>
      <c r="AJ226" s="18">
        <f t="shared" si="69"/>
        <v>0</v>
      </c>
    </row>
    <row r="227" spans="1:36" x14ac:dyDescent="0.35">
      <c r="A227" s="11" t="s">
        <v>463</v>
      </c>
      <c r="B227" s="12" t="s">
        <v>464</v>
      </c>
      <c r="C227" s="52" t="s">
        <v>1421</v>
      </c>
      <c r="D227" s="52" t="s">
        <v>378</v>
      </c>
      <c r="E227" s="64">
        <f t="shared" si="57"/>
        <v>42</v>
      </c>
      <c r="F227" s="13">
        <f t="shared" si="58"/>
        <v>42</v>
      </c>
      <c r="G227" s="65">
        <f t="shared" si="54"/>
        <v>0</v>
      </c>
      <c r="H227" s="62">
        <f t="shared" si="53"/>
        <v>2</v>
      </c>
      <c r="I227" s="78">
        <v>0</v>
      </c>
      <c r="J227" s="78">
        <v>0</v>
      </c>
      <c r="K227" s="57">
        <f t="shared" si="59"/>
        <v>0</v>
      </c>
      <c r="L227" s="57">
        <v>2</v>
      </c>
      <c r="M227" s="57">
        <v>0</v>
      </c>
      <c r="N227" s="57">
        <f t="shared" si="60"/>
        <v>2</v>
      </c>
      <c r="O227" s="15">
        <f t="shared" si="61"/>
        <v>0</v>
      </c>
      <c r="P227" s="62">
        <v>21</v>
      </c>
      <c r="Q227" s="57">
        <f t="shared" si="62"/>
        <v>21</v>
      </c>
      <c r="R227" s="14">
        <v>0</v>
      </c>
      <c r="S227" s="57">
        <v>0</v>
      </c>
      <c r="T227" s="15">
        <f t="shared" si="55"/>
        <v>0</v>
      </c>
      <c r="U227" s="14">
        <v>0</v>
      </c>
      <c r="V227" s="15">
        <f t="shared" si="63"/>
        <v>0</v>
      </c>
      <c r="W227" s="14">
        <v>19</v>
      </c>
      <c r="X227" s="73">
        <v>0</v>
      </c>
      <c r="Y227" s="84">
        <f t="shared" si="64"/>
        <v>19</v>
      </c>
      <c r="Z227" s="14">
        <f t="shared" si="65"/>
        <v>0</v>
      </c>
      <c r="AA227" s="73">
        <v>0</v>
      </c>
      <c r="AB227" s="73">
        <v>0</v>
      </c>
      <c r="AC227" s="57">
        <f t="shared" si="66"/>
        <v>0</v>
      </c>
      <c r="AD227" s="71">
        <v>0</v>
      </c>
      <c r="AE227" s="71">
        <v>0</v>
      </c>
      <c r="AF227" s="15">
        <f t="shared" si="67"/>
        <v>0</v>
      </c>
      <c r="AG227" s="16">
        <f t="shared" si="56"/>
        <v>0</v>
      </c>
      <c r="AH227" s="17">
        <f t="shared" si="68"/>
        <v>21</v>
      </c>
      <c r="AI227" s="12">
        <v>52</v>
      </c>
      <c r="AJ227" s="18">
        <f t="shared" si="69"/>
        <v>0.40384615384615385</v>
      </c>
    </row>
    <row r="228" spans="1:36" x14ac:dyDescent="0.35">
      <c r="A228" s="11" t="s">
        <v>465</v>
      </c>
      <c r="B228" s="12" t="s">
        <v>466</v>
      </c>
      <c r="C228" s="52" t="s">
        <v>1421</v>
      </c>
      <c r="D228" s="52" t="s">
        <v>378</v>
      </c>
      <c r="E228" s="64">
        <f t="shared" si="57"/>
        <v>41</v>
      </c>
      <c r="F228" s="13">
        <f t="shared" si="58"/>
        <v>0</v>
      </c>
      <c r="G228" s="65">
        <f t="shared" si="54"/>
        <v>41</v>
      </c>
      <c r="H228" s="62">
        <f t="shared" si="53"/>
        <v>41</v>
      </c>
      <c r="I228" s="78">
        <v>0</v>
      </c>
      <c r="J228" s="78">
        <v>41</v>
      </c>
      <c r="K228" s="57">
        <f t="shared" si="59"/>
        <v>41</v>
      </c>
      <c r="L228" s="57">
        <v>0</v>
      </c>
      <c r="M228" s="57">
        <v>0</v>
      </c>
      <c r="N228" s="57">
        <f t="shared" si="60"/>
        <v>0</v>
      </c>
      <c r="O228" s="15">
        <f t="shared" si="61"/>
        <v>0</v>
      </c>
      <c r="P228" s="62">
        <v>0</v>
      </c>
      <c r="Q228" s="57">
        <f t="shared" si="62"/>
        <v>0</v>
      </c>
      <c r="R228" s="14">
        <v>0</v>
      </c>
      <c r="S228" s="57">
        <v>0</v>
      </c>
      <c r="T228" s="15">
        <f t="shared" si="55"/>
        <v>0</v>
      </c>
      <c r="U228" s="14">
        <v>0</v>
      </c>
      <c r="V228" s="15">
        <f t="shared" si="63"/>
        <v>0</v>
      </c>
      <c r="W228" s="14">
        <v>0</v>
      </c>
      <c r="X228" s="73">
        <v>0</v>
      </c>
      <c r="Y228" s="84">
        <f t="shared" si="64"/>
        <v>0</v>
      </c>
      <c r="Z228" s="14">
        <f t="shared" si="65"/>
        <v>0</v>
      </c>
      <c r="AA228" s="73">
        <v>0</v>
      </c>
      <c r="AB228" s="73">
        <v>0</v>
      </c>
      <c r="AC228" s="57">
        <f t="shared" si="66"/>
        <v>0</v>
      </c>
      <c r="AD228" s="71">
        <v>0</v>
      </c>
      <c r="AE228" s="71">
        <v>0</v>
      </c>
      <c r="AF228" s="15">
        <f t="shared" si="67"/>
        <v>0</v>
      </c>
      <c r="AG228" s="16">
        <f t="shared" si="56"/>
        <v>41</v>
      </c>
      <c r="AH228" s="17">
        <f t="shared" si="68"/>
        <v>0</v>
      </c>
      <c r="AI228" s="12">
        <v>45</v>
      </c>
      <c r="AJ228" s="18">
        <f t="shared" si="69"/>
        <v>0.91111111111111109</v>
      </c>
    </row>
    <row r="229" spans="1:36" x14ac:dyDescent="0.35">
      <c r="A229" s="11" t="s">
        <v>467</v>
      </c>
      <c r="B229" s="12" t="s">
        <v>468</v>
      </c>
      <c r="C229" s="52" t="s">
        <v>1421</v>
      </c>
      <c r="D229" s="52" t="s">
        <v>378</v>
      </c>
      <c r="E229" s="64">
        <f t="shared" si="57"/>
        <v>18</v>
      </c>
      <c r="F229" s="13">
        <f t="shared" si="58"/>
        <v>18</v>
      </c>
      <c r="G229" s="65">
        <f t="shared" si="54"/>
        <v>0</v>
      </c>
      <c r="H229" s="62">
        <f t="shared" si="53"/>
        <v>18</v>
      </c>
      <c r="I229" s="78">
        <v>0</v>
      </c>
      <c r="J229" s="78">
        <v>0</v>
      </c>
      <c r="K229" s="57">
        <f t="shared" si="59"/>
        <v>0</v>
      </c>
      <c r="L229" s="57">
        <v>0</v>
      </c>
      <c r="M229" s="57">
        <v>18</v>
      </c>
      <c r="N229" s="57">
        <f t="shared" si="60"/>
        <v>18</v>
      </c>
      <c r="O229" s="15">
        <f t="shared" si="61"/>
        <v>0</v>
      </c>
      <c r="P229" s="62">
        <v>0</v>
      </c>
      <c r="Q229" s="57">
        <f t="shared" si="62"/>
        <v>0</v>
      </c>
      <c r="R229" s="14">
        <v>0</v>
      </c>
      <c r="S229" s="57">
        <v>0</v>
      </c>
      <c r="T229" s="15">
        <f t="shared" si="55"/>
        <v>0</v>
      </c>
      <c r="U229" s="14">
        <v>0</v>
      </c>
      <c r="V229" s="15">
        <f t="shared" si="63"/>
        <v>0</v>
      </c>
      <c r="W229" s="14">
        <v>0</v>
      </c>
      <c r="X229" s="73">
        <v>0</v>
      </c>
      <c r="Y229" s="84">
        <f t="shared" si="64"/>
        <v>0</v>
      </c>
      <c r="Z229" s="14">
        <f t="shared" si="65"/>
        <v>0</v>
      </c>
      <c r="AA229" s="73">
        <v>0</v>
      </c>
      <c r="AB229" s="73">
        <v>0</v>
      </c>
      <c r="AC229" s="57">
        <f t="shared" si="66"/>
        <v>0</v>
      </c>
      <c r="AD229" s="71">
        <v>0</v>
      </c>
      <c r="AE229" s="71">
        <v>0</v>
      </c>
      <c r="AF229" s="15">
        <f t="shared" si="67"/>
        <v>0</v>
      </c>
      <c r="AG229" s="16">
        <f t="shared" si="56"/>
        <v>0</v>
      </c>
      <c r="AH229" s="17">
        <f t="shared" si="68"/>
        <v>18</v>
      </c>
      <c r="AI229" s="12">
        <v>39</v>
      </c>
      <c r="AJ229" s="18">
        <f t="shared" si="69"/>
        <v>0.46153846153846156</v>
      </c>
    </row>
    <row r="230" spans="1:36" x14ac:dyDescent="0.35">
      <c r="A230" s="11" t="s">
        <v>469</v>
      </c>
      <c r="B230" s="12" t="s">
        <v>470</v>
      </c>
      <c r="C230" s="52" t="s">
        <v>1421</v>
      </c>
      <c r="D230" s="52" t="s">
        <v>378</v>
      </c>
      <c r="E230" s="64">
        <f t="shared" si="57"/>
        <v>58</v>
      </c>
      <c r="F230" s="13">
        <f t="shared" si="58"/>
        <v>40</v>
      </c>
      <c r="G230" s="65">
        <f t="shared" si="54"/>
        <v>18</v>
      </c>
      <c r="H230" s="62">
        <f t="shared" si="53"/>
        <v>58</v>
      </c>
      <c r="I230" s="78">
        <v>0</v>
      </c>
      <c r="J230" s="78">
        <v>18</v>
      </c>
      <c r="K230" s="57">
        <f t="shared" si="59"/>
        <v>18</v>
      </c>
      <c r="L230" s="57">
        <v>0</v>
      </c>
      <c r="M230" s="57">
        <v>40</v>
      </c>
      <c r="N230" s="57">
        <f t="shared" si="60"/>
        <v>40</v>
      </c>
      <c r="O230" s="15">
        <f t="shared" si="61"/>
        <v>0</v>
      </c>
      <c r="P230" s="62">
        <v>0</v>
      </c>
      <c r="Q230" s="57">
        <f t="shared" si="62"/>
        <v>0</v>
      </c>
      <c r="R230" s="14">
        <v>0</v>
      </c>
      <c r="S230" s="57">
        <v>0</v>
      </c>
      <c r="T230" s="15">
        <f t="shared" si="55"/>
        <v>0</v>
      </c>
      <c r="U230" s="14">
        <v>0</v>
      </c>
      <c r="V230" s="15">
        <f t="shared" si="63"/>
        <v>0</v>
      </c>
      <c r="W230" s="14">
        <v>0</v>
      </c>
      <c r="X230" s="73">
        <v>0</v>
      </c>
      <c r="Y230" s="84">
        <f t="shared" si="64"/>
        <v>0</v>
      </c>
      <c r="Z230" s="14">
        <f t="shared" si="65"/>
        <v>0</v>
      </c>
      <c r="AA230" s="73">
        <v>0</v>
      </c>
      <c r="AB230" s="73">
        <v>0</v>
      </c>
      <c r="AC230" s="57">
        <f t="shared" si="66"/>
        <v>0</v>
      </c>
      <c r="AD230" s="71">
        <v>0</v>
      </c>
      <c r="AE230" s="71">
        <v>0</v>
      </c>
      <c r="AF230" s="15">
        <f t="shared" si="67"/>
        <v>0</v>
      </c>
      <c r="AG230" s="16">
        <f t="shared" si="56"/>
        <v>18</v>
      </c>
      <c r="AH230" s="17">
        <f t="shared" si="68"/>
        <v>40</v>
      </c>
      <c r="AI230" s="12">
        <v>73</v>
      </c>
      <c r="AJ230" s="18">
        <f t="shared" si="69"/>
        <v>0.79452054794520544</v>
      </c>
    </row>
    <row r="231" spans="1:36" x14ac:dyDescent="0.35">
      <c r="A231" s="11" t="s">
        <v>471</v>
      </c>
      <c r="B231" s="12" t="s">
        <v>1373</v>
      </c>
      <c r="C231" s="52" t="s">
        <v>1421</v>
      </c>
      <c r="D231" s="52" t="s">
        <v>378</v>
      </c>
      <c r="E231" s="64">
        <f t="shared" si="57"/>
        <v>15</v>
      </c>
      <c r="F231" s="13">
        <f t="shared" si="58"/>
        <v>15</v>
      </c>
      <c r="G231" s="65">
        <f t="shared" si="54"/>
        <v>0</v>
      </c>
      <c r="H231" s="62">
        <f t="shared" si="53"/>
        <v>15</v>
      </c>
      <c r="I231" s="78">
        <v>0</v>
      </c>
      <c r="J231" s="78">
        <v>0</v>
      </c>
      <c r="K231" s="57">
        <f t="shared" si="59"/>
        <v>0</v>
      </c>
      <c r="L231" s="57">
        <v>0</v>
      </c>
      <c r="M231" s="57">
        <v>15</v>
      </c>
      <c r="N231" s="57">
        <f t="shared" si="60"/>
        <v>15</v>
      </c>
      <c r="O231" s="15">
        <f t="shared" si="61"/>
        <v>0</v>
      </c>
      <c r="P231" s="62">
        <v>0</v>
      </c>
      <c r="Q231" s="57">
        <f t="shared" si="62"/>
        <v>0</v>
      </c>
      <c r="R231" s="14">
        <v>0</v>
      </c>
      <c r="S231" s="57">
        <v>0</v>
      </c>
      <c r="T231" s="15">
        <f t="shared" si="55"/>
        <v>0</v>
      </c>
      <c r="U231" s="14">
        <v>0</v>
      </c>
      <c r="V231" s="15">
        <f t="shared" si="63"/>
        <v>0</v>
      </c>
      <c r="W231" s="14">
        <v>0</v>
      </c>
      <c r="X231" s="73">
        <v>0</v>
      </c>
      <c r="Y231" s="84">
        <f t="shared" si="64"/>
        <v>0</v>
      </c>
      <c r="Z231" s="14">
        <f t="shared" si="65"/>
        <v>0</v>
      </c>
      <c r="AA231" s="73">
        <v>0</v>
      </c>
      <c r="AB231" s="73">
        <v>0</v>
      </c>
      <c r="AC231" s="57">
        <f t="shared" si="66"/>
        <v>0</v>
      </c>
      <c r="AD231" s="71">
        <v>0</v>
      </c>
      <c r="AE231" s="71">
        <v>0</v>
      </c>
      <c r="AF231" s="15">
        <f t="shared" si="67"/>
        <v>0</v>
      </c>
      <c r="AG231" s="16">
        <f t="shared" si="56"/>
        <v>0</v>
      </c>
      <c r="AH231" s="17">
        <f t="shared" si="68"/>
        <v>15</v>
      </c>
      <c r="AI231" s="12">
        <v>29</v>
      </c>
      <c r="AJ231" s="18">
        <f t="shared" si="69"/>
        <v>0.51724137931034486</v>
      </c>
    </row>
    <row r="232" spans="1:36" x14ac:dyDescent="0.35">
      <c r="A232" s="11" t="s">
        <v>472</v>
      </c>
      <c r="B232" s="12" t="s">
        <v>473</v>
      </c>
      <c r="C232" s="52" t="s">
        <v>1421</v>
      </c>
      <c r="D232" s="52" t="s">
        <v>378</v>
      </c>
      <c r="E232" s="64">
        <f t="shared" si="57"/>
        <v>143</v>
      </c>
      <c r="F232" s="13">
        <f t="shared" si="58"/>
        <v>74</v>
      </c>
      <c r="G232" s="65">
        <f t="shared" si="54"/>
        <v>69</v>
      </c>
      <c r="H232" s="62">
        <f t="shared" si="53"/>
        <v>143</v>
      </c>
      <c r="I232" s="78">
        <v>69</v>
      </c>
      <c r="J232" s="78">
        <v>0</v>
      </c>
      <c r="K232" s="57">
        <f t="shared" si="59"/>
        <v>69</v>
      </c>
      <c r="L232" s="57">
        <v>1</v>
      </c>
      <c r="M232" s="57">
        <v>73</v>
      </c>
      <c r="N232" s="57">
        <f t="shared" si="60"/>
        <v>74</v>
      </c>
      <c r="O232" s="15">
        <f t="shared" si="61"/>
        <v>0</v>
      </c>
      <c r="P232" s="62">
        <v>0</v>
      </c>
      <c r="Q232" s="57">
        <f t="shared" si="62"/>
        <v>0</v>
      </c>
      <c r="R232" s="14">
        <v>0</v>
      </c>
      <c r="S232" s="57">
        <v>0</v>
      </c>
      <c r="T232" s="15">
        <f t="shared" si="55"/>
        <v>0</v>
      </c>
      <c r="U232" s="14">
        <v>0</v>
      </c>
      <c r="V232" s="15">
        <f t="shared" si="63"/>
        <v>0</v>
      </c>
      <c r="W232" s="14">
        <v>0</v>
      </c>
      <c r="X232" s="73">
        <v>0</v>
      </c>
      <c r="Y232" s="84">
        <f t="shared" si="64"/>
        <v>0</v>
      </c>
      <c r="Z232" s="14">
        <f t="shared" si="65"/>
        <v>0</v>
      </c>
      <c r="AA232" s="73">
        <v>0</v>
      </c>
      <c r="AB232" s="73">
        <v>0</v>
      </c>
      <c r="AC232" s="57">
        <f t="shared" si="66"/>
        <v>0</v>
      </c>
      <c r="AD232" s="71">
        <v>0</v>
      </c>
      <c r="AE232" s="71">
        <v>0</v>
      </c>
      <c r="AF232" s="15">
        <f t="shared" si="67"/>
        <v>0</v>
      </c>
      <c r="AG232" s="16">
        <f t="shared" si="56"/>
        <v>0</v>
      </c>
      <c r="AH232" s="17">
        <f t="shared" si="68"/>
        <v>73</v>
      </c>
      <c r="AI232" s="12">
        <v>70</v>
      </c>
      <c r="AJ232" s="18">
        <f t="shared" si="69"/>
        <v>1</v>
      </c>
    </row>
    <row r="233" spans="1:36" x14ac:dyDescent="0.35">
      <c r="A233" s="11" t="s">
        <v>474</v>
      </c>
      <c r="B233" s="12" t="s">
        <v>475</v>
      </c>
      <c r="C233" s="52" t="s">
        <v>1421</v>
      </c>
      <c r="D233" s="52" t="s">
        <v>378</v>
      </c>
      <c r="E233" s="64">
        <f t="shared" si="57"/>
        <v>19</v>
      </c>
      <c r="F233" s="13">
        <f t="shared" si="58"/>
        <v>19</v>
      </c>
      <c r="G233" s="65">
        <f t="shared" si="54"/>
        <v>0</v>
      </c>
      <c r="H233" s="62">
        <f t="shared" si="53"/>
        <v>19</v>
      </c>
      <c r="I233" s="78">
        <v>0</v>
      </c>
      <c r="J233" s="78">
        <v>0</v>
      </c>
      <c r="K233" s="57">
        <f t="shared" si="59"/>
        <v>0</v>
      </c>
      <c r="L233" s="57">
        <v>0</v>
      </c>
      <c r="M233" s="57">
        <v>19</v>
      </c>
      <c r="N233" s="57">
        <f t="shared" si="60"/>
        <v>19</v>
      </c>
      <c r="O233" s="15">
        <f t="shared" si="61"/>
        <v>0</v>
      </c>
      <c r="P233" s="62">
        <v>0</v>
      </c>
      <c r="Q233" s="57">
        <f t="shared" si="62"/>
        <v>0</v>
      </c>
      <c r="R233" s="14">
        <v>0</v>
      </c>
      <c r="S233" s="57">
        <v>0</v>
      </c>
      <c r="T233" s="15">
        <f t="shared" si="55"/>
        <v>0</v>
      </c>
      <c r="U233" s="14">
        <v>0</v>
      </c>
      <c r="V233" s="15">
        <f t="shared" si="63"/>
        <v>0</v>
      </c>
      <c r="W233" s="14">
        <v>0</v>
      </c>
      <c r="X233" s="73">
        <v>0</v>
      </c>
      <c r="Y233" s="84">
        <f t="shared" si="64"/>
        <v>0</v>
      </c>
      <c r="Z233" s="14">
        <f t="shared" si="65"/>
        <v>0</v>
      </c>
      <c r="AA233" s="73">
        <v>0</v>
      </c>
      <c r="AB233" s="73">
        <v>0</v>
      </c>
      <c r="AC233" s="57">
        <f t="shared" si="66"/>
        <v>0</v>
      </c>
      <c r="AD233" s="71">
        <v>0</v>
      </c>
      <c r="AE233" s="71">
        <v>0</v>
      </c>
      <c r="AF233" s="15">
        <f t="shared" si="67"/>
        <v>0</v>
      </c>
      <c r="AG233" s="16">
        <f t="shared" si="56"/>
        <v>0</v>
      </c>
      <c r="AH233" s="17">
        <f t="shared" si="68"/>
        <v>19</v>
      </c>
      <c r="AI233" s="12">
        <v>17</v>
      </c>
      <c r="AJ233" s="18">
        <f t="shared" si="69"/>
        <v>1</v>
      </c>
    </row>
    <row r="234" spans="1:36" x14ac:dyDescent="0.35">
      <c r="A234" s="11" t="s">
        <v>476</v>
      </c>
      <c r="B234" s="12" t="s">
        <v>477</v>
      </c>
      <c r="C234" s="52" t="s">
        <v>1421</v>
      </c>
      <c r="D234" s="52" t="s">
        <v>378</v>
      </c>
      <c r="E234" s="64">
        <f t="shared" si="57"/>
        <v>32</v>
      </c>
      <c r="F234" s="13">
        <f t="shared" si="58"/>
        <v>32</v>
      </c>
      <c r="G234" s="65">
        <f t="shared" si="54"/>
        <v>0</v>
      </c>
      <c r="H234" s="62">
        <f t="shared" si="53"/>
        <v>32</v>
      </c>
      <c r="I234" s="78">
        <v>0</v>
      </c>
      <c r="J234" s="78">
        <v>0</v>
      </c>
      <c r="K234" s="57">
        <f t="shared" si="59"/>
        <v>0</v>
      </c>
      <c r="L234" s="57">
        <v>0</v>
      </c>
      <c r="M234" s="57">
        <v>32</v>
      </c>
      <c r="N234" s="57">
        <f t="shared" si="60"/>
        <v>32</v>
      </c>
      <c r="O234" s="15">
        <f t="shared" si="61"/>
        <v>0</v>
      </c>
      <c r="P234" s="62">
        <v>0</v>
      </c>
      <c r="Q234" s="57">
        <f t="shared" si="62"/>
        <v>0</v>
      </c>
      <c r="R234" s="14">
        <v>0</v>
      </c>
      <c r="S234" s="57">
        <v>0</v>
      </c>
      <c r="T234" s="15">
        <f t="shared" si="55"/>
        <v>0</v>
      </c>
      <c r="U234" s="14">
        <v>0</v>
      </c>
      <c r="V234" s="15">
        <f t="shared" si="63"/>
        <v>0</v>
      </c>
      <c r="W234" s="14">
        <v>0</v>
      </c>
      <c r="X234" s="73">
        <v>0</v>
      </c>
      <c r="Y234" s="84">
        <f t="shared" si="64"/>
        <v>0</v>
      </c>
      <c r="Z234" s="14">
        <f t="shared" si="65"/>
        <v>0</v>
      </c>
      <c r="AA234" s="73">
        <v>0</v>
      </c>
      <c r="AB234" s="73">
        <v>0</v>
      </c>
      <c r="AC234" s="57">
        <f t="shared" si="66"/>
        <v>0</v>
      </c>
      <c r="AD234" s="71">
        <v>0</v>
      </c>
      <c r="AE234" s="71">
        <v>0</v>
      </c>
      <c r="AF234" s="15">
        <f t="shared" si="67"/>
        <v>0</v>
      </c>
      <c r="AG234" s="16">
        <f t="shared" si="56"/>
        <v>0</v>
      </c>
      <c r="AH234" s="17">
        <f t="shared" si="68"/>
        <v>32</v>
      </c>
      <c r="AI234" s="12">
        <v>33</v>
      </c>
      <c r="AJ234" s="18">
        <f t="shared" si="69"/>
        <v>0.96969696969696972</v>
      </c>
    </row>
    <row r="235" spans="1:36" x14ac:dyDescent="0.35">
      <c r="A235" s="11" t="s">
        <v>478</v>
      </c>
      <c r="B235" s="12" t="s">
        <v>479</v>
      </c>
      <c r="C235" s="52" t="s">
        <v>1375</v>
      </c>
      <c r="D235" s="52" t="s">
        <v>116</v>
      </c>
      <c r="E235" s="64">
        <f t="shared" si="57"/>
        <v>11</v>
      </c>
      <c r="F235" s="13">
        <f t="shared" si="58"/>
        <v>0</v>
      </c>
      <c r="G235" s="65">
        <f t="shared" si="54"/>
        <v>11</v>
      </c>
      <c r="H235" s="62">
        <f t="shared" si="53"/>
        <v>11</v>
      </c>
      <c r="I235" s="78">
        <v>0</v>
      </c>
      <c r="J235" s="78">
        <v>11</v>
      </c>
      <c r="K235" s="57">
        <f t="shared" si="59"/>
        <v>11</v>
      </c>
      <c r="L235" s="57">
        <v>0</v>
      </c>
      <c r="M235" s="57">
        <v>0</v>
      </c>
      <c r="N235" s="57">
        <f t="shared" si="60"/>
        <v>0</v>
      </c>
      <c r="O235" s="15">
        <f t="shared" si="61"/>
        <v>0</v>
      </c>
      <c r="P235" s="62">
        <v>0</v>
      </c>
      <c r="Q235" s="57">
        <f t="shared" si="62"/>
        <v>0</v>
      </c>
      <c r="R235" s="14">
        <v>0</v>
      </c>
      <c r="S235" s="57">
        <v>0</v>
      </c>
      <c r="T235" s="15">
        <f t="shared" si="55"/>
        <v>0</v>
      </c>
      <c r="U235" s="14">
        <v>0</v>
      </c>
      <c r="V235" s="15">
        <f t="shared" si="63"/>
        <v>0</v>
      </c>
      <c r="W235" s="14">
        <v>0</v>
      </c>
      <c r="X235" s="73">
        <v>0</v>
      </c>
      <c r="Y235" s="84">
        <f t="shared" si="64"/>
        <v>0</v>
      </c>
      <c r="Z235" s="14">
        <f t="shared" si="65"/>
        <v>0</v>
      </c>
      <c r="AA235" s="73">
        <v>0</v>
      </c>
      <c r="AB235" s="73">
        <v>0</v>
      </c>
      <c r="AC235" s="57">
        <f t="shared" si="66"/>
        <v>0</v>
      </c>
      <c r="AD235" s="71">
        <v>0</v>
      </c>
      <c r="AE235" s="71">
        <v>0</v>
      </c>
      <c r="AF235" s="15">
        <f t="shared" si="67"/>
        <v>0</v>
      </c>
      <c r="AG235" s="16">
        <f t="shared" si="56"/>
        <v>11</v>
      </c>
      <c r="AH235" s="17">
        <f t="shared" si="68"/>
        <v>0</v>
      </c>
      <c r="AI235" s="12">
        <v>12</v>
      </c>
      <c r="AJ235" s="18">
        <f t="shared" si="69"/>
        <v>0.91666666666666663</v>
      </c>
    </row>
    <row r="236" spans="1:36" x14ac:dyDescent="0.35">
      <c r="A236" s="11" t="s">
        <v>480</v>
      </c>
      <c r="B236" s="12" t="s">
        <v>481</v>
      </c>
      <c r="C236" s="52" t="s">
        <v>1375</v>
      </c>
      <c r="D236" s="52" t="s">
        <v>116</v>
      </c>
      <c r="E236" s="64">
        <f t="shared" si="57"/>
        <v>18</v>
      </c>
      <c r="F236" s="13">
        <f t="shared" si="58"/>
        <v>18</v>
      </c>
      <c r="G236" s="65">
        <f t="shared" si="54"/>
        <v>0</v>
      </c>
      <c r="H236" s="62">
        <f t="shared" si="53"/>
        <v>0</v>
      </c>
      <c r="I236" s="78">
        <v>0</v>
      </c>
      <c r="J236" s="78">
        <v>0</v>
      </c>
      <c r="K236" s="57">
        <f t="shared" si="59"/>
        <v>0</v>
      </c>
      <c r="L236" s="57">
        <v>0</v>
      </c>
      <c r="M236" s="57">
        <v>0</v>
      </c>
      <c r="N236" s="57">
        <f t="shared" si="60"/>
        <v>0</v>
      </c>
      <c r="O236" s="15">
        <f t="shared" si="61"/>
        <v>0</v>
      </c>
      <c r="P236" s="62">
        <v>18</v>
      </c>
      <c r="Q236" s="57">
        <f t="shared" si="62"/>
        <v>18</v>
      </c>
      <c r="R236" s="14">
        <v>0</v>
      </c>
      <c r="S236" s="57">
        <v>0</v>
      </c>
      <c r="T236" s="15">
        <f t="shared" si="55"/>
        <v>0</v>
      </c>
      <c r="U236" s="14">
        <v>0</v>
      </c>
      <c r="V236" s="15">
        <f t="shared" si="63"/>
        <v>0</v>
      </c>
      <c r="W236" s="14">
        <v>0</v>
      </c>
      <c r="X236" s="73">
        <v>0</v>
      </c>
      <c r="Y236" s="84">
        <f t="shared" si="64"/>
        <v>0</v>
      </c>
      <c r="Z236" s="14">
        <f t="shared" si="65"/>
        <v>0</v>
      </c>
      <c r="AA236" s="73">
        <v>0</v>
      </c>
      <c r="AB236" s="73">
        <v>0</v>
      </c>
      <c r="AC236" s="57">
        <f t="shared" si="66"/>
        <v>0</v>
      </c>
      <c r="AD236" s="71">
        <v>0</v>
      </c>
      <c r="AE236" s="71">
        <v>0</v>
      </c>
      <c r="AF236" s="15">
        <f t="shared" si="67"/>
        <v>0</v>
      </c>
      <c r="AG236" s="16">
        <f t="shared" si="56"/>
        <v>0</v>
      </c>
      <c r="AH236" s="17">
        <f t="shared" si="68"/>
        <v>18</v>
      </c>
      <c r="AI236" s="12">
        <v>78</v>
      </c>
      <c r="AJ236" s="18">
        <f t="shared" si="69"/>
        <v>0.23076923076923078</v>
      </c>
    </row>
    <row r="237" spans="1:36" x14ac:dyDescent="0.35">
      <c r="A237" s="11" t="s">
        <v>482</v>
      </c>
      <c r="B237" s="12" t="s">
        <v>483</v>
      </c>
      <c r="C237" s="52" t="s">
        <v>1375</v>
      </c>
      <c r="D237" s="52" t="s">
        <v>116</v>
      </c>
      <c r="E237" s="64">
        <f t="shared" si="57"/>
        <v>20</v>
      </c>
      <c r="F237" s="13">
        <f t="shared" si="58"/>
        <v>20</v>
      </c>
      <c r="G237" s="65">
        <f t="shared" si="54"/>
        <v>0</v>
      </c>
      <c r="H237" s="62">
        <f t="shared" si="53"/>
        <v>20</v>
      </c>
      <c r="I237" s="78">
        <v>0</v>
      </c>
      <c r="J237" s="78">
        <v>0</v>
      </c>
      <c r="K237" s="57">
        <f t="shared" si="59"/>
        <v>0</v>
      </c>
      <c r="L237" s="57">
        <v>0</v>
      </c>
      <c r="M237" s="57">
        <v>20</v>
      </c>
      <c r="N237" s="57">
        <f t="shared" si="60"/>
        <v>20</v>
      </c>
      <c r="O237" s="15">
        <f t="shared" si="61"/>
        <v>0</v>
      </c>
      <c r="P237" s="62">
        <v>0</v>
      </c>
      <c r="Q237" s="57">
        <f t="shared" si="62"/>
        <v>0</v>
      </c>
      <c r="R237" s="14">
        <v>0</v>
      </c>
      <c r="S237" s="57">
        <v>0</v>
      </c>
      <c r="T237" s="15">
        <f t="shared" si="55"/>
        <v>0</v>
      </c>
      <c r="U237" s="14">
        <v>0</v>
      </c>
      <c r="V237" s="15">
        <f t="shared" si="63"/>
        <v>0</v>
      </c>
      <c r="W237" s="14">
        <v>0</v>
      </c>
      <c r="X237" s="73">
        <v>0</v>
      </c>
      <c r="Y237" s="84">
        <f t="shared" si="64"/>
        <v>0</v>
      </c>
      <c r="Z237" s="14">
        <f t="shared" si="65"/>
        <v>0</v>
      </c>
      <c r="AA237" s="73">
        <v>0</v>
      </c>
      <c r="AB237" s="73">
        <v>0</v>
      </c>
      <c r="AC237" s="57">
        <f t="shared" si="66"/>
        <v>0</v>
      </c>
      <c r="AD237" s="71">
        <v>0</v>
      </c>
      <c r="AE237" s="71">
        <v>0</v>
      </c>
      <c r="AF237" s="15">
        <f t="shared" si="67"/>
        <v>0</v>
      </c>
      <c r="AG237" s="16">
        <f t="shared" si="56"/>
        <v>0</v>
      </c>
      <c r="AH237" s="17">
        <f t="shared" si="68"/>
        <v>20</v>
      </c>
      <c r="AI237" s="12">
        <v>22</v>
      </c>
      <c r="AJ237" s="18">
        <f t="shared" si="69"/>
        <v>0.90909090909090906</v>
      </c>
    </row>
    <row r="238" spans="1:36" x14ac:dyDescent="0.35">
      <c r="A238" s="11" t="s">
        <v>484</v>
      </c>
      <c r="B238" s="12" t="s">
        <v>485</v>
      </c>
      <c r="C238" s="52" t="s">
        <v>1375</v>
      </c>
      <c r="D238" s="52" t="s">
        <v>116</v>
      </c>
      <c r="E238" s="64">
        <f t="shared" si="57"/>
        <v>52</v>
      </c>
      <c r="F238" s="13">
        <f t="shared" si="58"/>
        <v>0</v>
      </c>
      <c r="G238" s="65">
        <f t="shared" si="54"/>
        <v>52</v>
      </c>
      <c r="H238" s="62">
        <f t="shared" si="53"/>
        <v>34</v>
      </c>
      <c r="I238" s="78">
        <v>0</v>
      </c>
      <c r="J238" s="78">
        <v>34</v>
      </c>
      <c r="K238" s="57">
        <f t="shared" si="59"/>
        <v>34</v>
      </c>
      <c r="L238" s="57">
        <v>0</v>
      </c>
      <c r="M238" s="57">
        <v>0</v>
      </c>
      <c r="N238" s="57">
        <f t="shared" si="60"/>
        <v>0</v>
      </c>
      <c r="O238" s="15">
        <f t="shared" si="61"/>
        <v>0</v>
      </c>
      <c r="P238" s="62">
        <v>0</v>
      </c>
      <c r="Q238" s="57">
        <f t="shared" si="62"/>
        <v>0</v>
      </c>
      <c r="R238" s="14">
        <v>0</v>
      </c>
      <c r="S238" s="57">
        <v>0</v>
      </c>
      <c r="T238" s="15">
        <f t="shared" si="55"/>
        <v>0</v>
      </c>
      <c r="U238" s="14">
        <v>0</v>
      </c>
      <c r="V238" s="15">
        <f t="shared" si="63"/>
        <v>0</v>
      </c>
      <c r="W238" s="14">
        <v>0</v>
      </c>
      <c r="X238" s="73">
        <v>0</v>
      </c>
      <c r="Y238" s="84">
        <f t="shared" si="64"/>
        <v>0</v>
      </c>
      <c r="Z238" s="14">
        <f t="shared" si="65"/>
        <v>18</v>
      </c>
      <c r="AA238" s="73">
        <v>18</v>
      </c>
      <c r="AB238" s="73">
        <v>0</v>
      </c>
      <c r="AC238" s="57">
        <f t="shared" si="66"/>
        <v>18</v>
      </c>
      <c r="AD238" s="71">
        <v>0</v>
      </c>
      <c r="AE238" s="71">
        <v>0</v>
      </c>
      <c r="AF238" s="15">
        <f t="shared" si="67"/>
        <v>0</v>
      </c>
      <c r="AG238" s="16">
        <f t="shared" si="56"/>
        <v>34</v>
      </c>
      <c r="AH238" s="17">
        <f t="shared" si="68"/>
        <v>0</v>
      </c>
      <c r="AI238" s="12">
        <v>30</v>
      </c>
      <c r="AJ238" s="18">
        <f t="shared" si="69"/>
        <v>1</v>
      </c>
    </row>
    <row r="239" spans="1:36" x14ac:dyDescent="0.35">
      <c r="A239" s="11" t="s">
        <v>486</v>
      </c>
      <c r="B239" s="12" t="s">
        <v>487</v>
      </c>
      <c r="C239" s="52" t="s">
        <v>1375</v>
      </c>
      <c r="D239" s="52" t="s">
        <v>116</v>
      </c>
      <c r="E239" s="64">
        <f t="shared" si="57"/>
        <v>23</v>
      </c>
      <c r="F239" s="13">
        <f t="shared" si="58"/>
        <v>0</v>
      </c>
      <c r="G239" s="65">
        <f t="shared" si="54"/>
        <v>23</v>
      </c>
      <c r="H239" s="62">
        <f t="shared" si="53"/>
        <v>23</v>
      </c>
      <c r="I239" s="78">
        <v>0</v>
      </c>
      <c r="J239" s="78">
        <v>23</v>
      </c>
      <c r="K239" s="57">
        <f t="shared" si="59"/>
        <v>23</v>
      </c>
      <c r="L239" s="57">
        <v>0</v>
      </c>
      <c r="M239" s="57">
        <v>0</v>
      </c>
      <c r="N239" s="57">
        <f t="shared" si="60"/>
        <v>0</v>
      </c>
      <c r="O239" s="15">
        <f t="shared" si="61"/>
        <v>0</v>
      </c>
      <c r="P239" s="62">
        <v>0</v>
      </c>
      <c r="Q239" s="57">
        <f t="shared" si="62"/>
        <v>0</v>
      </c>
      <c r="R239" s="14">
        <v>0</v>
      </c>
      <c r="S239" s="57">
        <v>0</v>
      </c>
      <c r="T239" s="15">
        <f t="shared" si="55"/>
        <v>0</v>
      </c>
      <c r="U239" s="14">
        <v>0</v>
      </c>
      <c r="V239" s="15">
        <f t="shared" si="63"/>
        <v>0</v>
      </c>
      <c r="W239" s="14">
        <v>0</v>
      </c>
      <c r="X239" s="73">
        <v>0</v>
      </c>
      <c r="Y239" s="84">
        <f t="shared" si="64"/>
        <v>0</v>
      </c>
      <c r="Z239" s="14">
        <f t="shared" si="65"/>
        <v>0</v>
      </c>
      <c r="AA239" s="73">
        <v>0</v>
      </c>
      <c r="AB239" s="73">
        <v>0</v>
      </c>
      <c r="AC239" s="57">
        <f t="shared" si="66"/>
        <v>0</v>
      </c>
      <c r="AD239" s="71">
        <v>0</v>
      </c>
      <c r="AE239" s="71">
        <v>0</v>
      </c>
      <c r="AF239" s="15">
        <f t="shared" si="67"/>
        <v>0</v>
      </c>
      <c r="AG239" s="16">
        <f t="shared" si="56"/>
        <v>23</v>
      </c>
      <c r="AH239" s="17">
        <f t="shared" si="68"/>
        <v>0</v>
      </c>
      <c r="AI239" s="12">
        <v>34</v>
      </c>
      <c r="AJ239" s="18">
        <f t="shared" si="69"/>
        <v>0.67647058823529416</v>
      </c>
    </row>
    <row r="240" spans="1:36" x14ac:dyDescent="0.35">
      <c r="A240" s="11" t="s">
        <v>488</v>
      </c>
      <c r="B240" s="12" t="s">
        <v>1393</v>
      </c>
      <c r="C240" s="52" t="s">
        <v>1375</v>
      </c>
      <c r="D240" s="52" t="s">
        <v>116</v>
      </c>
      <c r="E240" s="64">
        <f t="shared" si="57"/>
        <v>81</v>
      </c>
      <c r="F240" s="13">
        <f t="shared" si="58"/>
        <v>63</v>
      </c>
      <c r="G240" s="65">
        <f t="shared" si="54"/>
        <v>18</v>
      </c>
      <c r="H240" s="62">
        <f t="shared" si="53"/>
        <v>8</v>
      </c>
      <c r="I240" s="78">
        <v>0</v>
      </c>
      <c r="J240" s="78">
        <v>0</v>
      </c>
      <c r="K240" s="57">
        <f t="shared" si="59"/>
        <v>0</v>
      </c>
      <c r="L240" s="57">
        <v>0</v>
      </c>
      <c r="M240" s="57">
        <v>8</v>
      </c>
      <c r="N240" s="57">
        <f t="shared" si="60"/>
        <v>8</v>
      </c>
      <c r="O240" s="15">
        <f t="shared" si="61"/>
        <v>0</v>
      </c>
      <c r="P240" s="62">
        <v>36</v>
      </c>
      <c r="Q240" s="57">
        <f t="shared" si="62"/>
        <v>36</v>
      </c>
      <c r="R240" s="14">
        <v>0</v>
      </c>
      <c r="S240" s="57">
        <v>0</v>
      </c>
      <c r="T240" s="15">
        <f t="shared" si="55"/>
        <v>0</v>
      </c>
      <c r="U240" s="14">
        <v>0</v>
      </c>
      <c r="V240" s="15">
        <f t="shared" si="63"/>
        <v>0</v>
      </c>
      <c r="W240" s="14">
        <v>0</v>
      </c>
      <c r="X240" s="73">
        <v>0</v>
      </c>
      <c r="Y240" s="84">
        <f t="shared" si="64"/>
        <v>0</v>
      </c>
      <c r="Z240" s="14">
        <f t="shared" si="65"/>
        <v>37</v>
      </c>
      <c r="AA240" s="73">
        <v>0</v>
      </c>
      <c r="AB240" s="73">
        <v>18</v>
      </c>
      <c r="AC240" s="57">
        <f t="shared" si="66"/>
        <v>18</v>
      </c>
      <c r="AD240" s="71">
        <v>4</v>
      </c>
      <c r="AE240" s="71">
        <v>15</v>
      </c>
      <c r="AF240" s="15">
        <f t="shared" si="67"/>
        <v>19</v>
      </c>
      <c r="AG240" s="16">
        <f t="shared" si="56"/>
        <v>18</v>
      </c>
      <c r="AH240" s="17">
        <f t="shared" si="68"/>
        <v>59</v>
      </c>
      <c r="AI240" s="12">
        <v>79</v>
      </c>
      <c r="AJ240" s="18">
        <f t="shared" si="69"/>
        <v>0.97468354430379744</v>
      </c>
    </row>
    <row r="241" spans="1:36" x14ac:dyDescent="0.35">
      <c r="A241" s="11" t="s">
        <v>489</v>
      </c>
      <c r="B241" s="12" t="s">
        <v>490</v>
      </c>
      <c r="C241" s="52" t="s">
        <v>1375</v>
      </c>
      <c r="D241" s="52" t="s">
        <v>116</v>
      </c>
      <c r="E241" s="64">
        <f t="shared" si="57"/>
        <v>32</v>
      </c>
      <c r="F241" s="13">
        <f t="shared" si="58"/>
        <v>32</v>
      </c>
      <c r="G241" s="65">
        <f t="shared" si="54"/>
        <v>0</v>
      </c>
      <c r="H241" s="62">
        <f t="shared" si="53"/>
        <v>21</v>
      </c>
      <c r="I241" s="78">
        <v>0</v>
      </c>
      <c r="J241" s="78">
        <v>0</v>
      </c>
      <c r="K241" s="57">
        <f t="shared" si="59"/>
        <v>0</v>
      </c>
      <c r="L241" s="57">
        <v>0</v>
      </c>
      <c r="M241" s="57">
        <v>21</v>
      </c>
      <c r="N241" s="57">
        <f t="shared" si="60"/>
        <v>21</v>
      </c>
      <c r="O241" s="15">
        <f t="shared" si="61"/>
        <v>19</v>
      </c>
      <c r="P241" s="62">
        <v>0</v>
      </c>
      <c r="Q241" s="57">
        <f t="shared" si="62"/>
        <v>0</v>
      </c>
      <c r="R241" s="14">
        <v>11</v>
      </c>
      <c r="S241" s="57">
        <v>19</v>
      </c>
      <c r="T241" s="15">
        <f t="shared" si="55"/>
        <v>30</v>
      </c>
      <c r="U241" s="14">
        <v>0</v>
      </c>
      <c r="V241" s="15">
        <f t="shared" si="63"/>
        <v>0</v>
      </c>
      <c r="W241" s="14">
        <v>0</v>
      </c>
      <c r="X241" s="73">
        <v>0</v>
      </c>
      <c r="Y241" s="84">
        <f t="shared" si="64"/>
        <v>0</v>
      </c>
      <c r="Z241" s="14">
        <f t="shared" si="65"/>
        <v>0</v>
      </c>
      <c r="AA241" s="73">
        <v>0</v>
      </c>
      <c r="AB241" s="73">
        <v>0</v>
      </c>
      <c r="AC241" s="57">
        <f t="shared" si="66"/>
        <v>0</v>
      </c>
      <c r="AD241" s="71">
        <v>0</v>
      </c>
      <c r="AE241" s="71">
        <v>0</v>
      </c>
      <c r="AF241" s="15">
        <f t="shared" si="67"/>
        <v>0</v>
      </c>
      <c r="AG241" s="16">
        <f t="shared" si="56"/>
        <v>0</v>
      </c>
      <c r="AH241" s="17">
        <f t="shared" si="68"/>
        <v>32</v>
      </c>
      <c r="AI241" s="12">
        <v>23</v>
      </c>
      <c r="AJ241" s="18">
        <f t="shared" si="69"/>
        <v>1</v>
      </c>
    </row>
    <row r="242" spans="1:36" x14ac:dyDescent="0.35">
      <c r="A242" s="11" t="s">
        <v>491</v>
      </c>
      <c r="B242" s="12" t="s">
        <v>1392</v>
      </c>
      <c r="C242" s="52" t="s">
        <v>1375</v>
      </c>
      <c r="D242" s="52" t="s">
        <v>116</v>
      </c>
      <c r="E242" s="64">
        <f t="shared" si="57"/>
        <v>84</v>
      </c>
      <c r="F242" s="13">
        <f t="shared" si="58"/>
        <v>0</v>
      </c>
      <c r="G242" s="65">
        <f t="shared" si="54"/>
        <v>84</v>
      </c>
      <c r="H242" s="62">
        <f t="shared" si="53"/>
        <v>84</v>
      </c>
      <c r="I242" s="78">
        <v>1</v>
      </c>
      <c r="J242" s="78">
        <v>83</v>
      </c>
      <c r="K242" s="57">
        <f t="shared" si="59"/>
        <v>84</v>
      </c>
      <c r="L242" s="57">
        <v>0</v>
      </c>
      <c r="M242" s="57">
        <v>0</v>
      </c>
      <c r="N242" s="57">
        <f t="shared" si="60"/>
        <v>0</v>
      </c>
      <c r="O242" s="15">
        <f t="shared" si="61"/>
        <v>0</v>
      </c>
      <c r="P242" s="62">
        <v>0</v>
      </c>
      <c r="Q242" s="57">
        <f t="shared" si="62"/>
        <v>0</v>
      </c>
      <c r="R242" s="14">
        <v>0</v>
      </c>
      <c r="S242" s="57">
        <v>0</v>
      </c>
      <c r="T242" s="15">
        <f t="shared" si="55"/>
        <v>0</v>
      </c>
      <c r="U242" s="14">
        <v>0</v>
      </c>
      <c r="V242" s="15">
        <f t="shared" si="63"/>
        <v>0</v>
      </c>
      <c r="W242" s="14">
        <v>0</v>
      </c>
      <c r="X242" s="73">
        <v>0</v>
      </c>
      <c r="Y242" s="84">
        <f t="shared" si="64"/>
        <v>0</v>
      </c>
      <c r="Z242" s="14">
        <f t="shared" si="65"/>
        <v>0</v>
      </c>
      <c r="AA242" s="73">
        <v>0</v>
      </c>
      <c r="AB242" s="73">
        <v>0</v>
      </c>
      <c r="AC242" s="57">
        <f t="shared" si="66"/>
        <v>0</v>
      </c>
      <c r="AD242" s="71">
        <v>0</v>
      </c>
      <c r="AE242" s="71">
        <v>0</v>
      </c>
      <c r="AF242" s="15">
        <f t="shared" si="67"/>
        <v>0</v>
      </c>
      <c r="AG242" s="16">
        <f t="shared" si="56"/>
        <v>83</v>
      </c>
      <c r="AH242" s="17">
        <f t="shared" si="68"/>
        <v>0</v>
      </c>
      <c r="AI242" s="12">
        <v>99</v>
      </c>
      <c r="AJ242" s="18">
        <f t="shared" si="69"/>
        <v>0.83838383838383834</v>
      </c>
    </row>
    <row r="243" spans="1:36" x14ac:dyDescent="0.35">
      <c r="A243" s="11" t="s">
        <v>492</v>
      </c>
      <c r="B243" s="12" t="s">
        <v>493</v>
      </c>
      <c r="C243" s="52" t="s">
        <v>1375</v>
      </c>
      <c r="D243" s="52" t="s">
        <v>116</v>
      </c>
      <c r="E243" s="64">
        <f t="shared" si="57"/>
        <v>46</v>
      </c>
      <c r="F243" s="13">
        <f t="shared" si="58"/>
        <v>14</v>
      </c>
      <c r="G243" s="65">
        <f t="shared" si="54"/>
        <v>32</v>
      </c>
      <c r="H243" s="62">
        <f t="shared" si="53"/>
        <v>16</v>
      </c>
      <c r="I243" s="78">
        <v>0</v>
      </c>
      <c r="J243" s="78">
        <v>16</v>
      </c>
      <c r="K243" s="57">
        <f t="shared" si="59"/>
        <v>16</v>
      </c>
      <c r="L243" s="57">
        <v>0</v>
      </c>
      <c r="M243" s="57">
        <v>0</v>
      </c>
      <c r="N243" s="57">
        <f t="shared" si="60"/>
        <v>0</v>
      </c>
      <c r="O243" s="15">
        <f t="shared" si="61"/>
        <v>0</v>
      </c>
      <c r="P243" s="62">
        <v>0</v>
      </c>
      <c r="Q243" s="57">
        <f t="shared" si="62"/>
        <v>0</v>
      </c>
      <c r="R243" s="14">
        <v>0</v>
      </c>
      <c r="S243" s="57">
        <v>0</v>
      </c>
      <c r="T243" s="15">
        <f t="shared" si="55"/>
        <v>0</v>
      </c>
      <c r="U243" s="14">
        <v>0</v>
      </c>
      <c r="V243" s="15">
        <f t="shared" si="63"/>
        <v>0</v>
      </c>
      <c r="W243" s="14">
        <v>0</v>
      </c>
      <c r="X243" s="73">
        <v>0</v>
      </c>
      <c r="Y243" s="84">
        <f t="shared" si="64"/>
        <v>0</v>
      </c>
      <c r="Z243" s="14">
        <f t="shared" si="65"/>
        <v>30</v>
      </c>
      <c r="AA243" s="73">
        <v>0</v>
      </c>
      <c r="AB243" s="73">
        <v>16</v>
      </c>
      <c r="AC243" s="57">
        <f t="shared" si="66"/>
        <v>16</v>
      </c>
      <c r="AD243" s="71">
        <v>5</v>
      </c>
      <c r="AE243" s="71">
        <v>9</v>
      </c>
      <c r="AF243" s="15">
        <f t="shared" si="67"/>
        <v>14</v>
      </c>
      <c r="AG243" s="16">
        <f t="shared" si="56"/>
        <v>32</v>
      </c>
      <c r="AH243" s="17">
        <f t="shared" si="68"/>
        <v>9</v>
      </c>
      <c r="AI243" s="12">
        <v>23</v>
      </c>
      <c r="AJ243" s="18">
        <f t="shared" si="69"/>
        <v>1</v>
      </c>
    </row>
    <row r="244" spans="1:36" x14ac:dyDescent="0.35">
      <c r="A244" s="11" t="s">
        <v>494</v>
      </c>
      <c r="B244" s="12" t="s">
        <v>495</v>
      </c>
      <c r="C244" s="52" t="s">
        <v>1375</v>
      </c>
      <c r="D244" s="52" t="s">
        <v>116</v>
      </c>
      <c r="E244" s="64">
        <f t="shared" si="57"/>
        <v>109</v>
      </c>
      <c r="F244" s="13">
        <f t="shared" si="58"/>
        <v>93</v>
      </c>
      <c r="G244" s="65">
        <f t="shared" si="54"/>
        <v>16</v>
      </c>
      <c r="H244" s="62">
        <f t="shared" si="53"/>
        <v>54</v>
      </c>
      <c r="I244" s="78">
        <v>0</v>
      </c>
      <c r="J244" s="78">
        <v>0</v>
      </c>
      <c r="K244" s="57">
        <f t="shared" si="59"/>
        <v>0</v>
      </c>
      <c r="L244" s="57">
        <v>0</v>
      </c>
      <c r="M244" s="57">
        <v>54</v>
      </c>
      <c r="N244" s="57">
        <f t="shared" si="60"/>
        <v>54</v>
      </c>
      <c r="O244" s="15">
        <f t="shared" si="61"/>
        <v>0</v>
      </c>
      <c r="P244" s="62">
        <v>39</v>
      </c>
      <c r="Q244" s="57">
        <f t="shared" si="62"/>
        <v>39</v>
      </c>
      <c r="R244" s="14">
        <v>0</v>
      </c>
      <c r="S244" s="57">
        <v>0</v>
      </c>
      <c r="T244" s="15">
        <f t="shared" si="55"/>
        <v>0</v>
      </c>
      <c r="U244" s="14">
        <v>0</v>
      </c>
      <c r="V244" s="15">
        <f t="shared" si="63"/>
        <v>0</v>
      </c>
      <c r="W244" s="14">
        <v>0</v>
      </c>
      <c r="X244" s="73">
        <v>0</v>
      </c>
      <c r="Y244" s="84">
        <f t="shared" si="64"/>
        <v>0</v>
      </c>
      <c r="Z244" s="14">
        <f t="shared" si="65"/>
        <v>16</v>
      </c>
      <c r="AA244" s="73">
        <v>16</v>
      </c>
      <c r="AB244" s="73">
        <v>0</v>
      </c>
      <c r="AC244" s="57">
        <f t="shared" si="66"/>
        <v>16</v>
      </c>
      <c r="AD244" s="71">
        <v>0</v>
      </c>
      <c r="AE244" s="71">
        <v>0</v>
      </c>
      <c r="AF244" s="15">
        <f t="shared" si="67"/>
        <v>0</v>
      </c>
      <c r="AG244" s="16">
        <f t="shared" si="56"/>
        <v>0</v>
      </c>
      <c r="AH244" s="17">
        <f t="shared" si="68"/>
        <v>93</v>
      </c>
      <c r="AI244" s="12">
        <v>112</v>
      </c>
      <c r="AJ244" s="18">
        <f t="shared" si="69"/>
        <v>0.8303571428571429</v>
      </c>
    </row>
    <row r="245" spans="1:36" x14ac:dyDescent="0.35">
      <c r="A245" s="11" t="s">
        <v>496</v>
      </c>
      <c r="B245" s="12" t="s">
        <v>497</v>
      </c>
      <c r="C245" s="52" t="s">
        <v>1419</v>
      </c>
      <c r="D245" s="52" t="s">
        <v>378</v>
      </c>
      <c r="E245" s="64">
        <f t="shared" si="57"/>
        <v>0</v>
      </c>
      <c r="F245" s="13">
        <f t="shared" si="58"/>
        <v>0</v>
      </c>
      <c r="G245" s="65">
        <f t="shared" si="54"/>
        <v>0</v>
      </c>
      <c r="H245" s="62">
        <f t="shared" si="53"/>
        <v>0</v>
      </c>
      <c r="I245" s="78">
        <v>0</v>
      </c>
      <c r="J245" s="78">
        <v>0</v>
      </c>
      <c r="K245" s="57">
        <f t="shared" si="59"/>
        <v>0</v>
      </c>
      <c r="L245" s="57">
        <v>0</v>
      </c>
      <c r="M245" s="57">
        <v>0</v>
      </c>
      <c r="N245" s="57">
        <f t="shared" si="60"/>
        <v>0</v>
      </c>
      <c r="O245" s="15">
        <f t="shared" si="61"/>
        <v>0</v>
      </c>
      <c r="P245" s="62">
        <v>0</v>
      </c>
      <c r="Q245" s="57">
        <f t="shared" si="62"/>
        <v>0</v>
      </c>
      <c r="R245" s="14">
        <v>0</v>
      </c>
      <c r="S245" s="57">
        <v>0</v>
      </c>
      <c r="T245" s="15">
        <f t="shared" si="55"/>
        <v>0</v>
      </c>
      <c r="U245" s="14">
        <v>0</v>
      </c>
      <c r="V245" s="15">
        <f t="shared" si="63"/>
        <v>0</v>
      </c>
      <c r="W245" s="14">
        <v>0</v>
      </c>
      <c r="X245" s="73">
        <v>0</v>
      </c>
      <c r="Y245" s="84">
        <f t="shared" si="64"/>
        <v>0</v>
      </c>
      <c r="Z245" s="14">
        <f t="shared" si="65"/>
        <v>0</v>
      </c>
      <c r="AA245" s="73">
        <v>0</v>
      </c>
      <c r="AB245" s="73">
        <v>0</v>
      </c>
      <c r="AC245" s="57">
        <f t="shared" si="66"/>
        <v>0</v>
      </c>
      <c r="AD245" s="71">
        <v>0</v>
      </c>
      <c r="AE245" s="71">
        <v>0</v>
      </c>
      <c r="AF245" s="15">
        <f t="shared" si="67"/>
        <v>0</v>
      </c>
      <c r="AG245" s="16">
        <f t="shared" si="56"/>
        <v>0</v>
      </c>
      <c r="AH245" s="17">
        <f t="shared" si="68"/>
        <v>0</v>
      </c>
      <c r="AI245" s="12">
        <v>283</v>
      </c>
      <c r="AJ245" s="18">
        <f t="shared" si="69"/>
        <v>0</v>
      </c>
    </row>
    <row r="246" spans="1:36" x14ac:dyDescent="0.35">
      <c r="A246" s="11" t="s">
        <v>498</v>
      </c>
      <c r="B246" s="12" t="s">
        <v>499</v>
      </c>
      <c r="C246" s="52" t="s">
        <v>1419</v>
      </c>
      <c r="D246" s="52" t="s">
        <v>378</v>
      </c>
      <c r="E246" s="64">
        <f t="shared" si="57"/>
        <v>126</v>
      </c>
      <c r="F246" s="13">
        <f t="shared" si="58"/>
        <v>126</v>
      </c>
      <c r="G246" s="65">
        <f t="shared" si="54"/>
        <v>0</v>
      </c>
      <c r="H246" s="62">
        <f t="shared" si="53"/>
        <v>22</v>
      </c>
      <c r="I246" s="78">
        <v>0</v>
      </c>
      <c r="J246" s="78">
        <v>0</v>
      </c>
      <c r="K246" s="57">
        <f t="shared" si="59"/>
        <v>0</v>
      </c>
      <c r="L246" s="57">
        <v>0</v>
      </c>
      <c r="M246" s="57">
        <v>22</v>
      </c>
      <c r="N246" s="57">
        <f t="shared" si="60"/>
        <v>22</v>
      </c>
      <c r="O246" s="15">
        <f t="shared" si="61"/>
        <v>0</v>
      </c>
      <c r="P246" s="62">
        <v>0</v>
      </c>
      <c r="Q246" s="57">
        <f t="shared" si="62"/>
        <v>0</v>
      </c>
      <c r="R246" s="14">
        <v>104</v>
      </c>
      <c r="S246" s="57">
        <v>0</v>
      </c>
      <c r="T246" s="15">
        <f t="shared" si="55"/>
        <v>104</v>
      </c>
      <c r="U246" s="14">
        <v>0</v>
      </c>
      <c r="V246" s="15">
        <f t="shared" si="63"/>
        <v>0</v>
      </c>
      <c r="W246" s="14">
        <v>0</v>
      </c>
      <c r="X246" s="73">
        <v>0</v>
      </c>
      <c r="Y246" s="84">
        <f t="shared" si="64"/>
        <v>0</v>
      </c>
      <c r="Z246" s="14">
        <f t="shared" si="65"/>
        <v>0</v>
      </c>
      <c r="AA246" s="73">
        <v>0</v>
      </c>
      <c r="AB246" s="73">
        <v>0</v>
      </c>
      <c r="AC246" s="57">
        <f t="shared" si="66"/>
        <v>0</v>
      </c>
      <c r="AD246" s="71">
        <v>0</v>
      </c>
      <c r="AE246" s="71">
        <v>0</v>
      </c>
      <c r="AF246" s="15">
        <f t="shared" si="67"/>
        <v>0</v>
      </c>
      <c r="AG246" s="16">
        <f t="shared" si="56"/>
        <v>0</v>
      </c>
      <c r="AH246" s="17">
        <f t="shared" si="68"/>
        <v>126</v>
      </c>
      <c r="AI246" s="12">
        <v>239</v>
      </c>
      <c r="AJ246" s="18">
        <f t="shared" si="69"/>
        <v>0.52719665271966532</v>
      </c>
    </row>
    <row r="247" spans="1:36" x14ac:dyDescent="0.35">
      <c r="A247" s="11" t="s">
        <v>500</v>
      </c>
      <c r="B247" s="12" t="s">
        <v>501</v>
      </c>
      <c r="C247" s="52" t="s">
        <v>1419</v>
      </c>
      <c r="D247" s="52" t="s">
        <v>378</v>
      </c>
      <c r="E247" s="64">
        <f t="shared" si="57"/>
        <v>370</v>
      </c>
      <c r="F247" s="13">
        <f t="shared" si="58"/>
        <v>56</v>
      </c>
      <c r="G247" s="65">
        <f t="shared" si="54"/>
        <v>314</v>
      </c>
      <c r="H247" s="62">
        <f t="shared" si="53"/>
        <v>334</v>
      </c>
      <c r="I247" s="78">
        <v>0</v>
      </c>
      <c r="J247" s="78">
        <v>314</v>
      </c>
      <c r="K247" s="57">
        <f t="shared" si="59"/>
        <v>314</v>
      </c>
      <c r="L247" s="57">
        <v>0</v>
      </c>
      <c r="M247" s="57">
        <v>20</v>
      </c>
      <c r="N247" s="57">
        <f t="shared" si="60"/>
        <v>20</v>
      </c>
      <c r="O247" s="15">
        <f t="shared" si="61"/>
        <v>0</v>
      </c>
      <c r="P247" s="62">
        <v>0</v>
      </c>
      <c r="Q247" s="57">
        <f t="shared" si="62"/>
        <v>0</v>
      </c>
      <c r="R247" s="14">
        <v>0</v>
      </c>
      <c r="S247" s="57">
        <v>0</v>
      </c>
      <c r="T247" s="15">
        <f t="shared" si="55"/>
        <v>0</v>
      </c>
      <c r="U247" s="14">
        <v>36</v>
      </c>
      <c r="V247" s="15">
        <f t="shared" si="63"/>
        <v>36</v>
      </c>
      <c r="W247" s="14">
        <v>0</v>
      </c>
      <c r="X247" s="73">
        <v>0</v>
      </c>
      <c r="Y247" s="84">
        <f t="shared" si="64"/>
        <v>0</v>
      </c>
      <c r="Z247" s="14">
        <f t="shared" si="65"/>
        <v>0</v>
      </c>
      <c r="AA247" s="73">
        <v>0</v>
      </c>
      <c r="AB247" s="73">
        <v>0</v>
      </c>
      <c r="AC247" s="57">
        <f t="shared" si="66"/>
        <v>0</v>
      </c>
      <c r="AD247" s="71">
        <v>0</v>
      </c>
      <c r="AE247" s="71">
        <v>0</v>
      </c>
      <c r="AF247" s="15">
        <f t="shared" si="67"/>
        <v>0</v>
      </c>
      <c r="AG247" s="16">
        <f t="shared" si="56"/>
        <v>314</v>
      </c>
      <c r="AH247" s="17">
        <f t="shared" si="68"/>
        <v>56</v>
      </c>
      <c r="AI247" s="12">
        <v>602</v>
      </c>
      <c r="AJ247" s="18">
        <f t="shared" si="69"/>
        <v>0.61461794019933558</v>
      </c>
    </row>
    <row r="248" spans="1:36" x14ac:dyDescent="0.35">
      <c r="A248" s="11" t="s">
        <v>502</v>
      </c>
      <c r="B248" s="12" t="s">
        <v>503</v>
      </c>
      <c r="C248" s="52" t="s">
        <v>1419</v>
      </c>
      <c r="D248" s="52" t="s">
        <v>378</v>
      </c>
      <c r="E248" s="64">
        <f t="shared" si="57"/>
        <v>83</v>
      </c>
      <c r="F248" s="13">
        <f t="shared" si="58"/>
        <v>0</v>
      </c>
      <c r="G248" s="65">
        <f t="shared" si="54"/>
        <v>83</v>
      </c>
      <c r="H248" s="62">
        <f t="shared" si="53"/>
        <v>83</v>
      </c>
      <c r="I248" s="78">
        <v>0</v>
      </c>
      <c r="J248" s="78">
        <v>83</v>
      </c>
      <c r="K248" s="57">
        <f t="shared" si="59"/>
        <v>83</v>
      </c>
      <c r="L248" s="57">
        <v>0</v>
      </c>
      <c r="M248" s="57">
        <v>0</v>
      </c>
      <c r="N248" s="57">
        <f t="shared" si="60"/>
        <v>0</v>
      </c>
      <c r="O248" s="15">
        <f t="shared" si="61"/>
        <v>0</v>
      </c>
      <c r="P248" s="62">
        <v>0</v>
      </c>
      <c r="Q248" s="57">
        <f t="shared" si="62"/>
        <v>0</v>
      </c>
      <c r="R248" s="14">
        <v>0</v>
      </c>
      <c r="S248" s="57">
        <v>0</v>
      </c>
      <c r="T248" s="15">
        <f t="shared" si="55"/>
        <v>0</v>
      </c>
      <c r="U248" s="14">
        <v>0</v>
      </c>
      <c r="V248" s="15">
        <f t="shared" si="63"/>
        <v>0</v>
      </c>
      <c r="W248" s="14">
        <v>0</v>
      </c>
      <c r="X248" s="73">
        <v>0</v>
      </c>
      <c r="Y248" s="84">
        <f t="shared" si="64"/>
        <v>0</v>
      </c>
      <c r="Z248" s="14">
        <f t="shared" si="65"/>
        <v>0</v>
      </c>
      <c r="AA248" s="73">
        <v>0</v>
      </c>
      <c r="AB248" s="73">
        <v>0</v>
      </c>
      <c r="AC248" s="57">
        <f t="shared" si="66"/>
        <v>0</v>
      </c>
      <c r="AD248" s="71">
        <v>0</v>
      </c>
      <c r="AE248" s="71">
        <v>0</v>
      </c>
      <c r="AF248" s="15">
        <f t="shared" si="67"/>
        <v>0</v>
      </c>
      <c r="AG248" s="16">
        <f t="shared" si="56"/>
        <v>83</v>
      </c>
      <c r="AH248" s="17">
        <f t="shared" si="68"/>
        <v>0</v>
      </c>
      <c r="AI248" s="12">
        <v>180</v>
      </c>
      <c r="AJ248" s="18">
        <f t="shared" si="69"/>
        <v>0.46111111111111114</v>
      </c>
    </row>
    <row r="249" spans="1:36" x14ac:dyDescent="0.35">
      <c r="A249" s="11" t="s">
        <v>504</v>
      </c>
      <c r="B249" s="12" t="s">
        <v>505</v>
      </c>
      <c r="C249" s="52" t="s">
        <v>1419</v>
      </c>
      <c r="D249" s="52" t="s">
        <v>378</v>
      </c>
      <c r="E249" s="64">
        <f t="shared" si="57"/>
        <v>20</v>
      </c>
      <c r="F249" s="13">
        <f t="shared" si="58"/>
        <v>20</v>
      </c>
      <c r="G249" s="65">
        <f t="shared" si="54"/>
        <v>0</v>
      </c>
      <c r="H249" s="62">
        <f t="shared" si="53"/>
        <v>0</v>
      </c>
      <c r="I249" s="78">
        <v>0</v>
      </c>
      <c r="J249" s="78">
        <v>0</v>
      </c>
      <c r="K249" s="57">
        <f t="shared" si="59"/>
        <v>0</v>
      </c>
      <c r="L249" s="57">
        <v>0</v>
      </c>
      <c r="M249" s="57">
        <v>0</v>
      </c>
      <c r="N249" s="57">
        <f t="shared" si="60"/>
        <v>0</v>
      </c>
      <c r="O249" s="15">
        <f t="shared" si="61"/>
        <v>0</v>
      </c>
      <c r="P249" s="62">
        <v>20</v>
      </c>
      <c r="Q249" s="57">
        <f t="shared" si="62"/>
        <v>20</v>
      </c>
      <c r="R249" s="14">
        <v>0</v>
      </c>
      <c r="S249" s="57">
        <v>0</v>
      </c>
      <c r="T249" s="15">
        <f t="shared" si="55"/>
        <v>0</v>
      </c>
      <c r="U249" s="14">
        <v>0</v>
      </c>
      <c r="V249" s="15">
        <f t="shared" si="63"/>
        <v>0</v>
      </c>
      <c r="W249" s="14">
        <v>0</v>
      </c>
      <c r="X249" s="73">
        <v>0</v>
      </c>
      <c r="Y249" s="84">
        <f t="shared" si="64"/>
        <v>0</v>
      </c>
      <c r="Z249" s="14">
        <f t="shared" si="65"/>
        <v>0</v>
      </c>
      <c r="AA249" s="73">
        <v>0</v>
      </c>
      <c r="AB249" s="73">
        <v>0</v>
      </c>
      <c r="AC249" s="57">
        <f t="shared" si="66"/>
        <v>0</v>
      </c>
      <c r="AD249" s="71">
        <v>0</v>
      </c>
      <c r="AE249" s="71">
        <v>0</v>
      </c>
      <c r="AF249" s="15">
        <f t="shared" si="67"/>
        <v>0</v>
      </c>
      <c r="AG249" s="16">
        <f t="shared" si="56"/>
        <v>0</v>
      </c>
      <c r="AH249" s="17">
        <f t="shared" si="68"/>
        <v>20</v>
      </c>
      <c r="AI249" s="12">
        <v>216</v>
      </c>
      <c r="AJ249" s="18">
        <f t="shared" si="69"/>
        <v>9.2592592592592587E-2</v>
      </c>
    </row>
    <row r="250" spans="1:36" x14ac:dyDescent="0.35">
      <c r="A250" s="11" t="s">
        <v>506</v>
      </c>
      <c r="B250" s="12" t="s">
        <v>507</v>
      </c>
      <c r="C250" s="52" t="s">
        <v>1419</v>
      </c>
      <c r="D250" s="52" t="s">
        <v>378</v>
      </c>
      <c r="E250" s="64">
        <f t="shared" si="57"/>
        <v>55</v>
      </c>
      <c r="F250" s="13">
        <f t="shared" si="58"/>
        <v>55</v>
      </c>
      <c r="G250" s="65">
        <f t="shared" si="54"/>
        <v>0</v>
      </c>
      <c r="H250" s="62">
        <f t="shared" si="53"/>
        <v>14</v>
      </c>
      <c r="I250" s="78">
        <v>0</v>
      </c>
      <c r="J250" s="78">
        <v>0</v>
      </c>
      <c r="K250" s="57">
        <f t="shared" si="59"/>
        <v>0</v>
      </c>
      <c r="L250" s="57">
        <v>0</v>
      </c>
      <c r="M250" s="57">
        <v>14</v>
      </c>
      <c r="N250" s="57">
        <f t="shared" si="60"/>
        <v>14</v>
      </c>
      <c r="O250" s="15">
        <f t="shared" si="61"/>
        <v>0</v>
      </c>
      <c r="P250" s="62">
        <v>41</v>
      </c>
      <c r="Q250" s="57">
        <f t="shared" si="62"/>
        <v>41</v>
      </c>
      <c r="R250" s="14">
        <v>0</v>
      </c>
      <c r="S250" s="57">
        <v>0</v>
      </c>
      <c r="T250" s="15">
        <f t="shared" si="55"/>
        <v>0</v>
      </c>
      <c r="U250" s="14">
        <v>0</v>
      </c>
      <c r="V250" s="15">
        <f t="shared" si="63"/>
        <v>0</v>
      </c>
      <c r="W250" s="14">
        <v>0</v>
      </c>
      <c r="X250" s="73">
        <v>0</v>
      </c>
      <c r="Y250" s="84">
        <f t="shared" si="64"/>
        <v>0</v>
      </c>
      <c r="Z250" s="14">
        <f t="shared" si="65"/>
        <v>0</v>
      </c>
      <c r="AA250" s="73">
        <v>0</v>
      </c>
      <c r="AB250" s="73">
        <v>0</v>
      </c>
      <c r="AC250" s="57">
        <f t="shared" si="66"/>
        <v>0</v>
      </c>
      <c r="AD250" s="71">
        <v>0</v>
      </c>
      <c r="AE250" s="71">
        <v>0</v>
      </c>
      <c r="AF250" s="15">
        <f t="shared" si="67"/>
        <v>0</v>
      </c>
      <c r="AG250" s="16">
        <f t="shared" si="56"/>
        <v>0</v>
      </c>
      <c r="AH250" s="17">
        <f t="shared" si="68"/>
        <v>55</v>
      </c>
      <c r="AI250" s="12">
        <v>126</v>
      </c>
      <c r="AJ250" s="18">
        <f t="shared" si="69"/>
        <v>0.43650793650793651</v>
      </c>
    </row>
    <row r="251" spans="1:36" x14ac:dyDescent="0.35">
      <c r="A251" s="11" t="s">
        <v>508</v>
      </c>
      <c r="B251" s="12" t="s">
        <v>509</v>
      </c>
      <c r="C251" s="52" t="s">
        <v>1419</v>
      </c>
      <c r="D251" s="52" t="s">
        <v>378</v>
      </c>
      <c r="E251" s="64">
        <f t="shared" si="57"/>
        <v>72</v>
      </c>
      <c r="F251" s="13">
        <f t="shared" si="58"/>
        <v>72</v>
      </c>
      <c r="G251" s="65">
        <f t="shared" si="54"/>
        <v>0</v>
      </c>
      <c r="H251" s="62">
        <f t="shared" si="53"/>
        <v>0</v>
      </c>
      <c r="I251" s="78">
        <v>0</v>
      </c>
      <c r="J251" s="78">
        <v>0</v>
      </c>
      <c r="K251" s="57">
        <f t="shared" si="59"/>
        <v>0</v>
      </c>
      <c r="L251" s="57">
        <v>0</v>
      </c>
      <c r="M251" s="57">
        <v>0</v>
      </c>
      <c r="N251" s="57">
        <f t="shared" si="60"/>
        <v>0</v>
      </c>
      <c r="O251" s="15">
        <f t="shared" si="61"/>
        <v>0</v>
      </c>
      <c r="P251" s="62">
        <v>72</v>
      </c>
      <c r="Q251" s="57">
        <f t="shared" si="62"/>
        <v>72</v>
      </c>
      <c r="R251" s="14">
        <v>0</v>
      </c>
      <c r="S251" s="57">
        <v>0</v>
      </c>
      <c r="T251" s="15">
        <f t="shared" si="55"/>
        <v>0</v>
      </c>
      <c r="U251" s="14">
        <v>0</v>
      </c>
      <c r="V251" s="15">
        <f t="shared" si="63"/>
        <v>0</v>
      </c>
      <c r="W251" s="14">
        <v>0</v>
      </c>
      <c r="X251" s="73">
        <v>0</v>
      </c>
      <c r="Y251" s="84">
        <f t="shared" si="64"/>
        <v>0</v>
      </c>
      <c r="Z251" s="14">
        <f t="shared" si="65"/>
        <v>0</v>
      </c>
      <c r="AA251" s="73">
        <v>0</v>
      </c>
      <c r="AB251" s="73">
        <v>0</v>
      </c>
      <c r="AC251" s="57">
        <f t="shared" si="66"/>
        <v>0</v>
      </c>
      <c r="AD251" s="71">
        <v>0</v>
      </c>
      <c r="AE251" s="71">
        <v>0</v>
      </c>
      <c r="AF251" s="15">
        <f t="shared" si="67"/>
        <v>0</v>
      </c>
      <c r="AG251" s="16">
        <f t="shared" si="56"/>
        <v>0</v>
      </c>
      <c r="AH251" s="17">
        <f t="shared" si="68"/>
        <v>72</v>
      </c>
      <c r="AI251" s="12">
        <v>180</v>
      </c>
      <c r="AJ251" s="18">
        <f t="shared" si="69"/>
        <v>0.4</v>
      </c>
    </row>
    <row r="252" spans="1:36" x14ac:dyDescent="0.35">
      <c r="A252" s="11" t="s">
        <v>510</v>
      </c>
      <c r="B252" s="12" t="s">
        <v>511</v>
      </c>
      <c r="C252" s="52" t="s">
        <v>1419</v>
      </c>
      <c r="D252" s="52" t="s">
        <v>378</v>
      </c>
      <c r="E252" s="64">
        <f t="shared" si="57"/>
        <v>156</v>
      </c>
      <c r="F252" s="13">
        <f t="shared" si="58"/>
        <v>36</v>
      </c>
      <c r="G252" s="65">
        <f t="shared" si="54"/>
        <v>120</v>
      </c>
      <c r="H252" s="62">
        <f t="shared" si="53"/>
        <v>120</v>
      </c>
      <c r="I252" s="78">
        <v>11</v>
      </c>
      <c r="J252" s="78">
        <v>109</v>
      </c>
      <c r="K252" s="57">
        <f t="shared" si="59"/>
        <v>120</v>
      </c>
      <c r="L252" s="57">
        <v>0</v>
      </c>
      <c r="M252" s="57">
        <v>0</v>
      </c>
      <c r="N252" s="57">
        <f t="shared" si="60"/>
        <v>0</v>
      </c>
      <c r="O252" s="15">
        <f t="shared" si="61"/>
        <v>0</v>
      </c>
      <c r="P252" s="62">
        <v>36</v>
      </c>
      <c r="Q252" s="57">
        <f t="shared" si="62"/>
        <v>36</v>
      </c>
      <c r="R252" s="14">
        <v>0</v>
      </c>
      <c r="S252" s="57">
        <v>0</v>
      </c>
      <c r="T252" s="15">
        <f t="shared" si="55"/>
        <v>0</v>
      </c>
      <c r="U252" s="14">
        <v>0</v>
      </c>
      <c r="V252" s="15">
        <f t="shared" si="63"/>
        <v>0</v>
      </c>
      <c r="W252" s="14">
        <v>0</v>
      </c>
      <c r="X252" s="73">
        <v>0</v>
      </c>
      <c r="Y252" s="84">
        <f t="shared" si="64"/>
        <v>0</v>
      </c>
      <c r="Z252" s="14">
        <f t="shared" si="65"/>
        <v>0</v>
      </c>
      <c r="AA252" s="73">
        <v>0</v>
      </c>
      <c r="AB252" s="73">
        <v>0</v>
      </c>
      <c r="AC252" s="57">
        <f t="shared" si="66"/>
        <v>0</v>
      </c>
      <c r="AD252" s="71">
        <v>0</v>
      </c>
      <c r="AE252" s="71">
        <v>0</v>
      </c>
      <c r="AF252" s="15">
        <f t="shared" si="67"/>
        <v>0</v>
      </c>
      <c r="AG252" s="16">
        <f t="shared" si="56"/>
        <v>109</v>
      </c>
      <c r="AH252" s="17">
        <f t="shared" si="68"/>
        <v>36</v>
      </c>
      <c r="AI252" s="12">
        <v>237</v>
      </c>
      <c r="AJ252" s="18">
        <f t="shared" si="69"/>
        <v>0.61181434599156115</v>
      </c>
    </row>
    <row r="253" spans="1:36" x14ac:dyDescent="0.35">
      <c r="A253" s="11" t="s">
        <v>512</v>
      </c>
      <c r="B253" s="12" t="s">
        <v>513</v>
      </c>
      <c r="C253" s="52" t="s">
        <v>1419</v>
      </c>
      <c r="D253" s="52" t="s">
        <v>378</v>
      </c>
      <c r="E253" s="64">
        <f t="shared" si="57"/>
        <v>118</v>
      </c>
      <c r="F253" s="13">
        <f t="shared" si="58"/>
        <v>118</v>
      </c>
      <c r="G253" s="65">
        <f t="shared" si="54"/>
        <v>0</v>
      </c>
      <c r="H253" s="62">
        <f t="shared" si="53"/>
        <v>2</v>
      </c>
      <c r="I253" s="78">
        <v>0</v>
      </c>
      <c r="J253" s="78">
        <v>0</v>
      </c>
      <c r="K253" s="57">
        <f t="shared" si="59"/>
        <v>0</v>
      </c>
      <c r="L253" s="57">
        <v>0</v>
      </c>
      <c r="M253" s="57">
        <v>2</v>
      </c>
      <c r="N253" s="57">
        <f t="shared" si="60"/>
        <v>2</v>
      </c>
      <c r="O253" s="15">
        <f t="shared" si="61"/>
        <v>0</v>
      </c>
      <c r="P253" s="62">
        <v>116</v>
      </c>
      <c r="Q253" s="57">
        <f t="shared" si="62"/>
        <v>116</v>
      </c>
      <c r="R253" s="14">
        <v>0</v>
      </c>
      <c r="S253" s="57">
        <v>0</v>
      </c>
      <c r="T253" s="15">
        <f t="shared" si="55"/>
        <v>0</v>
      </c>
      <c r="U253" s="14">
        <v>0</v>
      </c>
      <c r="V253" s="15">
        <f t="shared" si="63"/>
        <v>0</v>
      </c>
      <c r="W253" s="14">
        <v>0</v>
      </c>
      <c r="X253" s="73">
        <v>0</v>
      </c>
      <c r="Y253" s="84">
        <f t="shared" si="64"/>
        <v>0</v>
      </c>
      <c r="Z253" s="14">
        <f t="shared" si="65"/>
        <v>0</v>
      </c>
      <c r="AA253" s="73">
        <v>0</v>
      </c>
      <c r="AB253" s="73">
        <v>0</v>
      </c>
      <c r="AC253" s="57">
        <f t="shared" si="66"/>
        <v>0</v>
      </c>
      <c r="AD253" s="71">
        <v>0</v>
      </c>
      <c r="AE253" s="71">
        <v>0</v>
      </c>
      <c r="AF253" s="15">
        <f t="shared" si="67"/>
        <v>0</v>
      </c>
      <c r="AG253" s="16">
        <f t="shared" si="56"/>
        <v>0</v>
      </c>
      <c r="AH253" s="17">
        <f t="shared" si="68"/>
        <v>118</v>
      </c>
      <c r="AI253" s="12">
        <v>332</v>
      </c>
      <c r="AJ253" s="18">
        <f t="shared" si="69"/>
        <v>0.35542168674698793</v>
      </c>
    </row>
    <row r="254" spans="1:36" x14ac:dyDescent="0.35">
      <c r="A254" s="11" t="s">
        <v>514</v>
      </c>
      <c r="B254" s="12" t="s">
        <v>515</v>
      </c>
      <c r="C254" s="52" t="s">
        <v>1419</v>
      </c>
      <c r="D254" s="52" t="s">
        <v>378</v>
      </c>
      <c r="E254" s="64">
        <f t="shared" si="57"/>
        <v>54</v>
      </c>
      <c r="F254" s="13">
        <f t="shared" si="58"/>
        <v>54</v>
      </c>
      <c r="G254" s="65">
        <f t="shared" si="54"/>
        <v>0</v>
      </c>
      <c r="H254" s="62">
        <f t="shared" si="53"/>
        <v>8</v>
      </c>
      <c r="I254" s="78">
        <v>0</v>
      </c>
      <c r="J254" s="78">
        <v>0</v>
      </c>
      <c r="K254" s="57">
        <f t="shared" si="59"/>
        <v>0</v>
      </c>
      <c r="L254" s="57">
        <v>0</v>
      </c>
      <c r="M254" s="57">
        <v>8</v>
      </c>
      <c r="N254" s="57">
        <f t="shared" si="60"/>
        <v>8</v>
      </c>
      <c r="O254" s="15">
        <f t="shared" si="61"/>
        <v>0</v>
      </c>
      <c r="P254" s="62">
        <v>10</v>
      </c>
      <c r="Q254" s="57">
        <f t="shared" si="62"/>
        <v>10</v>
      </c>
      <c r="R254" s="14">
        <v>36</v>
      </c>
      <c r="S254" s="57">
        <v>0</v>
      </c>
      <c r="T254" s="15">
        <f t="shared" si="55"/>
        <v>36</v>
      </c>
      <c r="U254" s="14">
        <v>0</v>
      </c>
      <c r="V254" s="15">
        <f t="shared" si="63"/>
        <v>0</v>
      </c>
      <c r="W254" s="14">
        <v>0</v>
      </c>
      <c r="X254" s="73">
        <v>0</v>
      </c>
      <c r="Y254" s="84">
        <f t="shared" si="64"/>
        <v>0</v>
      </c>
      <c r="Z254" s="14">
        <f t="shared" si="65"/>
        <v>0</v>
      </c>
      <c r="AA254" s="73">
        <v>0</v>
      </c>
      <c r="AB254" s="73">
        <v>0</v>
      </c>
      <c r="AC254" s="57">
        <f t="shared" si="66"/>
        <v>0</v>
      </c>
      <c r="AD254" s="71">
        <v>0</v>
      </c>
      <c r="AE254" s="71">
        <v>0</v>
      </c>
      <c r="AF254" s="15">
        <f t="shared" si="67"/>
        <v>0</v>
      </c>
      <c r="AG254" s="16">
        <f t="shared" si="56"/>
        <v>0</v>
      </c>
      <c r="AH254" s="17">
        <f t="shared" si="68"/>
        <v>54</v>
      </c>
      <c r="AI254" s="12">
        <v>300</v>
      </c>
      <c r="AJ254" s="18">
        <f t="shared" si="69"/>
        <v>0.18</v>
      </c>
    </row>
    <row r="255" spans="1:36" x14ac:dyDescent="0.35">
      <c r="A255" s="11" t="s">
        <v>516</v>
      </c>
      <c r="B255" s="12" t="s">
        <v>517</v>
      </c>
      <c r="C255" s="52" t="s">
        <v>1419</v>
      </c>
      <c r="D255" s="52" t="s">
        <v>378</v>
      </c>
      <c r="E255" s="64">
        <f t="shared" si="57"/>
        <v>45</v>
      </c>
      <c r="F255" s="13">
        <f t="shared" si="58"/>
        <v>0</v>
      </c>
      <c r="G255" s="65">
        <f t="shared" si="54"/>
        <v>45</v>
      </c>
      <c r="H255" s="62">
        <f t="shared" si="53"/>
        <v>45</v>
      </c>
      <c r="I255" s="78">
        <v>0</v>
      </c>
      <c r="J255" s="78">
        <v>45</v>
      </c>
      <c r="K255" s="57">
        <f t="shared" si="59"/>
        <v>45</v>
      </c>
      <c r="L255" s="57">
        <v>0</v>
      </c>
      <c r="M255" s="57">
        <v>0</v>
      </c>
      <c r="N255" s="57">
        <f t="shared" si="60"/>
        <v>0</v>
      </c>
      <c r="O255" s="15">
        <f t="shared" si="61"/>
        <v>0</v>
      </c>
      <c r="P255" s="62">
        <v>0</v>
      </c>
      <c r="Q255" s="57">
        <f t="shared" si="62"/>
        <v>0</v>
      </c>
      <c r="R255" s="14">
        <v>0</v>
      </c>
      <c r="S255" s="57">
        <v>0</v>
      </c>
      <c r="T255" s="15">
        <f t="shared" si="55"/>
        <v>0</v>
      </c>
      <c r="U255" s="14">
        <v>0</v>
      </c>
      <c r="V255" s="15">
        <f t="shared" si="63"/>
        <v>0</v>
      </c>
      <c r="W255" s="14">
        <v>0</v>
      </c>
      <c r="X255" s="73">
        <v>0</v>
      </c>
      <c r="Y255" s="84">
        <f t="shared" si="64"/>
        <v>0</v>
      </c>
      <c r="Z255" s="14">
        <f t="shared" si="65"/>
        <v>0</v>
      </c>
      <c r="AA255" s="73">
        <v>0</v>
      </c>
      <c r="AB255" s="73">
        <v>0</v>
      </c>
      <c r="AC255" s="57">
        <f t="shared" si="66"/>
        <v>0</v>
      </c>
      <c r="AD255" s="71">
        <v>0</v>
      </c>
      <c r="AE255" s="71">
        <v>0</v>
      </c>
      <c r="AF255" s="15">
        <f t="shared" si="67"/>
        <v>0</v>
      </c>
      <c r="AG255" s="16">
        <f t="shared" si="56"/>
        <v>45</v>
      </c>
      <c r="AH255" s="17">
        <f t="shared" si="68"/>
        <v>0</v>
      </c>
      <c r="AI255" s="12">
        <v>73</v>
      </c>
      <c r="AJ255" s="18">
        <f t="shared" si="69"/>
        <v>0.61643835616438358</v>
      </c>
    </row>
    <row r="256" spans="1:36" x14ac:dyDescent="0.35">
      <c r="A256" s="11" t="s">
        <v>518</v>
      </c>
      <c r="B256" s="12" t="s">
        <v>519</v>
      </c>
      <c r="C256" s="52" t="s">
        <v>1419</v>
      </c>
      <c r="D256" s="52" t="s">
        <v>378</v>
      </c>
      <c r="E256" s="64">
        <f t="shared" si="57"/>
        <v>0</v>
      </c>
      <c r="F256" s="13">
        <f t="shared" si="58"/>
        <v>0</v>
      </c>
      <c r="G256" s="65">
        <f t="shared" si="54"/>
        <v>0</v>
      </c>
      <c r="H256" s="62">
        <f t="shared" si="53"/>
        <v>0</v>
      </c>
      <c r="I256" s="78">
        <v>0</v>
      </c>
      <c r="J256" s="78">
        <v>0</v>
      </c>
      <c r="K256" s="57">
        <f t="shared" si="59"/>
        <v>0</v>
      </c>
      <c r="L256" s="57">
        <v>0</v>
      </c>
      <c r="M256" s="57">
        <v>0</v>
      </c>
      <c r="N256" s="57">
        <f t="shared" si="60"/>
        <v>0</v>
      </c>
      <c r="O256" s="15">
        <f t="shared" si="61"/>
        <v>0</v>
      </c>
      <c r="P256" s="62">
        <v>0</v>
      </c>
      <c r="Q256" s="57">
        <f t="shared" si="62"/>
        <v>0</v>
      </c>
      <c r="R256" s="14">
        <v>0</v>
      </c>
      <c r="S256" s="57">
        <v>0</v>
      </c>
      <c r="T256" s="15">
        <f t="shared" si="55"/>
        <v>0</v>
      </c>
      <c r="U256" s="14">
        <v>0</v>
      </c>
      <c r="V256" s="15">
        <f t="shared" si="63"/>
        <v>0</v>
      </c>
      <c r="W256" s="14">
        <v>0</v>
      </c>
      <c r="X256" s="73">
        <v>0</v>
      </c>
      <c r="Y256" s="84">
        <f t="shared" si="64"/>
        <v>0</v>
      </c>
      <c r="Z256" s="14">
        <f t="shared" si="65"/>
        <v>0</v>
      </c>
      <c r="AA256" s="73">
        <v>0</v>
      </c>
      <c r="AB256" s="73">
        <v>0</v>
      </c>
      <c r="AC256" s="57">
        <f t="shared" si="66"/>
        <v>0</v>
      </c>
      <c r="AD256" s="71">
        <v>0</v>
      </c>
      <c r="AE256" s="71">
        <v>0</v>
      </c>
      <c r="AF256" s="15">
        <f t="shared" si="67"/>
        <v>0</v>
      </c>
      <c r="AG256" s="16">
        <f t="shared" si="56"/>
        <v>0</v>
      </c>
      <c r="AH256" s="17">
        <f t="shared" si="68"/>
        <v>0</v>
      </c>
      <c r="AI256" s="12">
        <v>388</v>
      </c>
      <c r="AJ256" s="18">
        <f t="shared" si="69"/>
        <v>0</v>
      </c>
    </row>
    <row r="257" spans="1:36" x14ac:dyDescent="0.35">
      <c r="A257" s="11" t="s">
        <v>520</v>
      </c>
      <c r="B257" s="12" t="s">
        <v>521</v>
      </c>
      <c r="C257" s="52" t="s">
        <v>1419</v>
      </c>
      <c r="D257" s="52" t="s">
        <v>378</v>
      </c>
      <c r="E257" s="64">
        <f t="shared" si="57"/>
        <v>65</v>
      </c>
      <c r="F257" s="13">
        <f t="shared" si="58"/>
        <v>65</v>
      </c>
      <c r="G257" s="65">
        <f t="shared" si="54"/>
        <v>0</v>
      </c>
      <c r="H257" s="62">
        <f t="shared" si="53"/>
        <v>0</v>
      </c>
      <c r="I257" s="78">
        <v>0</v>
      </c>
      <c r="J257" s="78">
        <v>0</v>
      </c>
      <c r="K257" s="57">
        <f t="shared" si="59"/>
        <v>0</v>
      </c>
      <c r="L257" s="57">
        <v>0</v>
      </c>
      <c r="M257" s="57">
        <v>0</v>
      </c>
      <c r="N257" s="57">
        <f t="shared" si="60"/>
        <v>0</v>
      </c>
      <c r="O257" s="15">
        <f t="shared" si="61"/>
        <v>0</v>
      </c>
      <c r="P257" s="62">
        <v>65</v>
      </c>
      <c r="Q257" s="57">
        <f t="shared" si="62"/>
        <v>65</v>
      </c>
      <c r="R257" s="14">
        <v>0</v>
      </c>
      <c r="S257" s="57">
        <v>0</v>
      </c>
      <c r="T257" s="15">
        <f t="shared" si="55"/>
        <v>0</v>
      </c>
      <c r="U257" s="14">
        <v>0</v>
      </c>
      <c r="V257" s="15">
        <f t="shared" si="63"/>
        <v>0</v>
      </c>
      <c r="W257" s="14">
        <v>0</v>
      </c>
      <c r="X257" s="73">
        <v>0</v>
      </c>
      <c r="Y257" s="84">
        <f t="shared" si="64"/>
        <v>0</v>
      </c>
      <c r="Z257" s="14">
        <f t="shared" si="65"/>
        <v>0</v>
      </c>
      <c r="AA257" s="73">
        <v>0</v>
      </c>
      <c r="AB257" s="73">
        <v>0</v>
      </c>
      <c r="AC257" s="57">
        <f t="shared" si="66"/>
        <v>0</v>
      </c>
      <c r="AD257" s="71">
        <v>0</v>
      </c>
      <c r="AE257" s="71">
        <v>0</v>
      </c>
      <c r="AF257" s="15">
        <f t="shared" si="67"/>
        <v>0</v>
      </c>
      <c r="AG257" s="16">
        <f t="shared" si="56"/>
        <v>0</v>
      </c>
      <c r="AH257" s="17">
        <f t="shared" si="68"/>
        <v>65</v>
      </c>
      <c r="AI257" s="12">
        <v>191</v>
      </c>
      <c r="AJ257" s="18">
        <f t="shared" si="69"/>
        <v>0.34031413612565448</v>
      </c>
    </row>
    <row r="258" spans="1:36" x14ac:dyDescent="0.35">
      <c r="A258" s="11" t="s">
        <v>522</v>
      </c>
      <c r="B258" s="12" t="s">
        <v>523</v>
      </c>
      <c r="C258" s="52" t="s">
        <v>1419</v>
      </c>
      <c r="D258" s="52" t="s">
        <v>378</v>
      </c>
      <c r="E258" s="64">
        <f t="shared" si="57"/>
        <v>3288</v>
      </c>
      <c r="F258" s="13">
        <f t="shared" si="58"/>
        <v>2882</v>
      </c>
      <c r="G258" s="65">
        <f t="shared" si="54"/>
        <v>406</v>
      </c>
      <c r="H258" s="62">
        <f t="shared" si="53"/>
        <v>3270</v>
      </c>
      <c r="I258" s="78">
        <v>134</v>
      </c>
      <c r="J258" s="78">
        <v>272</v>
      </c>
      <c r="K258" s="57">
        <f t="shared" si="59"/>
        <v>406</v>
      </c>
      <c r="L258" s="57">
        <v>1207</v>
      </c>
      <c r="M258" s="57">
        <v>1657</v>
      </c>
      <c r="N258" s="57">
        <f t="shared" si="60"/>
        <v>2864</v>
      </c>
      <c r="O258" s="15">
        <f t="shared" si="61"/>
        <v>0</v>
      </c>
      <c r="P258" s="62">
        <v>0</v>
      </c>
      <c r="Q258" s="57">
        <f t="shared" si="62"/>
        <v>0</v>
      </c>
      <c r="R258" s="14">
        <v>18</v>
      </c>
      <c r="S258" s="57">
        <v>0</v>
      </c>
      <c r="T258" s="15">
        <f t="shared" si="55"/>
        <v>18</v>
      </c>
      <c r="U258" s="14">
        <v>0</v>
      </c>
      <c r="V258" s="15">
        <f t="shared" si="63"/>
        <v>0</v>
      </c>
      <c r="W258" s="14">
        <v>0</v>
      </c>
      <c r="X258" s="73">
        <v>0</v>
      </c>
      <c r="Y258" s="84">
        <f t="shared" si="64"/>
        <v>0</v>
      </c>
      <c r="Z258" s="14">
        <f t="shared" si="65"/>
        <v>0</v>
      </c>
      <c r="AA258" s="73">
        <v>0</v>
      </c>
      <c r="AB258" s="73">
        <v>0</v>
      </c>
      <c r="AC258" s="57">
        <f t="shared" si="66"/>
        <v>0</v>
      </c>
      <c r="AD258" s="71">
        <v>0</v>
      </c>
      <c r="AE258" s="71">
        <v>0</v>
      </c>
      <c r="AF258" s="15">
        <f t="shared" si="67"/>
        <v>0</v>
      </c>
      <c r="AG258" s="16">
        <f t="shared" si="56"/>
        <v>272</v>
      </c>
      <c r="AH258" s="17">
        <f t="shared" si="68"/>
        <v>1675</v>
      </c>
      <c r="AI258" s="12">
        <v>1786</v>
      </c>
      <c r="AJ258" s="18">
        <f t="shared" si="69"/>
        <v>1</v>
      </c>
    </row>
    <row r="259" spans="1:36" x14ac:dyDescent="0.35">
      <c r="A259" s="11" t="s">
        <v>524</v>
      </c>
      <c r="B259" s="12" t="s">
        <v>525</v>
      </c>
      <c r="C259" s="52" t="s">
        <v>1419</v>
      </c>
      <c r="D259" s="52" t="s">
        <v>378</v>
      </c>
      <c r="E259" s="64">
        <f t="shared" si="57"/>
        <v>254</v>
      </c>
      <c r="F259" s="13">
        <f t="shared" si="58"/>
        <v>108</v>
      </c>
      <c r="G259" s="65">
        <f t="shared" si="54"/>
        <v>146</v>
      </c>
      <c r="H259" s="62">
        <f t="shared" ref="H259:H322" si="70">K259+N259</f>
        <v>174</v>
      </c>
      <c r="I259" s="78">
        <v>0</v>
      </c>
      <c r="J259" s="78">
        <v>146</v>
      </c>
      <c r="K259" s="57">
        <f t="shared" si="59"/>
        <v>146</v>
      </c>
      <c r="L259" s="57">
        <v>0</v>
      </c>
      <c r="M259" s="57">
        <v>28</v>
      </c>
      <c r="N259" s="57">
        <f t="shared" si="60"/>
        <v>28</v>
      </c>
      <c r="O259" s="15">
        <f t="shared" si="61"/>
        <v>0</v>
      </c>
      <c r="P259" s="62">
        <v>0</v>
      </c>
      <c r="Q259" s="57">
        <f t="shared" si="62"/>
        <v>0</v>
      </c>
      <c r="R259" s="14">
        <v>0</v>
      </c>
      <c r="S259" s="57">
        <v>0</v>
      </c>
      <c r="T259" s="15">
        <f t="shared" si="55"/>
        <v>0</v>
      </c>
      <c r="U259" s="14">
        <v>80</v>
      </c>
      <c r="V259" s="15">
        <f t="shared" si="63"/>
        <v>80</v>
      </c>
      <c r="W259" s="14">
        <v>0</v>
      </c>
      <c r="X259" s="73">
        <v>0</v>
      </c>
      <c r="Y259" s="84">
        <f t="shared" si="64"/>
        <v>0</v>
      </c>
      <c r="Z259" s="14">
        <f t="shared" si="65"/>
        <v>0</v>
      </c>
      <c r="AA259" s="73">
        <v>0</v>
      </c>
      <c r="AB259" s="73">
        <v>0</v>
      </c>
      <c r="AC259" s="57">
        <f t="shared" si="66"/>
        <v>0</v>
      </c>
      <c r="AD259" s="71">
        <v>0</v>
      </c>
      <c r="AE259" s="71">
        <v>0</v>
      </c>
      <c r="AF259" s="15">
        <f t="shared" si="67"/>
        <v>0</v>
      </c>
      <c r="AG259" s="16">
        <f t="shared" si="56"/>
        <v>146</v>
      </c>
      <c r="AH259" s="17">
        <f t="shared" si="68"/>
        <v>108</v>
      </c>
      <c r="AI259" s="12">
        <v>311</v>
      </c>
      <c r="AJ259" s="18">
        <f t="shared" si="69"/>
        <v>0.81672025723472674</v>
      </c>
    </row>
    <row r="260" spans="1:36" x14ac:dyDescent="0.35">
      <c r="A260" s="11" t="s">
        <v>526</v>
      </c>
      <c r="B260" s="12" t="s">
        <v>527</v>
      </c>
      <c r="C260" s="52" t="s">
        <v>1419</v>
      </c>
      <c r="D260" s="52" t="s">
        <v>378</v>
      </c>
      <c r="E260" s="64">
        <f t="shared" si="57"/>
        <v>148</v>
      </c>
      <c r="F260" s="13">
        <f t="shared" si="58"/>
        <v>18</v>
      </c>
      <c r="G260" s="65">
        <f t="shared" ref="G260:G323" si="71">K260+AC260</f>
        <v>130</v>
      </c>
      <c r="H260" s="62">
        <f t="shared" si="70"/>
        <v>148</v>
      </c>
      <c r="I260" s="78">
        <v>0</v>
      </c>
      <c r="J260" s="78">
        <v>130</v>
      </c>
      <c r="K260" s="57">
        <f t="shared" si="59"/>
        <v>130</v>
      </c>
      <c r="L260" s="57">
        <v>0</v>
      </c>
      <c r="M260" s="57">
        <v>18</v>
      </c>
      <c r="N260" s="57">
        <f t="shared" si="60"/>
        <v>18</v>
      </c>
      <c r="O260" s="15">
        <f t="shared" si="61"/>
        <v>0</v>
      </c>
      <c r="P260" s="62">
        <v>0</v>
      </c>
      <c r="Q260" s="57">
        <f t="shared" si="62"/>
        <v>0</v>
      </c>
      <c r="R260" s="14">
        <v>0</v>
      </c>
      <c r="S260" s="57">
        <v>0</v>
      </c>
      <c r="T260" s="15">
        <f t="shared" ref="T260:T323" si="72">R260+S260</f>
        <v>0</v>
      </c>
      <c r="U260" s="14">
        <v>0</v>
      </c>
      <c r="V260" s="15">
        <f t="shared" si="63"/>
        <v>0</v>
      </c>
      <c r="W260" s="14">
        <v>0</v>
      </c>
      <c r="X260" s="73">
        <v>0</v>
      </c>
      <c r="Y260" s="84">
        <f t="shared" si="64"/>
        <v>0</v>
      </c>
      <c r="Z260" s="14">
        <f t="shared" si="65"/>
        <v>0</v>
      </c>
      <c r="AA260" s="73">
        <v>0</v>
      </c>
      <c r="AB260" s="73">
        <v>0</v>
      </c>
      <c r="AC260" s="57">
        <f t="shared" si="66"/>
        <v>0</v>
      </c>
      <c r="AD260" s="71">
        <v>0</v>
      </c>
      <c r="AE260" s="71">
        <v>0</v>
      </c>
      <c r="AF260" s="15">
        <f t="shared" si="67"/>
        <v>0</v>
      </c>
      <c r="AG260" s="16">
        <f t="shared" ref="AG260:AG323" si="73">J260+AB260</f>
        <v>130</v>
      </c>
      <c r="AH260" s="17">
        <f t="shared" si="68"/>
        <v>18</v>
      </c>
      <c r="AI260" s="12">
        <v>209</v>
      </c>
      <c r="AJ260" s="18">
        <f t="shared" si="69"/>
        <v>0.70813397129186606</v>
      </c>
    </row>
    <row r="261" spans="1:36" x14ac:dyDescent="0.35">
      <c r="A261" s="11" t="s">
        <v>528</v>
      </c>
      <c r="B261" s="12" t="s">
        <v>529</v>
      </c>
      <c r="C261" s="52" t="s">
        <v>1419</v>
      </c>
      <c r="D261" s="52" t="s">
        <v>378</v>
      </c>
      <c r="E261" s="64">
        <f t="shared" ref="E261:E324" si="74">F261+G261</f>
        <v>288</v>
      </c>
      <c r="F261" s="13">
        <f t="shared" ref="F261:F324" si="75">N261+Q261+R261+U261+W261+AF261</f>
        <v>253</v>
      </c>
      <c r="G261" s="65">
        <f t="shared" si="71"/>
        <v>35</v>
      </c>
      <c r="H261" s="62">
        <f t="shared" si="70"/>
        <v>88</v>
      </c>
      <c r="I261" s="78">
        <v>0</v>
      </c>
      <c r="J261" s="78">
        <v>35</v>
      </c>
      <c r="K261" s="57">
        <f t="shared" ref="K261:K324" si="76">I261+J261</f>
        <v>35</v>
      </c>
      <c r="L261" s="57">
        <v>0</v>
      </c>
      <c r="M261" s="57">
        <v>53</v>
      </c>
      <c r="N261" s="57">
        <f t="shared" ref="N261:N324" si="77">L261+M261</f>
        <v>53</v>
      </c>
      <c r="O261" s="15">
        <f t="shared" ref="O261:O324" si="78">S261+X261</f>
        <v>0</v>
      </c>
      <c r="P261" s="62">
        <v>200</v>
      </c>
      <c r="Q261" s="57">
        <f t="shared" ref="Q261:Q324" si="79">P261</f>
        <v>200</v>
      </c>
      <c r="R261" s="14">
        <v>0</v>
      </c>
      <c r="S261" s="57">
        <v>0</v>
      </c>
      <c r="T261" s="15">
        <f t="shared" si="72"/>
        <v>0</v>
      </c>
      <c r="U261" s="14">
        <v>0</v>
      </c>
      <c r="V261" s="15">
        <f t="shared" ref="V261:V324" si="80">U261</f>
        <v>0</v>
      </c>
      <c r="W261" s="14">
        <v>0</v>
      </c>
      <c r="X261" s="73">
        <v>0</v>
      </c>
      <c r="Y261" s="84">
        <f t="shared" ref="Y261:Y324" si="81">W261+X261</f>
        <v>0</v>
      </c>
      <c r="Z261" s="14">
        <f t="shared" ref="Z261:Z324" si="82">AC261+AF261</f>
        <v>0</v>
      </c>
      <c r="AA261" s="73">
        <v>0</v>
      </c>
      <c r="AB261" s="73">
        <v>0</v>
      </c>
      <c r="AC261" s="57">
        <f t="shared" ref="AC261:AC324" si="83">AA261+AB261</f>
        <v>0</v>
      </c>
      <c r="AD261" s="71">
        <v>0</v>
      </c>
      <c r="AE261" s="71">
        <v>0</v>
      </c>
      <c r="AF261" s="15">
        <f t="shared" ref="AF261:AF324" si="84">AD261+AE261</f>
        <v>0</v>
      </c>
      <c r="AG261" s="16">
        <f t="shared" si="73"/>
        <v>35</v>
      </c>
      <c r="AH261" s="17">
        <f t="shared" ref="AH261:AH324" si="85">M261+P261+R261+U261+AE261</f>
        <v>253</v>
      </c>
      <c r="AI261" s="12">
        <v>523</v>
      </c>
      <c r="AJ261" s="18">
        <f t="shared" ref="AJ261:AJ324" si="86">IFERROR(MIN(100%,((AH261+AG261)/AI261)),0)</f>
        <v>0.55066921606118546</v>
      </c>
    </row>
    <row r="262" spans="1:36" x14ac:dyDescent="0.35">
      <c r="A262" s="11" t="s">
        <v>530</v>
      </c>
      <c r="B262" s="12" t="s">
        <v>531</v>
      </c>
      <c r="C262" s="52" t="s">
        <v>1419</v>
      </c>
      <c r="D262" s="52" t="s">
        <v>378</v>
      </c>
      <c r="E262" s="64">
        <f t="shared" si="74"/>
        <v>25</v>
      </c>
      <c r="F262" s="13">
        <f t="shared" si="75"/>
        <v>0</v>
      </c>
      <c r="G262" s="65">
        <f t="shared" si="71"/>
        <v>25</v>
      </c>
      <c r="H262" s="62">
        <f t="shared" si="70"/>
        <v>25</v>
      </c>
      <c r="I262" s="78">
        <v>0</v>
      </c>
      <c r="J262" s="78">
        <v>25</v>
      </c>
      <c r="K262" s="57">
        <f t="shared" si="76"/>
        <v>25</v>
      </c>
      <c r="L262" s="57">
        <v>0</v>
      </c>
      <c r="M262" s="57">
        <v>0</v>
      </c>
      <c r="N262" s="57">
        <f t="shared" si="77"/>
        <v>0</v>
      </c>
      <c r="O262" s="15">
        <f t="shared" si="78"/>
        <v>0</v>
      </c>
      <c r="P262" s="62">
        <v>0</v>
      </c>
      <c r="Q262" s="57">
        <f t="shared" si="79"/>
        <v>0</v>
      </c>
      <c r="R262" s="14">
        <v>0</v>
      </c>
      <c r="S262" s="57">
        <v>0</v>
      </c>
      <c r="T262" s="15">
        <f t="shared" si="72"/>
        <v>0</v>
      </c>
      <c r="U262" s="14">
        <v>0</v>
      </c>
      <c r="V262" s="15">
        <f t="shared" si="80"/>
        <v>0</v>
      </c>
      <c r="W262" s="14">
        <v>0</v>
      </c>
      <c r="X262" s="73">
        <v>0</v>
      </c>
      <c r="Y262" s="84">
        <f t="shared" si="81"/>
        <v>0</v>
      </c>
      <c r="Z262" s="14">
        <f t="shared" si="82"/>
        <v>0</v>
      </c>
      <c r="AA262" s="73">
        <v>0</v>
      </c>
      <c r="AB262" s="73">
        <v>0</v>
      </c>
      <c r="AC262" s="57">
        <f t="shared" si="83"/>
        <v>0</v>
      </c>
      <c r="AD262" s="71">
        <v>0</v>
      </c>
      <c r="AE262" s="71">
        <v>0</v>
      </c>
      <c r="AF262" s="15">
        <f t="shared" si="84"/>
        <v>0</v>
      </c>
      <c r="AG262" s="16">
        <f t="shared" si="73"/>
        <v>25</v>
      </c>
      <c r="AH262" s="17">
        <f t="shared" si="85"/>
        <v>0</v>
      </c>
      <c r="AI262" s="12">
        <v>33</v>
      </c>
      <c r="AJ262" s="18">
        <f t="shared" si="86"/>
        <v>0.75757575757575757</v>
      </c>
    </row>
    <row r="263" spans="1:36" x14ac:dyDescent="0.35">
      <c r="A263" s="11" t="s">
        <v>532</v>
      </c>
      <c r="B263" s="12" t="s">
        <v>533</v>
      </c>
      <c r="C263" s="52" t="s">
        <v>1443</v>
      </c>
      <c r="D263" s="52" t="s">
        <v>365</v>
      </c>
      <c r="E263" s="64">
        <f t="shared" si="74"/>
        <v>197</v>
      </c>
      <c r="F263" s="13">
        <f t="shared" si="75"/>
        <v>197</v>
      </c>
      <c r="G263" s="65">
        <f t="shared" si="71"/>
        <v>0</v>
      </c>
      <c r="H263" s="62">
        <f t="shared" si="70"/>
        <v>158</v>
      </c>
      <c r="I263" s="78">
        <v>0</v>
      </c>
      <c r="J263" s="78">
        <v>0</v>
      </c>
      <c r="K263" s="57">
        <f t="shared" si="76"/>
        <v>0</v>
      </c>
      <c r="L263" s="57">
        <v>75</v>
      </c>
      <c r="M263" s="57">
        <v>83</v>
      </c>
      <c r="N263" s="57">
        <f t="shared" si="77"/>
        <v>158</v>
      </c>
      <c r="O263" s="15">
        <f t="shared" si="78"/>
        <v>92</v>
      </c>
      <c r="P263" s="62">
        <v>0</v>
      </c>
      <c r="Q263" s="57">
        <f t="shared" si="79"/>
        <v>0</v>
      </c>
      <c r="R263" s="14">
        <v>39</v>
      </c>
      <c r="S263" s="57">
        <v>92</v>
      </c>
      <c r="T263" s="15">
        <f t="shared" si="72"/>
        <v>131</v>
      </c>
      <c r="U263" s="14">
        <v>0</v>
      </c>
      <c r="V263" s="15">
        <f t="shared" si="80"/>
        <v>0</v>
      </c>
      <c r="W263" s="14">
        <v>0</v>
      </c>
      <c r="X263" s="73">
        <v>0</v>
      </c>
      <c r="Y263" s="84">
        <f t="shared" si="81"/>
        <v>0</v>
      </c>
      <c r="Z263" s="14">
        <f t="shared" si="82"/>
        <v>0</v>
      </c>
      <c r="AA263" s="73">
        <v>0</v>
      </c>
      <c r="AB263" s="73">
        <v>0</v>
      </c>
      <c r="AC263" s="57">
        <f t="shared" si="83"/>
        <v>0</v>
      </c>
      <c r="AD263" s="71">
        <v>0</v>
      </c>
      <c r="AE263" s="71">
        <v>0</v>
      </c>
      <c r="AF263" s="15">
        <f t="shared" si="84"/>
        <v>0</v>
      </c>
      <c r="AG263" s="16">
        <f t="shared" si="73"/>
        <v>0</v>
      </c>
      <c r="AH263" s="17">
        <f t="shared" si="85"/>
        <v>122</v>
      </c>
      <c r="AI263" s="12">
        <v>204</v>
      </c>
      <c r="AJ263" s="18">
        <f t="shared" si="86"/>
        <v>0.59803921568627449</v>
      </c>
    </row>
    <row r="264" spans="1:36" x14ac:dyDescent="0.35">
      <c r="A264" s="11" t="s">
        <v>534</v>
      </c>
      <c r="B264" s="12" t="s">
        <v>535</v>
      </c>
      <c r="C264" s="52" t="s">
        <v>1443</v>
      </c>
      <c r="D264" s="52" t="s">
        <v>365</v>
      </c>
      <c r="E264" s="64">
        <f t="shared" si="74"/>
        <v>50</v>
      </c>
      <c r="F264" s="13">
        <f t="shared" si="75"/>
        <v>50</v>
      </c>
      <c r="G264" s="65">
        <f t="shared" si="71"/>
        <v>0</v>
      </c>
      <c r="H264" s="62">
        <f t="shared" si="70"/>
        <v>50</v>
      </c>
      <c r="I264" s="78">
        <v>0</v>
      </c>
      <c r="J264" s="78">
        <v>0</v>
      </c>
      <c r="K264" s="57">
        <f t="shared" si="76"/>
        <v>0</v>
      </c>
      <c r="L264" s="57">
        <v>14</v>
      </c>
      <c r="M264" s="57">
        <v>36</v>
      </c>
      <c r="N264" s="57">
        <f t="shared" si="77"/>
        <v>50</v>
      </c>
      <c r="O264" s="15">
        <f t="shared" si="78"/>
        <v>0</v>
      </c>
      <c r="P264" s="62">
        <v>0</v>
      </c>
      <c r="Q264" s="57">
        <f t="shared" si="79"/>
        <v>0</v>
      </c>
      <c r="R264" s="14">
        <v>0</v>
      </c>
      <c r="S264" s="57">
        <v>0</v>
      </c>
      <c r="T264" s="15">
        <f t="shared" si="72"/>
        <v>0</v>
      </c>
      <c r="U264" s="14">
        <v>0</v>
      </c>
      <c r="V264" s="15">
        <f t="shared" si="80"/>
        <v>0</v>
      </c>
      <c r="W264" s="14">
        <v>0</v>
      </c>
      <c r="X264" s="73">
        <v>0</v>
      </c>
      <c r="Y264" s="84">
        <f t="shared" si="81"/>
        <v>0</v>
      </c>
      <c r="Z264" s="14">
        <f t="shared" si="82"/>
        <v>0</v>
      </c>
      <c r="AA264" s="73">
        <v>0</v>
      </c>
      <c r="AB264" s="73">
        <v>0</v>
      </c>
      <c r="AC264" s="57">
        <f t="shared" si="83"/>
        <v>0</v>
      </c>
      <c r="AD264" s="71">
        <v>0</v>
      </c>
      <c r="AE264" s="71">
        <v>0</v>
      </c>
      <c r="AF264" s="15">
        <f t="shared" si="84"/>
        <v>0</v>
      </c>
      <c r="AG264" s="16">
        <f t="shared" si="73"/>
        <v>0</v>
      </c>
      <c r="AH264" s="17">
        <f t="shared" si="85"/>
        <v>36</v>
      </c>
      <c r="AI264" s="12">
        <v>44</v>
      </c>
      <c r="AJ264" s="18">
        <f t="shared" si="86"/>
        <v>0.81818181818181823</v>
      </c>
    </row>
    <row r="265" spans="1:36" x14ac:dyDescent="0.35">
      <c r="A265" s="11" t="s">
        <v>536</v>
      </c>
      <c r="B265" s="12" t="s">
        <v>537</v>
      </c>
      <c r="C265" s="52" t="s">
        <v>1443</v>
      </c>
      <c r="D265" s="52" t="s">
        <v>365</v>
      </c>
      <c r="E265" s="64">
        <f t="shared" si="74"/>
        <v>72</v>
      </c>
      <c r="F265" s="13">
        <f t="shared" si="75"/>
        <v>72</v>
      </c>
      <c r="G265" s="65">
        <f t="shared" si="71"/>
        <v>0</v>
      </c>
      <c r="H265" s="62">
        <f t="shared" si="70"/>
        <v>55</v>
      </c>
      <c r="I265" s="78">
        <v>0</v>
      </c>
      <c r="J265" s="78">
        <v>0</v>
      </c>
      <c r="K265" s="57">
        <f t="shared" si="76"/>
        <v>0</v>
      </c>
      <c r="L265" s="57">
        <v>0</v>
      </c>
      <c r="M265" s="57">
        <v>55</v>
      </c>
      <c r="N265" s="57">
        <f t="shared" si="77"/>
        <v>55</v>
      </c>
      <c r="O265" s="15">
        <f t="shared" si="78"/>
        <v>0</v>
      </c>
      <c r="P265" s="62">
        <v>0</v>
      </c>
      <c r="Q265" s="57">
        <f t="shared" si="79"/>
        <v>0</v>
      </c>
      <c r="R265" s="14">
        <v>0</v>
      </c>
      <c r="S265" s="57">
        <v>0</v>
      </c>
      <c r="T265" s="15">
        <f t="shared" si="72"/>
        <v>0</v>
      </c>
      <c r="U265" s="14">
        <v>17</v>
      </c>
      <c r="V265" s="15">
        <f t="shared" si="80"/>
        <v>17</v>
      </c>
      <c r="W265" s="14">
        <v>0</v>
      </c>
      <c r="X265" s="73">
        <v>0</v>
      </c>
      <c r="Y265" s="84">
        <f t="shared" si="81"/>
        <v>0</v>
      </c>
      <c r="Z265" s="14">
        <f t="shared" si="82"/>
        <v>0</v>
      </c>
      <c r="AA265" s="73">
        <v>0</v>
      </c>
      <c r="AB265" s="73">
        <v>0</v>
      </c>
      <c r="AC265" s="57">
        <f t="shared" si="83"/>
        <v>0</v>
      </c>
      <c r="AD265" s="71">
        <v>0</v>
      </c>
      <c r="AE265" s="71">
        <v>0</v>
      </c>
      <c r="AF265" s="15">
        <f t="shared" si="84"/>
        <v>0</v>
      </c>
      <c r="AG265" s="16">
        <f t="shared" si="73"/>
        <v>0</v>
      </c>
      <c r="AH265" s="17">
        <f t="shared" si="85"/>
        <v>72</v>
      </c>
      <c r="AI265" s="12">
        <v>77</v>
      </c>
      <c r="AJ265" s="18">
        <f t="shared" si="86"/>
        <v>0.93506493506493504</v>
      </c>
    </row>
    <row r="266" spans="1:36" x14ac:dyDescent="0.35">
      <c r="A266" s="11" t="s">
        <v>538</v>
      </c>
      <c r="B266" s="12" t="s">
        <v>539</v>
      </c>
      <c r="C266" s="52" t="s">
        <v>1443</v>
      </c>
      <c r="D266" s="52" t="s">
        <v>365</v>
      </c>
      <c r="E266" s="64">
        <f t="shared" si="74"/>
        <v>38</v>
      </c>
      <c r="F266" s="13">
        <f t="shared" si="75"/>
        <v>38</v>
      </c>
      <c r="G266" s="65">
        <f t="shared" si="71"/>
        <v>0</v>
      </c>
      <c r="H266" s="62">
        <f t="shared" si="70"/>
        <v>11</v>
      </c>
      <c r="I266" s="78">
        <v>0</v>
      </c>
      <c r="J266" s="78">
        <v>0</v>
      </c>
      <c r="K266" s="57">
        <f t="shared" si="76"/>
        <v>0</v>
      </c>
      <c r="L266" s="57">
        <v>0</v>
      </c>
      <c r="M266" s="57">
        <v>11</v>
      </c>
      <c r="N266" s="57">
        <f t="shared" si="77"/>
        <v>11</v>
      </c>
      <c r="O266" s="15">
        <f t="shared" si="78"/>
        <v>0</v>
      </c>
      <c r="P266" s="62">
        <v>0</v>
      </c>
      <c r="Q266" s="57">
        <f t="shared" si="79"/>
        <v>0</v>
      </c>
      <c r="R266" s="14">
        <v>27</v>
      </c>
      <c r="S266" s="57">
        <v>0</v>
      </c>
      <c r="T266" s="15">
        <f t="shared" si="72"/>
        <v>27</v>
      </c>
      <c r="U266" s="14">
        <v>0</v>
      </c>
      <c r="V266" s="15">
        <f t="shared" si="80"/>
        <v>0</v>
      </c>
      <c r="W266" s="14">
        <v>0</v>
      </c>
      <c r="X266" s="73">
        <v>0</v>
      </c>
      <c r="Y266" s="84">
        <f t="shared" si="81"/>
        <v>0</v>
      </c>
      <c r="Z266" s="14">
        <f t="shared" si="82"/>
        <v>0</v>
      </c>
      <c r="AA266" s="73">
        <v>0</v>
      </c>
      <c r="AB266" s="73">
        <v>0</v>
      </c>
      <c r="AC266" s="57">
        <f t="shared" si="83"/>
        <v>0</v>
      </c>
      <c r="AD266" s="71">
        <v>0</v>
      </c>
      <c r="AE266" s="71">
        <v>0</v>
      </c>
      <c r="AF266" s="15">
        <f t="shared" si="84"/>
        <v>0</v>
      </c>
      <c r="AG266" s="16">
        <f t="shared" si="73"/>
        <v>0</v>
      </c>
      <c r="AH266" s="17">
        <f t="shared" si="85"/>
        <v>38</v>
      </c>
      <c r="AI266" s="12">
        <v>32</v>
      </c>
      <c r="AJ266" s="18">
        <f t="shared" si="86"/>
        <v>1</v>
      </c>
    </row>
    <row r="267" spans="1:36" x14ac:dyDescent="0.35">
      <c r="A267" s="11" t="s">
        <v>540</v>
      </c>
      <c r="B267" s="12" t="s">
        <v>541</v>
      </c>
      <c r="C267" s="52" t="s">
        <v>1443</v>
      </c>
      <c r="D267" s="52" t="s">
        <v>365</v>
      </c>
      <c r="E267" s="64">
        <f t="shared" si="74"/>
        <v>33</v>
      </c>
      <c r="F267" s="13">
        <f t="shared" si="75"/>
        <v>33</v>
      </c>
      <c r="G267" s="65">
        <f t="shared" si="71"/>
        <v>0</v>
      </c>
      <c r="H267" s="62">
        <f t="shared" si="70"/>
        <v>33</v>
      </c>
      <c r="I267" s="78">
        <v>0</v>
      </c>
      <c r="J267" s="78">
        <v>0</v>
      </c>
      <c r="K267" s="57">
        <f t="shared" si="76"/>
        <v>0</v>
      </c>
      <c r="L267" s="57">
        <v>0</v>
      </c>
      <c r="M267" s="57">
        <v>33</v>
      </c>
      <c r="N267" s="57">
        <f t="shared" si="77"/>
        <v>33</v>
      </c>
      <c r="O267" s="15">
        <f t="shared" si="78"/>
        <v>0</v>
      </c>
      <c r="P267" s="62">
        <v>0</v>
      </c>
      <c r="Q267" s="57">
        <f t="shared" si="79"/>
        <v>0</v>
      </c>
      <c r="R267" s="14">
        <v>0</v>
      </c>
      <c r="S267" s="57">
        <v>0</v>
      </c>
      <c r="T267" s="15">
        <f t="shared" si="72"/>
        <v>0</v>
      </c>
      <c r="U267" s="14">
        <v>0</v>
      </c>
      <c r="V267" s="15">
        <f t="shared" si="80"/>
        <v>0</v>
      </c>
      <c r="W267" s="14">
        <v>0</v>
      </c>
      <c r="X267" s="73">
        <v>0</v>
      </c>
      <c r="Y267" s="84">
        <f t="shared" si="81"/>
        <v>0</v>
      </c>
      <c r="Z267" s="14">
        <f t="shared" si="82"/>
        <v>0</v>
      </c>
      <c r="AA267" s="73">
        <v>0</v>
      </c>
      <c r="AB267" s="73">
        <v>0</v>
      </c>
      <c r="AC267" s="57">
        <f t="shared" si="83"/>
        <v>0</v>
      </c>
      <c r="AD267" s="71">
        <v>0</v>
      </c>
      <c r="AE267" s="71">
        <v>0</v>
      </c>
      <c r="AF267" s="15">
        <f t="shared" si="84"/>
        <v>0</v>
      </c>
      <c r="AG267" s="16">
        <f t="shared" si="73"/>
        <v>0</v>
      </c>
      <c r="AH267" s="17">
        <f t="shared" si="85"/>
        <v>33</v>
      </c>
      <c r="AI267" s="12">
        <v>30</v>
      </c>
      <c r="AJ267" s="18">
        <f t="shared" si="86"/>
        <v>1</v>
      </c>
    </row>
    <row r="268" spans="1:36" x14ac:dyDescent="0.35">
      <c r="A268" s="11" t="s">
        <v>542</v>
      </c>
      <c r="B268" s="12" t="s">
        <v>543</v>
      </c>
      <c r="C268" s="52" t="s">
        <v>1418</v>
      </c>
      <c r="D268" s="52" t="s">
        <v>544</v>
      </c>
      <c r="E268" s="64">
        <f t="shared" si="74"/>
        <v>91</v>
      </c>
      <c r="F268" s="13">
        <f t="shared" si="75"/>
        <v>91</v>
      </c>
      <c r="G268" s="65">
        <f t="shared" si="71"/>
        <v>0</v>
      </c>
      <c r="H268" s="62">
        <f t="shared" si="70"/>
        <v>39</v>
      </c>
      <c r="I268" s="78">
        <v>0</v>
      </c>
      <c r="J268" s="78">
        <v>0</v>
      </c>
      <c r="K268" s="57">
        <f t="shared" si="76"/>
        <v>0</v>
      </c>
      <c r="L268" s="57">
        <v>0</v>
      </c>
      <c r="M268" s="57">
        <v>39</v>
      </c>
      <c r="N268" s="57">
        <f t="shared" si="77"/>
        <v>39</v>
      </c>
      <c r="O268" s="15">
        <f t="shared" si="78"/>
        <v>0</v>
      </c>
      <c r="P268" s="62">
        <v>0</v>
      </c>
      <c r="Q268" s="57">
        <f t="shared" si="79"/>
        <v>0</v>
      </c>
      <c r="R268" s="14">
        <v>0</v>
      </c>
      <c r="S268" s="57">
        <v>0</v>
      </c>
      <c r="T268" s="15">
        <f t="shared" si="72"/>
        <v>0</v>
      </c>
      <c r="U268" s="14">
        <v>52</v>
      </c>
      <c r="V268" s="15">
        <f t="shared" si="80"/>
        <v>52</v>
      </c>
      <c r="W268" s="14">
        <v>0</v>
      </c>
      <c r="X268" s="73">
        <v>0</v>
      </c>
      <c r="Y268" s="84">
        <f t="shared" si="81"/>
        <v>0</v>
      </c>
      <c r="Z268" s="14">
        <f t="shared" si="82"/>
        <v>0</v>
      </c>
      <c r="AA268" s="73">
        <v>0</v>
      </c>
      <c r="AB268" s="73">
        <v>0</v>
      </c>
      <c r="AC268" s="57">
        <f t="shared" si="83"/>
        <v>0</v>
      </c>
      <c r="AD268" s="71">
        <v>0</v>
      </c>
      <c r="AE268" s="71">
        <v>0</v>
      </c>
      <c r="AF268" s="15">
        <f t="shared" si="84"/>
        <v>0</v>
      </c>
      <c r="AG268" s="16">
        <f t="shared" si="73"/>
        <v>0</v>
      </c>
      <c r="AH268" s="17">
        <f t="shared" si="85"/>
        <v>91</v>
      </c>
      <c r="AI268" s="12">
        <v>180</v>
      </c>
      <c r="AJ268" s="18">
        <f t="shared" si="86"/>
        <v>0.50555555555555554</v>
      </c>
    </row>
    <row r="269" spans="1:36" x14ac:dyDescent="0.35">
      <c r="A269" s="11" t="s">
        <v>545</v>
      </c>
      <c r="B269" s="12" t="s">
        <v>546</v>
      </c>
      <c r="C269" s="52" t="s">
        <v>1418</v>
      </c>
      <c r="D269" s="52" t="s">
        <v>544</v>
      </c>
      <c r="E269" s="64">
        <f t="shared" si="74"/>
        <v>249</v>
      </c>
      <c r="F269" s="13">
        <f t="shared" si="75"/>
        <v>249</v>
      </c>
      <c r="G269" s="65">
        <f t="shared" si="71"/>
        <v>0</v>
      </c>
      <c r="H269" s="62">
        <f t="shared" si="70"/>
        <v>165</v>
      </c>
      <c r="I269" s="78">
        <v>0</v>
      </c>
      <c r="J269" s="78">
        <v>0</v>
      </c>
      <c r="K269" s="57">
        <f t="shared" si="76"/>
        <v>0</v>
      </c>
      <c r="L269" s="57">
        <v>0</v>
      </c>
      <c r="M269" s="57">
        <v>165</v>
      </c>
      <c r="N269" s="57">
        <f t="shared" si="77"/>
        <v>165</v>
      </c>
      <c r="O269" s="15">
        <f t="shared" si="78"/>
        <v>0</v>
      </c>
      <c r="P269" s="62">
        <v>84</v>
      </c>
      <c r="Q269" s="57">
        <f t="shared" si="79"/>
        <v>84</v>
      </c>
      <c r="R269" s="14">
        <v>0</v>
      </c>
      <c r="S269" s="57">
        <v>0</v>
      </c>
      <c r="T269" s="15">
        <f t="shared" si="72"/>
        <v>0</v>
      </c>
      <c r="U269" s="14">
        <v>0</v>
      </c>
      <c r="V269" s="15">
        <f t="shared" si="80"/>
        <v>0</v>
      </c>
      <c r="W269" s="14">
        <v>0</v>
      </c>
      <c r="X269" s="73">
        <v>0</v>
      </c>
      <c r="Y269" s="84">
        <f t="shared" si="81"/>
        <v>0</v>
      </c>
      <c r="Z269" s="14">
        <f t="shared" si="82"/>
        <v>0</v>
      </c>
      <c r="AA269" s="73">
        <v>0</v>
      </c>
      <c r="AB269" s="73">
        <v>0</v>
      </c>
      <c r="AC269" s="57">
        <f t="shared" si="83"/>
        <v>0</v>
      </c>
      <c r="AD269" s="71">
        <v>0</v>
      </c>
      <c r="AE269" s="71">
        <v>0</v>
      </c>
      <c r="AF269" s="15">
        <f t="shared" si="84"/>
        <v>0</v>
      </c>
      <c r="AG269" s="16">
        <f t="shared" si="73"/>
        <v>0</v>
      </c>
      <c r="AH269" s="17">
        <f t="shared" si="85"/>
        <v>249</v>
      </c>
      <c r="AI269" s="12">
        <v>562</v>
      </c>
      <c r="AJ269" s="18">
        <f t="shared" si="86"/>
        <v>0.44306049822064059</v>
      </c>
    </row>
    <row r="270" spans="1:36" x14ac:dyDescent="0.35">
      <c r="A270" s="11" t="s">
        <v>547</v>
      </c>
      <c r="B270" s="12" t="s">
        <v>548</v>
      </c>
      <c r="C270" s="52" t="s">
        <v>1418</v>
      </c>
      <c r="D270" s="52" t="s">
        <v>544</v>
      </c>
      <c r="E270" s="64">
        <f t="shared" si="74"/>
        <v>342</v>
      </c>
      <c r="F270" s="13">
        <f t="shared" si="75"/>
        <v>342</v>
      </c>
      <c r="G270" s="65">
        <f t="shared" si="71"/>
        <v>0</v>
      </c>
      <c r="H270" s="62">
        <f t="shared" si="70"/>
        <v>342</v>
      </c>
      <c r="I270" s="78">
        <v>0</v>
      </c>
      <c r="J270" s="78">
        <v>0</v>
      </c>
      <c r="K270" s="57">
        <f t="shared" si="76"/>
        <v>0</v>
      </c>
      <c r="L270" s="57">
        <v>0</v>
      </c>
      <c r="M270" s="57">
        <v>342</v>
      </c>
      <c r="N270" s="57">
        <f t="shared" si="77"/>
        <v>342</v>
      </c>
      <c r="O270" s="15">
        <f t="shared" si="78"/>
        <v>0</v>
      </c>
      <c r="P270" s="62">
        <v>0</v>
      </c>
      <c r="Q270" s="57">
        <f t="shared" si="79"/>
        <v>0</v>
      </c>
      <c r="R270" s="14">
        <v>0</v>
      </c>
      <c r="S270" s="57">
        <v>0</v>
      </c>
      <c r="T270" s="15">
        <f t="shared" si="72"/>
        <v>0</v>
      </c>
      <c r="U270" s="14">
        <v>0</v>
      </c>
      <c r="V270" s="15">
        <f t="shared" si="80"/>
        <v>0</v>
      </c>
      <c r="W270" s="14">
        <v>0</v>
      </c>
      <c r="X270" s="73">
        <v>0</v>
      </c>
      <c r="Y270" s="84">
        <f t="shared" si="81"/>
        <v>0</v>
      </c>
      <c r="Z270" s="14">
        <f t="shared" si="82"/>
        <v>0</v>
      </c>
      <c r="AA270" s="73">
        <v>0</v>
      </c>
      <c r="AB270" s="73">
        <v>0</v>
      </c>
      <c r="AC270" s="57">
        <f t="shared" si="83"/>
        <v>0</v>
      </c>
      <c r="AD270" s="71">
        <v>0</v>
      </c>
      <c r="AE270" s="71">
        <v>0</v>
      </c>
      <c r="AF270" s="15">
        <f t="shared" si="84"/>
        <v>0</v>
      </c>
      <c r="AG270" s="16">
        <f t="shared" si="73"/>
        <v>0</v>
      </c>
      <c r="AH270" s="17">
        <f t="shared" si="85"/>
        <v>342</v>
      </c>
      <c r="AI270" s="12">
        <v>397</v>
      </c>
      <c r="AJ270" s="18">
        <f t="shared" si="86"/>
        <v>0.8614609571788413</v>
      </c>
    </row>
    <row r="271" spans="1:36" x14ac:dyDescent="0.35">
      <c r="A271" s="11" t="s">
        <v>549</v>
      </c>
      <c r="B271" s="12" t="s">
        <v>550</v>
      </c>
      <c r="C271" s="52" t="s">
        <v>1418</v>
      </c>
      <c r="D271" s="52" t="s">
        <v>544</v>
      </c>
      <c r="E271" s="64">
        <f t="shared" si="74"/>
        <v>225</v>
      </c>
      <c r="F271" s="13">
        <f t="shared" si="75"/>
        <v>225</v>
      </c>
      <c r="G271" s="65">
        <f t="shared" si="71"/>
        <v>0</v>
      </c>
      <c r="H271" s="62">
        <f t="shared" si="70"/>
        <v>57</v>
      </c>
      <c r="I271" s="78">
        <v>0</v>
      </c>
      <c r="J271" s="78">
        <v>0</v>
      </c>
      <c r="K271" s="57">
        <f t="shared" si="76"/>
        <v>0</v>
      </c>
      <c r="L271" s="57">
        <v>0</v>
      </c>
      <c r="M271" s="57">
        <v>57</v>
      </c>
      <c r="N271" s="57">
        <f t="shared" si="77"/>
        <v>57</v>
      </c>
      <c r="O271" s="15">
        <f t="shared" si="78"/>
        <v>0</v>
      </c>
      <c r="P271" s="62">
        <v>168</v>
      </c>
      <c r="Q271" s="57">
        <f t="shared" si="79"/>
        <v>168</v>
      </c>
      <c r="R271" s="14">
        <v>0</v>
      </c>
      <c r="S271" s="57">
        <v>0</v>
      </c>
      <c r="T271" s="15">
        <f t="shared" si="72"/>
        <v>0</v>
      </c>
      <c r="U271" s="14">
        <v>0</v>
      </c>
      <c r="V271" s="15">
        <f t="shared" si="80"/>
        <v>0</v>
      </c>
      <c r="W271" s="14">
        <v>0</v>
      </c>
      <c r="X271" s="73">
        <v>0</v>
      </c>
      <c r="Y271" s="84">
        <f t="shared" si="81"/>
        <v>0</v>
      </c>
      <c r="Z271" s="14">
        <f t="shared" si="82"/>
        <v>0</v>
      </c>
      <c r="AA271" s="73">
        <v>0</v>
      </c>
      <c r="AB271" s="73">
        <v>0</v>
      </c>
      <c r="AC271" s="57">
        <f t="shared" si="83"/>
        <v>0</v>
      </c>
      <c r="AD271" s="71">
        <v>0</v>
      </c>
      <c r="AE271" s="71">
        <v>0</v>
      </c>
      <c r="AF271" s="15">
        <f t="shared" si="84"/>
        <v>0</v>
      </c>
      <c r="AG271" s="16">
        <f t="shared" si="73"/>
        <v>0</v>
      </c>
      <c r="AH271" s="17">
        <f t="shared" si="85"/>
        <v>225</v>
      </c>
      <c r="AI271" s="12">
        <v>475</v>
      </c>
      <c r="AJ271" s="18">
        <f t="shared" si="86"/>
        <v>0.47368421052631576</v>
      </c>
    </row>
    <row r="272" spans="1:36" x14ac:dyDescent="0.35">
      <c r="A272" s="11" t="s">
        <v>551</v>
      </c>
      <c r="B272" s="12" t="s">
        <v>552</v>
      </c>
      <c r="C272" s="52" t="s">
        <v>1418</v>
      </c>
      <c r="D272" s="52" t="s">
        <v>544</v>
      </c>
      <c r="E272" s="64">
        <f t="shared" si="74"/>
        <v>163</v>
      </c>
      <c r="F272" s="13">
        <f t="shared" si="75"/>
        <v>121</v>
      </c>
      <c r="G272" s="65">
        <f t="shared" si="71"/>
        <v>42</v>
      </c>
      <c r="H272" s="62">
        <f t="shared" si="70"/>
        <v>77</v>
      </c>
      <c r="I272" s="78">
        <v>0</v>
      </c>
      <c r="J272" s="78">
        <v>42</v>
      </c>
      <c r="K272" s="57">
        <f t="shared" si="76"/>
        <v>42</v>
      </c>
      <c r="L272" s="57">
        <v>0</v>
      </c>
      <c r="M272" s="57">
        <v>35</v>
      </c>
      <c r="N272" s="57">
        <f t="shared" si="77"/>
        <v>35</v>
      </c>
      <c r="O272" s="15">
        <f t="shared" si="78"/>
        <v>0</v>
      </c>
      <c r="P272" s="62">
        <v>86</v>
      </c>
      <c r="Q272" s="57">
        <f t="shared" si="79"/>
        <v>86</v>
      </c>
      <c r="R272" s="14">
        <v>0</v>
      </c>
      <c r="S272" s="57">
        <v>0</v>
      </c>
      <c r="T272" s="15">
        <f t="shared" si="72"/>
        <v>0</v>
      </c>
      <c r="U272" s="14">
        <v>0</v>
      </c>
      <c r="V272" s="15">
        <f t="shared" si="80"/>
        <v>0</v>
      </c>
      <c r="W272" s="14">
        <v>0</v>
      </c>
      <c r="X272" s="73">
        <v>0</v>
      </c>
      <c r="Y272" s="84">
        <f t="shared" si="81"/>
        <v>0</v>
      </c>
      <c r="Z272" s="14">
        <f t="shared" si="82"/>
        <v>0</v>
      </c>
      <c r="AA272" s="73">
        <v>0</v>
      </c>
      <c r="AB272" s="73">
        <v>0</v>
      </c>
      <c r="AC272" s="57">
        <f t="shared" si="83"/>
        <v>0</v>
      </c>
      <c r="AD272" s="71">
        <v>0</v>
      </c>
      <c r="AE272" s="71">
        <v>0</v>
      </c>
      <c r="AF272" s="15">
        <f t="shared" si="84"/>
        <v>0</v>
      </c>
      <c r="AG272" s="16">
        <f t="shared" si="73"/>
        <v>42</v>
      </c>
      <c r="AH272" s="17">
        <f t="shared" si="85"/>
        <v>121</v>
      </c>
      <c r="AI272" s="12">
        <v>229</v>
      </c>
      <c r="AJ272" s="18">
        <f t="shared" si="86"/>
        <v>0.71179039301310043</v>
      </c>
    </row>
    <row r="273" spans="1:36" x14ac:dyDescent="0.35">
      <c r="A273" s="11" t="s">
        <v>553</v>
      </c>
      <c r="B273" s="12" t="s">
        <v>554</v>
      </c>
      <c r="C273" s="52" t="s">
        <v>1418</v>
      </c>
      <c r="D273" s="52" t="s">
        <v>544</v>
      </c>
      <c r="E273" s="64">
        <f t="shared" si="74"/>
        <v>248</v>
      </c>
      <c r="F273" s="13">
        <f t="shared" si="75"/>
        <v>248</v>
      </c>
      <c r="G273" s="65">
        <f t="shared" si="71"/>
        <v>0</v>
      </c>
      <c r="H273" s="62">
        <f t="shared" si="70"/>
        <v>105</v>
      </c>
      <c r="I273" s="78">
        <v>0</v>
      </c>
      <c r="J273" s="78">
        <v>0</v>
      </c>
      <c r="K273" s="57">
        <f t="shared" si="76"/>
        <v>0</v>
      </c>
      <c r="L273" s="57">
        <v>0</v>
      </c>
      <c r="M273" s="57">
        <v>105</v>
      </c>
      <c r="N273" s="57">
        <f t="shared" si="77"/>
        <v>105</v>
      </c>
      <c r="O273" s="15">
        <f t="shared" si="78"/>
        <v>0</v>
      </c>
      <c r="P273" s="62">
        <v>143</v>
      </c>
      <c r="Q273" s="57">
        <f t="shared" si="79"/>
        <v>143</v>
      </c>
      <c r="R273" s="14">
        <v>0</v>
      </c>
      <c r="S273" s="57">
        <v>0</v>
      </c>
      <c r="T273" s="15">
        <f t="shared" si="72"/>
        <v>0</v>
      </c>
      <c r="U273" s="14">
        <v>0</v>
      </c>
      <c r="V273" s="15">
        <f t="shared" si="80"/>
        <v>0</v>
      </c>
      <c r="W273" s="14">
        <v>0</v>
      </c>
      <c r="X273" s="73">
        <v>0</v>
      </c>
      <c r="Y273" s="84">
        <f t="shared" si="81"/>
        <v>0</v>
      </c>
      <c r="Z273" s="14">
        <f t="shared" si="82"/>
        <v>0</v>
      </c>
      <c r="AA273" s="73">
        <v>0</v>
      </c>
      <c r="AB273" s="73">
        <v>0</v>
      </c>
      <c r="AC273" s="57">
        <f t="shared" si="83"/>
        <v>0</v>
      </c>
      <c r="AD273" s="71">
        <v>0</v>
      </c>
      <c r="AE273" s="71">
        <v>0</v>
      </c>
      <c r="AF273" s="15">
        <f t="shared" si="84"/>
        <v>0</v>
      </c>
      <c r="AG273" s="16">
        <f t="shared" si="73"/>
        <v>0</v>
      </c>
      <c r="AH273" s="17">
        <f t="shared" si="85"/>
        <v>248</v>
      </c>
      <c r="AI273" s="12">
        <v>455</v>
      </c>
      <c r="AJ273" s="18">
        <f t="shared" si="86"/>
        <v>0.54505494505494501</v>
      </c>
    </row>
    <row r="274" spans="1:36" x14ac:dyDescent="0.35">
      <c r="A274" s="11" t="s">
        <v>555</v>
      </c>
      <c r="B274" s="12" t="s">
        <v>556</v>
      </c>
      <c r="C274" s="52" t="s">
        <v>1418</v>
      </c>
      <c r="D274" s="52" t="s">
        <v>544</v>
      </c>
      <c r="E274" s="64">
        <f t="shared" si="74"/>
        <v>0</v>
      </c>
      <c r="F274" s="13">
        <f t="shared" si="75"/>
        <v>0</v>
      </c>
      <c r="G274" s="65">
        <f t="shared" si="71"/>
        <v>0</v>
      </c>
      <c r="H274" s="62">
        <f t="shared" si="70"/>
        <v>0</v>
      </c>
      <c r="I274" s="78">
        <v>0</v>
      </c>
      <c r="J274" s="78">
        <v>0</v>
      </c>
      <c r="K274" s="57">
        <f t="shared" si="76"/>
        <v>0</v>
      </c>
      <c r="L274" s="57">
        <v>0</v>
      </c>
      <c r="M274" s="57">
        <v>0</v>
      </c>
      <c r="N274" s="57">
        <f t="shared" si="77"/>
        <v>0</v>
      </c>
      <c r="O274" s="15">
        <f t="shared" si="78"/>
        <v>0</v>
      </c>
      <c r="P274" s="62">
        <v>0</v>
      </c>
      <c r="Q274" s="57">
        <f t="shared" si="79"/>
        <v>0</v>
      </c>
      <c r="R274" s="14">
        <v>0</v>
      </c>
      <c r="S274" s="57">
        <v>0</v>
      </c>
      <c r="T274" s="15">
        <f t="shared" si="72"/>
        <v>0</v>
      </c>
      <c r="U274" s="14">
        <v>0</v>
      </c>
      <c r="V274" s="15">
        <f t="shared" si="80"/>
        <v>0</v>
      </c>
      <c r="W274" s="14">
        <v>0</v>
      </c>
      <c r="X274" s="73">
        <v>0</v>
      </c>
      <c r="Y274" s="84">
        <f t="shared" si="81"/>
        <v>0</v>
      </c>
      <c r="Z274" s="14">
        <f t="shared" si="82"/>
        <v>0</v>
      </c>
      <c r="AA274" s="73">
        <v>0</v>
      </c>
      <c r="AB274" s="73">
        <v>0</v>
      </c>
      <c r="AC274" s="57">
        <f t="shared" si="83"/>
        <v>0</v>
      </c>
      <c r="AD274" s="71">
        <v>0</v>
      </c>
      <c r="AE274" s="71">
        <v>0</v>
      </c>
      <c r="AF274" s="15">
        <f t="shared" si="84"/>
        <v>0</v>
      </c>
      <c r="AG274" s="16">
        <f t="shared" si="73"/>
        <v>0</v>
      </c>
      <c r="AH274" s="17">
        <f t="shared" si="85"/>
        <v>0</v>
      </c>
      <c r="AI274" s="12">
        <v>164</v>
      </c>
      <c r="AJ274" s="18">
        <f t="shared" si="86"/>
        <v>0</v>
      </c>
    </row>
    <row r="275" spans="1:36" x14ac:dyDescent="0.35">
      <c r="A275" s="11" t="s">
        <v>557</v>
      </c>
      <c r="B275" s="12" t="s">
        <v>558</v>
      </c>
      <c r="C275" s="52" t="s">
        <v>1418</v>
      </c>
      <c r="D275" s="52" t="s">
        <v>544</v>
      </c>
      <c r="E275" s="64">
        <f t="shared" si="74"/>
        <v>114</v>
      </c>
      <c r="F275" s="13">
        <f t="shared" si="75"/>
        <v>114</v>
      </c>
      <c r="G275" s="65">
        <f t="shared" si="71"/>
        <v>0</v>
      </c>
      <c r="H275" s="62">
        <f t="shared" si="70"/>
        <v>114</v>
      </c>
      <c r="I275" s="78">
        <v>0</v>
      </c>
      <c r="J275" s="78">
        <v>0</v>
      </c>
      <c r="K275" s="57">
        <f t="shared" si="76"/>
        <v>0</v>
      </c>
      <c r="L275" s="57">
        <v>0</v>
      </c>
      <c r="M275" s="57">
        <v>114</v>
      </c>
      <c r="N275" s="57">
        <f t="shared" si="77"/>
        <v>114</v>
      </c>
      <c r="O275" s="15">
        <f t="shared" si="78"/>
        <v>0</v>
      </c>
      <c r="P275" s="62">
        <v>0</v>
      </c>
      <c r="Q275" s="57">
        <f t="shared" si="79"/>
        <v>0</v>
      </c>
      <c r="R275" s="14">
        <v>0</v>
      </c>
      <c r="S275" s="57">
        <v>0</v>
      </c>
      <c r="T275" s="15">
        <f t="shared" si="72"/>
        <v>0</v>
      </c>
      <c r="U275" s="14">
        <v>0</v>
      </c>
      <c r="V275" s="15">
        <f t="shared" si="80"/>
        <v>0</v>
      </c>
      <c r="W275" s="14">
        <v>0</v>
      </c>
      <c r="X275" s="73">
        <v>0</v>
      </c>
      <c r="Y275" s="84">
        <f t="shared" si="81"/>
        <v>0</v>
      </c>
      <c r="Z275" s="14">
        <f t="shared" si="82"/>
        <v>0</v>
      </c>
      <c r="AA275" s="73">
        <v>0</v>
      </c>
      <c r="AB275" s="73">
        <v>0</v>
      </c>
      <c r="AC275" s="57">
        <f t="shared" si="83"/>
        <v>0</v>
      </c>
      <c r="AD275" s="71">
        <v>0</v>
      </c>
      <c r="AE275" s="71">
        <v>0</v>
      </c>
      <c r="AF275" s="15">
        <f t="shared" si="84"/>
        <v>0</v>
      </c>
      <c r="AG275" s="16">
        <f t="shared" si="73"/>
        <v>0</v>
      </c>
      <c r="AH275" s="17">
        <f t="shared" si="85"/>
        <v>114</v>
      </c>
      <c r="AI275" s="12">
        <v>171</v>
      </c>
      <c r="AJ275" s="18">
        <f t="shared" si="86"/>
        <v>0.66666666666666663</v>
      </c>
    </row>
    <row r="276" spans="1:36" x14ac:dyDescent="0.35">
      <c r="A276" s="11" t="s">
        <v>559</v>
      </c>
      <c r="B276" s="12" t="s">
        <v>560</v>
      </c>
      <c r="C276" s="52" t="s">
        <v>1418</v>
      </c>
      <c r="D276" s="52" t="s">
        <v>544</v>
      </c>
      <c r="E276" s="64">
        <f t="shared" si="74"/>
        <v>168</v>
      </c>
      <c r="F276" s="13">
        <f t="shared" si="75"/>
        <v>168</v>
      </c>
      <c r="G276" s="65">
        <f t="shared" si="71"/>
        <v>0</v>
      </c>
      <c r="H276" s="62">
        <f t="shared" si="70"/>
        <v>148</v>
      </c>
      <c r="I276" s="78">
        <v>0</v>
      </c>
      <c r="J276" s="78">
        <v>0</v>
      </c>
      <c r="K276" s="57">
        <f t="shared" si="76"/>
        <v>0</v>
      </c>
      <c r="L276" s="57">
        <v>20</v>
      </c>
      <c r="M276" s="57">
        <v>128</v>
      </c>
      <c r="N276" s="57">
        <f t="shared" si="77"/>
        <v>148</v>
      </c>
      <c r="O276" s="15">
        <f t="shared" si="78"/>
        <v>0</v>
      </c>
      <c r="P276" s="62">
        <v>0</v>
      </c>
      <c r="Q276" s="57">
        <f t="shared" si="79"/>
        <v>0</v>
      </c>
      <c r="R276" s="14">
        <v>0</v>
      </c>
      <c r="S276" s="57">
        <v>0</v>
      </c>
      <c r="T276" s="15">
        <f t="shared" si="72"/>
        <v>0</v>
      </c>
      <c r="U276" s="14">
        <v>20</v>
      </c>
      <c r="V276" s="15">
        <f t="shared" si="80"/>
        <v>20</v>
      </c>
      <c r="W276" s="14">
        <v>0</v>
      </c>
      <c r="X276" s="73">
        <v>0</v>
      </c>
      <c r="Y276" s="84">
        <f t="shared" si="81"/>
        <v>0</v>
      </c>
      <c r="Z276" s="14">
        <f t="shared" si="82"/>
        <v>0</v>
      </c>
      <c r="AA276" s="73">
        <v>0</v>
      </c>
      <c r="AB276" s="73">
        <v>0</v>
      </c>
      <c r="AC276" s="57">
        <f t="shared" si="83"/>
        <v>0</v>
      </c>
      <c r="AD276" s="71">
        <v>0</v>
      </c>
      <c r="AE276" s="71">
        <v>0</v>
      </c>
      <c r="AF276" s="15">
        <f t="shared" si="84"/>
        <v>0</v>
      </c>
      <c r="AG276" s="16">
        <f t="shared" si="73"/>
        <v>0</v>
      </c>
      <c r="AH276" s="17">
        <f t="shared" si="85"/>
        <v>148</v>
      </c>
      <c r="AI276" s="12">
        <v>189</v>
      </c>
      <c r="AJ276" s="18">
        <f t="shared" si="86"/>
        <v>0.78306878306878303</v>
      </c>
    </row>
    <row r="277" spans="1:36" x14ac:dyDescent="0.35">
      <c r="A277" s="11" t="s">
        <v>561</v>
      </c>
      <c r="B277" s="12" t="s">
        <v>562</v>
      </c>
      <c r="C277" s="52" t="s">
        <v>1418</v>
      </c>
      <c r="D277" s="52" t="s">
        <v>544</v>
      </c>
      <c r="E277" s="64">
        <f t="shared" si="74"/>
        <v>289</v>
      </c>
      <c r="F277" s="13">
        <f t="shared" si="75"/>
        <v>168</v>
      </c>
      <c r="G277" s="65">
        <f t="shared" si="71"/>
        <v>121</v>
      </c>
      <c r="H277" s="62">
        <f t="shared" si="70"/>
        <v>289</v>
      </c>
      <c r="I277" s="78">
        <v>0</v>
      </c>
      <c r="J277" s="78">
        <v>121</v>
      </c>
      <c r="K277" s="57">
        <f t="shared" si="76"/>
        <v>121</v>
      </c>
      <c r="L277" s="57">
        <v>0</v>
      </c>
      <c r="M277" s="57">
        <v>168</v>
      </c>
      <c r="N277" s="57">
        <f t="shared" si="77"/>
        <v>168</v>
      </c>
      <c r="O277" s="15">
        <f t="shared" si="78"/>
        <v>0</v>
      </c>
      <c r="P277" s="62">
        <v>0</v>
      </c>
      <c r="Q277" s="57">
        <f t="shared" si="79"/>
        <v>0</v>
      </c>
      <c r="R277" s="14">
        <v>0</v>
      </c>
      <c r="S277" s="57">
        <v>0</v>
      </c>
      <c r="T277" s="15">
        <f t="shared" si="72"/>
        <v>0</v>
      </c>
      <c r="U277" s="14">
        <v>0</v>
      </c>
      <c r="V277" s="15">
        <f t="shared" si="80"/>
        <v>0</v>
      </c>
      <c r="W277" s="14">
        <v>0</v>
      </c>
      <c r="X277" s="73">
        <v>0</v>
      </c>
      <c r="Y277" s="84">
        <f t="shared" si="81"/>
        <v>0</v>
      </c>
      <c r="Z277" s="14">
        <f t="shared" si="82"/>
        <v>0</v>
      </c>
      <c r="AA277" s="73">
        <v>0</v>
      </c>
      <c r="AB277" s="73">
        <v>0</v>
      </c>
      <c r="AC277" s="57">
        <f t="shared" si="83"/>
        <v>0</v>
      </c>
      <c r="AD277" s="71">
        <v>0</v>
      </c>
      <c r="AE277" s="71">
        <v>0</v>
      </c>
      <c r="AF277" s="15">
        <f t="shared" si="84"/>
        <v>0</v>
      </c>
      <c r="AG277" s="16">
        <f t="shared" si="73"/>
        <v>121</v>
      </c>
      <c r="AH277" s="17">
        <f t="shared" si="85"/>
        <v>168</v>
      </c>
      <c r="AI277" s="12">
        <v>331</v>
      </c>
      <c r="AJ277" s="18">
        <f t="shared" si="86"/>
        <v>0.87311178247734134</v>
      </c>
    </row>
    <row r="278" spans="1:36" x14ac:dyDescent="0.35">
      <c r="A278" s="11" t="s">
        <v>563</v>
      </c>
      <c r="B278" s="12" t="s">
        <v>564</v>
      </c>
      <c r="C278" s="52" t="s">
        <v>1418</v>
      </c>
      <c r="D278" s="52" t="s">
        <v>544</v>
      </c>
      <c r="E278" s="64">
        <f t="shared" si="74"/>
        <v>113</v>
      </c>
      <c r="F278" s="13">
        <f t="shared" si="75"/>
        <v>113</v>
      </c>
      <c r="G278" s="65">
        <f t="shared" si="71"/>
        <v>0</v>
      </c>
      <c r="H278" s="62">
        <f t="shared" si="70"/>
        <v>17</v>
      </c>
      <c r="I278" s="78">
        <v>0</v>
      </c>
      <c r="J278" s="78">
        <v>0</v>
      </c>
      <c r="K278" s="57">
        <f t="shared" si="76"/>
        <v>0</v>
      </c>
      <c r="L278" s="57">
        <v>0</v>
      </c>
      <c r="M278" s="57">
        <v>17</v>
      </c>
      <c r="N278" s="57">
        <f t="shared" si="77"/>
        <v>17</v>
      </c>
      <c r="O278" s="15">
        <f t="shared" si="78"/>
        <v>0</v>
      </c>
      <c r="P278" s="62">
        <v>96</v>
      </c>
      <c r="Q278" s="57">
        <f t="shared" si="79"/>
        <v>96</v>
      </c>
      <c r="R278" s="14">
        <v>0</v>
      </c>
      <c r="S278" s="57">
        <v>0</v>
      </c>
      <c r="T278" s="15">
        <f t="shared" si="72"/>
        <v>0</v>
      </c>
      <c r="U278" s="14">
        <v>0</v>
      </c>
      <c r="V278" s="15">
        <f t="shared" si="80"/>
        <v>0</v>
      </c>
      <c r="W278" s="14">
        <v>0</v>
      </c>
      <c r="X278" s="73">
        <v>0</v>
      </c>
      <c r="Y278" s="84">
        <f t="shared" si="81"/>
        <v>0</v>
      </c>
      <c r="Z278" s="14">
        <f t="shared" si="82"/>
        <v>0</v>
      </c>
      <c r="AA278" s="73">
        <v>0</v>
      </c>
      <c r="AB278" s="73">
        <v>0</v>
      </c>
      <c r="AC278" s="57">
        <f t="shared" si="83"/>
        <v>0</v>
      </c>
      <c r="AD278" s="71">
        <v>0</v>
      </c>
      <c r="AE278" s="71">
        <v>0</v>
      </c>
      <c r="AF278" s="15">
        <f t="shared" si="84"/>
        <v>0</v>
      </c>
      <c r="AG278" s="16">
        <f t="shared" si="73"/>
        <v>0</v>
      </c>
      <c r="AH278" s="17">
        <f t="shared" si="85"/>
        <v>113</v>
      </c>
      <c r="AI278" s="12">
        <v>226</v>
      </c>
      <c r="AJ278" s="18">
        <f t="shared" si="86"/>
        <v>0.5</v>
      </c>
    </row>
    <row r="279" spans="1:36" x14ac:dyDescent="0.35">
      <c r="A279" s="11" t="s">
        <v>565</v>
      </c>
      <c r="B279" s="12" t="s">
        <v>566</v>
      </c>
      <c r="C279" s="52" t="s">
        <v>1418</v>
      </c>
      <c r="D279" s="52" t="s">
        <v>544</v>
      </c>
      <c r="E279" s="64">
        <f t="shared" si="74"/>
        <v>180</v>
      </c>
      <c r="F279" s="13">
        <f t="shared" si="75"/>
        <v>180</v>
      </c>
      <c r="G279" s="65">
        <f t="shared" si="71"/>
        <v>0</v>
      </c>
      <c r="H279" s="62">
        <f t="shared" si="70"/>
        <v>62</v>
      </c>
      <c r="I279" s="78">
        <v>0</v>
      </c>
      <c r="J279" s="78">
        <v>0</v>
      </c>
      <c r="K279" s="57">
        <f t="shared" si="76"/>
        <v>0</v>
      </c>
      <c r="L279" s="57">
        <v>10</v>
      </c>
      <c r="M279" s="57">
        <v>52</v>
      </c>
      <c r="N279" s="57">
        <f t="shared" si="77"/>
        <v>62</v>
      </c>
      <c r="O279" s="15">
        <f t="shared" si="78"/>
        <v>0</v>
      </c>
      <c r="P279" s="62">
        <v>118</v>
      </c>
      <c r="Q279" s="57">
        <f t="shared" si="79"/>
        <v>118</v>
      </c>
      <c r="R279" s="14">
        <v>0</v>
      </c>
      <c r="S279" s="57">
        <v>0</v>
      </c>
      <c r="T279" s="15">
        <f t="shared" si="72"/>
        <v>0</v>
      </c>
      <c r="U279" s="14">
        <v>0</v>
      </c>
      <c r="V279" s="15">
        <f t="shared" si="80"/>
        <v>0</v>
      </c>
      <c r="W279" s="14">
        <v>0</v>
      </c>
      <c r="X279" s="73">
        <v>0</v>
      </c>
      <c r="Y279" s="84">
        <f t="shared" si="81"/>
        <v>0</v>
      </c>
      <c r="Z279" s="14">
        <f t="shared" si="82"/>
        <v>0</v>
      </c>
      <c r="AA279" s="73">
        <v>0</v>
      </c>
      <c r="AB279" s="73">
        <v>0</v>
      </c>
      <c r="AC279" s="57">
        <f t="shared" si="83"/>
        <v>0</v>
      </c>
      <c r="AD279" s="71">
        <v>0</v>
      </c>
      <c r="AE279" s="71">
        <v>0</v>
      </c>
      <c r="AF279" s="15">
        <f t="shared" si="84"/>
        <v>0</v>
      </c>
      <c r="AG279" s="16">
        <f t="shared" si="73"/>
        <v>0</v>
      </c>
      <c r="AH279" s="17">
        <f t="shared" si="85"/>
        <v>170</v>
      </c>
      <c r="AI279" s="12">
        <v>308</v>
      </c>
      <c r="AJ279" s="18">
        <f t="shared" si="86"/>
        <v>0.55194805194805197</v>
      </c>
    </row>
    <row r="280" spans="1:36" x14ac:dyDescent="0.35">
      <c r="A280" s="11" t="s">
        <v>567</v>
      </c>
      <c r="B280" s="12" t="s">
        <v>568</v>
      </c>
      <c r="C280" s="52" t="s">
        <v>1418</v>
      </c>
      <c r="D280" s="52" t="s">
        <v>544</v>
      </c>
      <c r="E280" s="64">
        <f t="shared" si="74"/>
        <v>0</v>
      </c>
      <c r="F280" s="13">
        <f t="shared" si="75"/>
        <v>0</v>
      </c>
      <c r="G280" s="65">
        <f t="shared" si="71"/>
        <v>0</v>
      </c>
      <c r="H280" s="62">
        <f t="shared" si="70"/>
        <v>0</v>
      </c>
      <c r="I280" s="78">
        <v>0</v>
      </c>
      <c r="J280" s="78">
        <v>0</v>
      </c>
      <c r="K280" s="57">
        <f t="shared" si="76"/>
        <v>0</v>
      </c>
      <c r="L280" s="57">
        <v>0</v>
      </c>
      <c r="M280" s="57">
        <v>0</v>
      </c>
      <c r="N280" s="57">
        <f t="shared" si="77"/>
        <v>0</v>
      </c>
      <c r="O280" s="15">
        <f t="shared" si="78"/>
        <v>0</v>
      </c>
      <c r="P280" s="62">
        <v>0</v>
      </c>
      <c r="Q280" s="57">
        <f t="shared" si="79"/>
        <v>0</v>
      </c>
      <c r="R280" s="14">
        <v>0</v>
      </c>
      <c r="S280" s="57">
        <v>0</v>
      </c>
      <c r="T280" s="15">
        <f t="shared" si="72"/>
        <v>0</v>
      </c>
      <c r="U280" s="14">
        <v>0</v>
      </c>
      <c r="V280" s="15">
        <f t="shared" si="80"/>
        <v>0</v>
      </c>
      <c r="W280" s="14">
        <v>0</v>
      </c>
      <c r="X280" s="73">
        <v>0</v>
      </c>
      <c r="Y280" s="84">
        <f t="shared" si="81"/>
        <v>0</v>
      </c>
      <c r="Z280" s="14">
        <f t="shared" si="82"/>
        <v>0</v>
      </c>
      <c r="AA280" s="73">
        <v>0</v>
      </c>
      <c r="AB280" s="73">
        <v>0</v>
      </c>
      <c r="AC280" s="57">
        <f t="shared" si="83"/>
        <v>0</v>
      </c>
      <c r="AD280" s="71">
        <v>0</v>
      </c>
      <c r="AE280" s="71">
        <v>0</v>
      </c>
      <c r="AF280" s="15">
        <f t="shared" si="84"/>
        <v>0</v>
      </c>
      <c r="AG280" s="16">
        <f t="shared" si="73"/>
        <v>0</v>
      </c>
      <c r="AH280" s="17">
        <f t="shared" si="85"/>
        <v>0</v>
      </c>
      <c r="AI280" s="12">
        <v>133</v>
      </c>
      <c r="AJ280" s="18">
        <f t="shared" si="86"/>
        <v>0</v>
      </c>
    </row>
    <row r="281" spans="1:36" x14ac:dyDescent="0.35">
      <c r="A281" s="11" t="s">
        <v>569</v>
      </c>
      <c r="B281" s="12" t="s">
        <v>570</v>
      </c>
      <c r="C281" s="52" t="s">
        <v>1418</v>
      </c>
      <c r="D281" s="52" t="s">
        <v>544</v>
      </c>
      <c r="E281" s="64">
        <f t="shared" si="74"/>
        <v>110</v>
      </c>
      <c r="F281" s="13">
        <f t="shared" si="75"/>
        <v>110</v>
      </c>
      <c r="G281" s="65">
        <f t="shared" si="71"/>
        <v>0</v>
      </c>
      <c r="H281" s="62">
        <f t="shared" si="70"/>
        <v>30</v>
      </c>
      <c r="I281" s="78">
        <v>0</v>
      </c>
      <c r="J281" s="78">
        <v>0</v>
      </c>
      <c r="K281" s="57">
        <f t="shared" si="76"/>
        <v>0</v>
      </c>
      <c r="L281" s="57">
        <v>0</v>
      </c>
      <c r="M281" s="57">
        <v>30</v>
      </c>
      <c r="N281" s="57">
        <f t="shared" si="77"/>
        <v>30</v>
      </c>
      <c r="O281" s="15">
        <f t="shared" si="78"/>
        <v>0</v>
      </c>
      <c r="P281" s="62">
        <v>80</v>
      </c>
      <c r="Q281" s="57">
        <f t="shared" si="79"/>
        <v>80</v>
      </c>
      <c r="R281" s="14">
        <v>0</v>
      </c>
      <c r="S281" s="57">
        <v>0</v>
      </c>
      <c r="T281" s="15">
        <f t="shared" si="72"/>
        <v>0</v>
      </c>
      <c r="U281" s="14">
        <v>0</v>
      </c>
      <c r="V281" s="15">
        <f t="shared" si="80"/>
        <v>0</v>
      </c>
      <c r="W281" s="14">
        <v>0</v>
      </c>
      <c r="X281" s="73">
        <v>0</v>
      </c>
      <c r="Y281" s="84">
        <f t="shared" si="81"/>
        <v>0</v>
      </c>
      <c r="Z281" s="14">
        <f t="shared" si="82"/>
        <v>0</v>
      </c>
      <c r="AA281" s="73">
        <v>0</v>
      </c>
      <c r="AB281" s="73">
        <v>0</v>
      </c>
      <c r="AC281" s="57">
        <f t="shared" si="83"/>
        <v>0</v>
      </c>
      <c r="AD281" s="71">
        <v>0</v>
      </c>
      <c r="AE281" s="71">
        <v>0</v>
      </c>
      <c r="AF281" s="15">
        <f t="shared" si="84"/>
        <v>0</v>
      </c>
      <c r="AG281" s="16">
        <f t="shared" si="73"/>
        <v>0</v>
      </c>
      <c r="AH281" s="17">
        <f t="shared" si="85"/>
        <v>110</v>
      </c>
      <c r="AI281" s="12">
        <v>221</v>
      </c>
      <c r="AJ281" s="18">
        <f t="shared" si="86"/>
        <v>0.49773755656108598</v>
      </c>
    </row>
    <row r="282" spans="1:36" x14ac:dyDescent="0.35">
      <c r="A282" s="11" t="s">
        <v>571</v>
      </c>
      <c r="B282" s="12" t="s">
        <v>572</v>
      </c>
      <c r="C282" s="52" t="s">
        <v>1418</v>
      </c>
      <c r="D282" s="52" t="s">
        <v>544</v>
      </c>
      <c r="E282" s="64">
        <f t="shared" si="74"/>
        <v>157</v>
      </c>
      <c r="F282" s="13">
        <f t="shared" si="75"/>
        <v>155</v>
      </c>
      <c r="G282" s="65">
        <f t="shared" si="71"/>
        <v>2</v>
      </c>
      <c r="H282" s="62">
        <f t="shared" si="70"/>
        <v>58</v>
      </c>
      <c r="I282" s="78">
        <v>0</v>
      </c>
      <c r="J282" s="78">
        <v>2</v>
      </c>
      <c r="K282" s="57">
        <f t="shared" si="76"/>
        <v>2</v>
      </c>
      <c r="L282" s="57">
        <v>0</v>
      </c>
      <c r="M282" s="57">
        <v>56</v>
      </c>
      <c r="N282" s="57">
        <f t="shared" si="77"/>
        <v>56</v>
      </c>
      <c r="O282" s="15">
        <f t="shared" si="78"/>
        <v>0</v>
      </c>
      <c r="P282" s="62">
        <v>99</v>
      </c>
      <c r="Q282" s="57">
        <f t="shared" si="79"/>
        <v>99</v>
      </c>
      <c r="R282" s="14">
        <v>0</v>
      </c>
      <c r="S282" s="57">
        <v>0</v>
      </c>
      <c r="T282" s="15">
        <f t="shared" si="72"/>
        <v>0</v>
      </c>
      <c r="U282" s="14">
        <v>0</v>
      </c>
      <c r="V282" s="15">
        <f t="shared" si="80"/>
        <v>0</v>
      </c>
      <c r="W282" s="14">
        <v>0</v>
      </c>
      <c r="X282" s="73">
        <v>0</v>
      </c>
      <c r="Y282" s="84">
        <f t="shared" si="81"/>
        <v>0</v>
      </c>
      <c r="Z282" s="14">
        <f t="shared" si="82"/>
        <v>0</v>
      </c>
      <c r="AA282" s="73">
        <v>0</v>
      </c>
      <c r="AB282" s="73">
        <v>0</v>
      </c>
      <c r="AC282" s="57">
        <f t="shared" si="83"/>
        <v>0</v>
      </c>
      <c r="AD282" s="71">
        <v>0</v>
      </c>
      <c r="AE282" s="71">
        <v>0</v>
      </c>
      <c r="AF282" s="15">
        <f t="shared" si="84"/>
        <v>0</v>
      </c>
      <c r="AG282" s="16">
        <f t="shared" si="73"/>
        <v>2</v>
      </c>
      <c r="AH282" s="17">
        <f t="shared" si="85"/>
        <v>155</v>
      </c>
      <c r="AI282" s="12">
        <v>275</v>
      </c>
      <c r="AJ282" s="18">
        <f t="shared" si="86"/>
        <v>0.57090909090909092</v>
      </c>
    </row>
    <row r="283" spans="1:36" x14ac:dyDescent="0.35">
      <c r="A283" s="11" t="s">
        <v>573</v>
      </c>
      <c r="B283" s="12" t="s">
        <v>574</v>
      </c>
      <c r="C283" s="52" t="s">
        <v>1418</v>
      </c>
      <c r="D283" s="52" t="s">
        <v>544</v>
      </c>
      <c r="E283" s="64">
        <f t="shared" si="74"/>
        <v>188</v>
      </c>
      <c r="F283" s="13">
        <f t="shared" si="75"/>
        <v>64</v>
      </c>
      <c r="G283" s="65">
        <f t="shared" si="71"/>
        <v>124</v>
      </c>
      <c r="H283" s="62">
        <f t="shared" si="70"/>
        <v>188</v>
      </c>
      <c r="I283" s="78">
        <v>2</v>
      </c>
      <c r="J283" s="78">
        <v>122</v>
      </c>
      <c r="K283" s="57">
        <f t="shared" si="76"/>
        <v>124</v>
      </c>
      <c r="L283" s="57">
        <v>0</v>
      </c>
      <c r="M283" s="57">
        <v>64</v>
      </c>
      <c r="N283" s="57">
        <f t="shared" si="77"/>
        <v>64</v>
      </c>
      <c r="O283" s="15">
        <f t="shared" si="78"/>
        <v>0</v>
      </c>
      <c r="P283" s="62">
        <v>0</v>
      </c>
      <c r="Q283" s="57">
        <f t="shared" si="79"/>
        <v>0</v>
      </c>
      <c r="R283" s="14">
        <v>0</v>
      </c>
      <c r="S283" s="57">
        <v>0</v>
      </c>
      <c r="T283" s="15">
        <f t="shared" si="72"/>
        <v>0</v>
      </c>
      <c r="U283" s="14">
        <v>0</v>
      </c>
      <c r="V283" s="15">
        <f t="shared" si="80"/>
        <v>0</v>
      </c>
      <c r="W283" s="14">
        <v>0</v>
      </c>
      <c r="X283" s="73">
        <v>0</v>
      </c>
      <c r="Y283" s="84">
        <f t="shared" si="81"/>
        <v>0</v>
      </c>
      <c r="Z283" s="14">
        <f t="shared" si="82"/>
        <v>0</v>
      </c>
      <c r="AA283" s="73">
        <v>0</v>
      </c>
      <c r="AB283" s="73">
        <v>0</v>
      </c>
      <c r="AC283" s="57">
        <f t="shared" si="83"/>
        <v>0</v>
      </c>
      <c r="AD283" s="71">
        <v>0</v>
      </c>
      <c r="AE283" s="71">
        <v>0</v>
      </c>
      <c r="AF283" s="15">
        <f t="shared" si="84"/>
        <v>0</v>
      </c>
      <c r="AG283" s="16">
        <f t="shared" si="73"/>
        <v>122</v>
      </c>
      <c r="AH283" s="17">
        <f t="shared" si="85"/>
        <v>64</v>
      </c>
      <c r="AI283" s="12">
        <v>277</v>
      </c>
      <c r="AJ283" s="18">
        <f t="shared" si="86"/>
        <v>0.67148014440433212</v>
      </c>
    </row>
    <row r="284" spans="1:36" x14ac:dyDescent="0.35">
      <c r="A284" s="11" t="s">
        <v>575</v>
      </c>
      <c r="B284" s="12" t="s">
        <v>576</v>
      </c>
      <c r="C284" s="52" t="s">
        <v>1418</v>
      </c>
      <c r="D284" s="52" t="s">
        <v>544</v>
      </c>
      <c r="E284" s="64">
        <f t="shared" si="74"/>
        <v>241</v>
      </c>
      <c r="F284" s="13">
        <f t="shared" si="75"/>
        <v>241</v>
      </c>
      <c r="G284" s="65">
        <f t="shared" si="71"/>
        <v>0</v>
      </c>
      <c r="H284" s="62">
        <f t="shared" si="70"/>
        <v>241</v>
      </c>
      <c r="I284" s="78">
        <v>0</v>
      </c>
      <c r="J284" s="78">
        <v>0</v>
      </c>
      <c r="K284" s="57">
        <f t="shared" si="76"/>
        <v>0</v>
      </c>
      <c r="L284" s="57">
        <v>0</v>
      </c>
      <c r="M284" s="57">
        <v>241</v>
      </c>
      <c r="N284" s="57">
        <f t="shared" si="77"/>
        <v>241</v>
      </c>
      <c r="O284" s="15">
        <f t="shared" si="78"/>
        <v>0</v>
      </c>
      <c r="P284" s="62">
        <v>0</v>
      </c>
      <c r="Q284" s="57">
        <f t="shared" si="79"/>
        <v>0</v>
      </c>
      <c r="R284" s="14">
        <v>0</v>
      </c>
      <c r="S284" s="57">
        <v>0</v>
      </c>
      <c r="T284" s="15">
        <f t="shared" si="72"/>
        <v>0</v>
      </c>
      <c r="U284" s="14">
        <v>0</v>
      </c>
      <c r="V284" s="15">
        <f t="shared" si="80"/>
        <v>0</v>
      </c>
      <c r="W284" s="14">
        <v>0</v>
      </c>
      <c r="X284" s="73">
        <v>0</v>
      </c>
      <c r="Y284" s="84">
        <f t="shared" si="81"/>
        <v>0</v>
      </c>
      <c r="Z284" s="14">
        <f t="shared" si="82"/>
        <v>0</v>
      </c>
      <c r="AA284" s="73">
        <v>0</v>
      </c>
      <c r="AB284" s="73">
        <v>0</v>
      </c>
      <c r="AC284" s="57">
        <f t="shared" si="83"/>
        <v>0</v>
      </c>
      <c r="AD284" s="71">
        <v>0</v>
      </c>
      <c r="AE284" s="71">
        <v>0</v>
      </c>
      <c r="AF284" s="15">
        <f t="shared" si="84"/>
        <v>0</v>
      </c>
      <c r="AG284" s="16">
        <f t="shared" si="73"/>
        <v>0</v>
      </c>
      <c r="AH284" s="17">
        <f t="shared" si="85"/>
        <v>241</v>
      </c>
      <c r="AI284" s="12">
        <v>318</v>
      </c>
      <c r="AJ284" s="18">
        <f t="shared" si="86"/>
        <v>0.75786163522012584</v>
      </c>
    </row>
    <row r="285" spans="1:36" x14ac:dyDescent="0.35">
      <c r="A285" s="11" t="s">
        <v>577</v>
      </c>
      <c r="B285" s="12" t="s">
        <v>578</v>
      </c>
      <c r="C285" s="52" t="s">
        <v>1418</v>
      </c>
      <c r="D285" s="52" t="s">
        <v>544</v>
      </c>
      <c r="E285" s="64">
        <f t="shared" si="74"/>
        <v>154</v>
      </c>
      <c r="F285" s="13">
        <f t="shared" si="75"/>
        <v>117</v>
      </c>
      <c r="G285" s="65">
        <f t="shared" si="71"/>
        <v>37</v>
      </c>
      <c r="H285" s="62">
        <f t="shared" si="70"/>
        <v>79</v>
      </c>
      <c r="I285" s="78">
        <v>0</v>
      </c>
      <c r="J285" s="78">
        <v>37</v>
      </c>
      <c r="K285" s="57">
        <f t="shared" si="76"/>
        <v>37</v>
      </c>
      <c r="L285" s="57">
        <v>0</v>
      </c>
      <c r="M285" s="57">
        <v>42</v>
      </c>
      <c r="N285" s="57">
        <f t="shared" si="77"/>
        <v>42</v>
      </c>
      <c r="O285" s="15">
        <f t="shared" si="78"/>
        <v>0</v>
      </c>
      <c r="P285" s="62">
        <v>75</v>
      </c>
      <c r="Q285" s="57">
        <f t="shared" si="79"/>
        <v>75</v>
      </c>
      <c r="R285" s="14">
        <v>0</v>
      </c>
      <c r="S285" s="57">
        <v>0</v>
      </c>
      <c r="T285" s="15">
        <f t="shared" si="72"/>
        <v>0</v>
      </c>
      <c r="U285" s="14">
        <v>0</v>
      </c>
      <c r="V285" s="15">
        <f t="shared" si="80"/>
        <v>0</v>
      </c>
      <c r="W285" s="14">
        <v>0</v>
      </c>
      <c r="X285" s="73">
        <v>0</v>
      </c>
      <c r="Y285" s="84">
        <f t="shared" si="81"/>
        <v>0</v>
      </c>
      <c r="Z285" s="14">
        <f t="shared" si="82"/>
        <v>0</v>
      </c>
      <c r="AA285" s="73">
        <v>0</v>
      </c>
      <c r="AB285" s="73">
        <v>0</v>
      </c>
      <c r="AC285" s="57">
        <f t="shared" si="83"/>
        <v>0</v>
      </c>
      <c r="AD285" s="71">
        <v>0</v>
      </c>
      <c r="AE285" s="71">
        <v>0</v>
      </c>
      <c r="AF285" s="15">
        <f t="shared" si="84"/>
        <v>0</v>
      </c>
      <c r="AG285" s="16">
        <f t="shared" si="73"/>
        <v>37</v>
      </c>
      <c r="AH285" s="17">
        <f t="shared" si="85"/>
        <v>117</v>
      </c>
      <c r="AI285" s="12">
        <v>212</v>
      </c>
      <c r="AJ285" s="18">
        <f t="shared" si="86"/>
        <v>0.72641509433962259</v>
      </c>
    </row>
    <row r="286" spans="1:36" x14ac:dyDescent="0.35">
      <c r="A286" s="11" t="s">
        <v>579</v>
      </c>
      <c r="B286" s="12" t="s">
        <v>580</v>
      </c>
      <c r="C286" s="52" t="s">
        <v>1418</v>
      </c>
      <c r="D286" s="52" t="s">
        <v>544</v>
      </c>
      <c r="E286" s="64">
        <f t="shared" si="74"/>
        <v>38</v>
      </c>
      <c r="F286" s="13">
        <f t="shared" si="75"/>
        <v>38</v>
      </c>
      <c r="G286" s="65">
        <f t="shared" si="71"/>
        <v>0</v>
      </c>
      <c r="H286" s="62">
        <f t="shared" si="70"/>
        <v>38</v>
      </c>
      <c r="I286" s="78">
        <v>0</v>
      </c>
      <c r="J286" s="78">
        <v>0</v>
      </c>
      <c r="K286" s="57">
        <f t="shared" si="76"/>
        <v>0</v>
      </c>
      <c r="L286" s="57">
        <v>0</v>
      </c>
      <c r="M286" s="57">
        <v>38</v>
      </c>
      <c r="N286" s="57">
        <f t="shared" si="77"/>
        <v>38</v>
      </c>
      <c r="O286" s="15">
        <f t="shared" si="78"/>
        <v>0</v>
      </c>
      <c r="P286" s="62">
        <v>0</v>
      </c>
      <c r="Q286" s="57">
        <f t="shared" si="79"/>
        <v>0</v>
      </c>
      <c r="R286" s="14">
        <v>0</v>
      </c>
      <c r="S286" s="57">
        <v>0</v>
      </c>
      <c r="T286" s="15">
        <f t="shared" si="72"/>
        <v>0</v>
      </c>
      <c r="U286" s="14">
        <v>0</v>
      </c>
      <c r="V286" s="15">
        <f t="shared" si="80"/>
        <v>0</v>
      </c>
      <c r="W286" s="14">
        <v>0</v>
      </c>
      <c r="X286" s="73">
        <v>0</v>
      </c>
      <c r="Y286" s="84">
        <f t="shared" si="81"/>
        <v>0</v>
      </c>
      <c r="Z286" s="14">
        <f t="shared" si="82"/>
        <v>0</v>
      </c>
      <c r="AA286" s="73">
        <v>0</v>
      </c>
      <c r="AB286" s="73">
        <v>0</v>
      </c>
      <c r="AC286" s="57">
        <f t="shared" si="83"/>
        <v>0</v>
      </c>
      <c r="AD286" s="71">
        <v>0</v>
      </c>
      <c r="AE286" s="71">
        <v>0</v>
      </c>
      <c r="AF286" s="15">
        <f t="shared" si="84"/>
        <v>0</v>
      </c>
      <c r="AG286" s="16">
        <f t="shared" si="73"/>
        <v>0</v>
      </c>
      <c r="AH286" s="17">
        <f t="shared" si="85"/>
        <v>38</v>
      </c>
      <c r="AI286" s="12">
        <v>325</v>
      </c>
      <c r="AJ286" s="18">
        <f t="shared" si="86"/>
        <v>0.11692307692307692</v>
      </c>
    </row>
    <row r="287" spans="1:36" x14ac:dyDescent="0.35">
      <c r="A287" s="11" t="s">
        <v>581</v>
      </c>
      <c r="B287" s="12" t="s">
        <v>582</v>
      </c>
      <c r="C287" s="52" t="s">
        <v>1418</v>
      </c>
      <c r="D287" s="52" t="s">
        <v>544</v>
      </c>
      <c r="E287" s="64">
        <f t="shared" si="74"/>
        <v>36</v>
      </c>
      <c r="F287" s="13">
        <f t="shared" si="75"/>
        <v>36</v>
      </c>
      <c r="G287" s="65">
        <f t="shared" si="71"/>
        <v>0</v>
      </c>
      <c r="H287" s="62">
        <f t="shared" si="70"/>
        <v>0</v>
      </c>
      <c r="I287" s="78">
        <v>0</v>
      </c>
      <c r="J287" s="78">
        <v>0</v>
      </c>
      <c r="K287" s="57">
        <f t="shared" si="76"/>
        <v>0</v>
      </c>
      <c r="L287" s="57">
        <v>0</v>
      </c>
      <c r="M287" s="57">
        <v>0</v>
      </c>
      <c r="N287" s="57">
        <f t="shared" si="77"/>
        <v>0</v>
      </c>
      <c r="O287" s="15">
        <f t="shared" si="78"/>
        <v>0</v>
      </c>
      <c r="P287" s="62">
        <v>36</v>
      </c>
      <c r="Q287" s="57">
        <f t="shared" si="79"/>
        <v>36</v>
      </c>
      <c r="R287" s="14">
        <v>0</v>
      </c>
      <c r="S287" s="57">
        <v>0</v>
      </c>
      <c r="T287" s="15">
        <f t="shared" si="72"/>
        <v>0</v>
      </c>
      <c r="U287" s="14">
        <v>0</v>
      </c>
      <c r="V287" s="15">
        <f t="shared" si="80"/>
        <v>0</v>
      </c>
      <c r="W287" s="14">
        <v>0</v>
      </c>
      <c r="X287" s="73">
        <v>0</v>
      </c>
      <c r="Y287" s="84">
        <f t="shared" si="81"/>
        <v>0</v>
      </c>
      <c r="Z287" s="14">
        <f t="shared" si="82"/>
        <v>0</v>
      </c>
      <c r="AA287" s="73">
        <v>0</v>
      </c>
      <c r="AB287" s="73">
        <v>0</v>
      </c>
      <c r="AC287" s="57">
        <f t="shared" si="83"/>
        <v>0</v>
      </c>
      <c r="AD287" s="71">
        <v>0</v>
      </c>
      <c r="AE287" s="71">
        <v>0</v>
      </c>
      <c r="AF287" s="15">
        <f t="shared" si="84"/>
        <v>0</v>
      </c>
      <c r="AG287" s="16">
        <f t="shared" si="73"/>
        <v>0</v>
      </c>
      <c r="AH287" s="17">
        <f t="shared" si="85"/>
        <v>36</v>
      </c>
      <c r="AI287" s="12">
        <v>63</v>
      </c>
      <c r="AJ287" s="18">
        <f t="shared" si="86"/>
        <v>0.5714285714285714</v>
      </c>
    </row>
    <row r="288" spans="1:36" x14ac:dyDescent="0.35">
      <c r="A288" s="11" t="s">
        <v>583</v>
      </c>
      <c r="B288" s="12" t="s">
        <v>584</v>
      </c>
      <c r="C288" s="52" t="s">
        <v>1418</v>
      </c>
      <c r="D288" s="52" t="s">
        <v>544</v>
      </c>
      <c r="E288" s="64">
        <f t="shared" si="74"/>
        <v>90</v>
      </c>
      <c r="F288" s="13">
        <f t="shared" si="75"/>
        <v>90</v>
      </c>
      <c r="G288" s="65">
        <f t="shared" si="71"/>
        <v>0</v>
      </c>
      <c r="H288" s="62">
        <f t="shared" si="70"/>
        <v>24</v>
      </c>
      <c r="I288" s="78">
        <v>0</v>
      </c>
      <c r="J288" s="78">
        <v>0</v>
      </c>
      <c r="K288" s="57">
        <f t="shared" si="76"/>
        <v>0</v>
      </c>
      <c r="L288" s="57">
        <v>0</v>
      </c>
      <c r="M288" s="57">
        <v>24</v>
      </c>
      <c r="N288" s="57">
        <f t="shared" si="77"/>
        <v>24</v>
      </c>
      <c r="O288" s="15">
        <f t="shared" si="78"/>
        <v>0</v>
      </c>
      <c r="P288" s="62">
        <v>66</v>
      </c>
      <c r="Q288" s="57">
        <f t="shared" si="79"/>
        <v>66</v>
      </c>
      <c r="R288" s="14">
        <v>0</v>
      </c>
      <c r="S288" s="57">
        <v>0</v>
      </c>
      <c r="T288" s="15">
        <f t="shared" si="72"/>
        <v>0</v>
      </c>
      <c r="U288" s="14">
        <v>0</v>
      </c>
      <c r="V288" s="15">
        <f t="shared" si="80"/>
        <v>0</v>
      </c>
      <c r="W288" s="14">
        <v>0</v>
      </c>
      <c r="X288" s="73">
        <v>0</v>
      </c>
      <c r="Y288" s="84">
        <f t="shared" si="81"/>
        <v>0</v>
      </c>
      <c r="Z288" s="14">
        <f t="shared" si="82"/>
        <v>0</v>
      </c>
      <c r="AA288" s="73">
        <v>0</v>
      </c>
      <c r="AB288" s="73">
        <v>0</v>
      </c>
      <c r="AC288" s="57">
        <f t="shared" si="83"/>
        <v>0</v>
      </c>
      <c r="AD288" s="71">
        <v>0</v>
      </c>
      <c r="AE288" s="71">
        <v>0</v>
      </c>
      <c r="AF288" s="15">
        <f t="shared" si="84"/>
        <v>0</v>
      </c>
      <c r="AG288" s="16">
        <f t="shared" si="73"/>
        <v>0</v>
      </c>
      <c r="AH288" s="17">
        <f t="shared" si="85"/>
        <v>90</v>
      </c>
      <c r="AI288" s="12">
        <v>167</v>
      </c>
      <c r="AJ288" s="18">
        <f t="shared" si="86"/>
        <v>0.53892215568862278</v>
      </c>
    </row>
    <row r="289" spans="1:36" x14ac:dyDescent="0.35">
      <c r="A289" s="11" t="s">
        <v>585</v>
      </c>
      <c r="B289" s="12" t="s">
        <v>586</v>
      </c>
      <c r="C289" s="52" t="s">
        <v>1418</v>
      </c>
      <c r="D289" s="52" t="s">
        <v>544</v>
      </c>
      <c r="E289" s="64">
        <f t="shared" si="74"/>
        <v>65</v>
      </c>
      <c r="F289" s="13">
        <f t="shared" si="75"/>
        <v>65</v>
      </c>
      <c r="G289" s="65">
        <f t="shared" si="71"/>
        <v>0</v>
      </c>
      <c r="H289" s="62">
        <f t="shared" si="70"/>
        <v>0</v>
      </c>
      <c r="I289" s="78">
        <v>0</v>
      </c>
      <c r="J289" s="78">
        <v>0</v>
      </c>
      <c r="K289" s="57">
        <f t="shared" si="76"/>
        <v>0</v>
      </c>
      <c r="L289" s="57">
        <v>0</v>
      </c>
      <c r="M289" s="57">
        <v>0</v>
      </c>
      <c r="N289" s="57">
        <f t="shared" si="77"/>
        <v>0</v>
      </c>
      <c r="O289" s="15">
        <f t="shared" si="78"/>
        <v>0</v>
      </c>
      <c r="P289" s="62">
        <v>65</v>
      </c>
      <c r="Q289" s="57">
        <f t="shared" si="79"/>
        <v>65</v>
      </c>
      <c r="R289" s="14">
        <v>0</v>
      </c>
      <c r="S289" s="57">
        <v>0</v>
      </c>
      <c r="T289" s="15">
        <f t="shared" si="72"/>
        <v>0</v>
      </c>
      <c r="U289" s="14">
        <v>0</v>
      </c>
      <c r="V289" s="15">
        <f t="shared" si="80"/>
        <v>0</v>
      </c>
      <c r="W289" s="14">
        <v>0</v>
      </c>
      <c r="X289" s="73">
        <v>0</v>
      </c>
      <c r="Y289" s="84">
        <f t="shared" si="81"/>
        <v>0</v>
      </c>
      <c r="Z289" s="14">
        <f t="shared" si="82"/>
        <v>0</v>
      </c>
      <c r="AA289" s="73">
        <v>0</v>
      </c>
      <c r="AB289" s="73">
        <v>0</v>
      </c>
      <c r="AC289" s="57">
        <f t="shared" si="83"/>
        <v>0</v>
      </c>
      <c r="AD289" s="71">
        <v>0</v>
      </c>
      <c r="AE289" s="71">
        <v>0</v>
      </c>
      <c r="AF289" s="15">
        <f t="shared" si="84"/>
        <v>0</v>
      </c>
      <c r="AG289" s="16">
        <f t="shared" si="73"/>
        <v>0</v>
      </c>
      <c r="AH289" s="17">
        <f t="shared" si="85"/>
        <v>65</v>
      </c>
      <c r="AI289" s="12">
        <v>268</v>
      </c>
      <c r="AJ289" s="18">
        <f t="shared" si="86"/>
        <v>0.24253731343283583</v>
      </c>
    </row>
    <row r="290" spans="1:36" x14ac:dyDescent="0.35">
      <c r="A290" s="11" t="s">
        <v>587</v>
      </c>
      <c r="B290" s="12" t="s">
        <v>588</v>
      </c>
      <c r="C290" s="52" t="s">
        <v>1418</v>
      </c>
      <c r="D290" s="52" t="s">
        <v>544</v>
      </c>
      <c r="E290" s="64">
        <f t="shared" si="74"/>
        <v>154</v>
      </c>
      <c r="F290" s="13">
        <f t="shared" si="75"/>
        <v>144</v>
      </c>
      <c r="G290" s="65">
        <f t="shared" si="71"/>
        <v>10</v>
      </c>
      <c r="H290" s="62">
        <f t="shared" si="70"/>
        <v>78</v>
      </c>
      <c r="I290" s="78">
        <v>0</v>
      </c>
      <c r="J290" s="78">
        <v>10</v>
      </c>
      <c r="K290" s="57">
        <f t="shared" si="76"/>
        <v>10</v>
      </c>
      <c r="L290" s="57">
        <v>1</v>
      </c>
      <c r="M290" s="57">
        <v>67</v>
      </c>
      <c r="N290" s="57">
        <f t="shared" si="77"/>
        <v>68</v>
      </c>
      <c r="O290" s="15">
        <f t="shared" si="78"/>
        <v>0</v>
      </c>
      <c r="P290" s="62">
        <v>76</v>
      </c>
      <c r="Q290" s="57">
        <f t="shared" si="79"/>
        <v>76</v>
      </c>
      <c r="R290" s="14">
        <v>0</v>
      </c>
      <c r="S290" s="57">
        <v>0</v>
      </c>
      <c r="T290" s="15">
        <f t="shared" si="72"/>
        <v>0</v>
      </c>
      <c r="U290" s="14">
        <v>0</v>
      </c>
      <c r="V290" s="15">
        <f t="shared" si="80"/>
        <v>0</v>
      </c>
      <c r="W290" s="14">
        <v>0</v>
      </c>
      <c r="X290" s="73">
        <v>0</v>
      </c>
      <c r="Y290" s="84">
        <f t="shared" si="81"/>
        <v>0</v>
      </c>
      <c r="Z290" s="14">
        <f t="shared" si="82"/>
        <v>0</v>
      </c>
      <c r="AA290" s="73">
        <v>0</v>
      </c>
      <c r="AB290" s="73">
        <v>0</v>
      </c>
      <c r="AC290" s="57">
        <f t="shared" si="83"/>
        <v>0</v>
      </c>
      <c r="AD290" s="71">
        <v>0</v>
      </c>
      <c r="AE290" s="71">
        <v>0</v>
      </c>
      <c r="AF290" s="15">
        <f t="shared" si="84"/>
        <v>0</v>
      </c>
      <c r="AG290" s="16">
        <f t="shared" si="73"/>
        <v>10</v>
      </c>
      <c r="AH290" s="17">
        <f t="shared" si="85"/>
        <v>143</v>
      </c>
      <c r="AI290" s="12">
        <v>196</v>
      </c>
      <c r="AJ290" s="18">
        <f t="shared" si="86"/>
        <v>0.78061224489795922</v>
      </c>
    </row>
    <row r="291" spans="1:36" x14ac:dyDescent="0.35">
      <c r="A291" s="11" t="s">
        <v>589</v>
      </c>
      <c r="B291" s="12" t="s">
        <v>590</v>
      </c>
      <c r="C291" s="52" t="s">
        <v>1418</v>
      </c>
      <c r="D291" s="52" t="s">
        <v>544</v>
      </c>
      <c r="E291" s="64">
        <f t="shared" si="74"/>
        <v>110</v>
      </c>
      <c r="F291" s="13">
        <f t="shared" si="75"/>
        <v>110</v>
      </c>
      <c r="G291" s="65">
        <f t="shared" si="71"/>
        <v>0</v>
      </c>
      <c r="H291" s="62">
        <f t="shared" si="70"/>
        <v>46</v>
      </c>
      <c r="I291" s="78">
        <v>0</v>
      </c>
      <c r="J291" s="78">
        <v>0</v>
      </c>
      <c r="K291" s="57">
        <f t="shared" si="76"/>
        <v>0</v>
      </c>
      <c r="L291" s="57">
        <v>0</v>
      </c>
      <c r="M291" s="57">
        <v>46</v>
      </c>
      <c r="N291" s="57">
        <f t="shared" si="77"/>
        <v>46</v>
      </c>
      <c r="O291" s="15">
        <f t="shared" si="78"/>
        <v>0</v>
      </c>
      <c r="P291" s="62">
        <v>64</v>
      </c>
      <c r="Q291" s="57">
        <f t="shared" si="79"/>
        <v>64</v>
      </c>
      <c r="R291" s="14">
        <v>0</v>
      </c>
      <c r="S291" s="57">
        <v>0</v>
      </c>
      <c r="T291" s="15">
        <f t="shared" si="72"/>
        <v>0</v>
      </c>
      <c r="U291" s="14">
        <v>0</v>
      </c>
      <c r="V291" s="15">
        <f t="shared" si="80"/>
        <v>0</v>
      </c>
      <c r="W291" s="14">
        <v>0</v>
      </c>
      <c r="X291" s="73">
        <v>0</v>
      </c>
      <c r="Y291" s="84">
        <f t="shared" si="81"/>
        <v>0</v>
      </c>
      <c r="Z291" s="14">
        <f t="shared" si="82"/>
        <v>0</v>
      </c>
      <c r="AA291" s="73">
        <v>0</v>
      </c>
      <c r="AB291" s="73">
        <v>0</v>
      </c>
      <c r="AC291" s="57">
        <f t="shared" si="83"/>
        <v>0</v>
      </c>
      <c r="AD291" s="71">
        <v>0</v>
      </c>
      <c r="AE291" s="71">
        <v>0</v>
      </c>
      <c r="AF291" s="15">
        <f t="shared" si="84"/>
        <v>0</v>
      </c>
      <c r="AG291" s="16">
        <f t="shared" si="73"/>
        <v>0</v>
      </c>
      <c r="AH291" s="17">
        <f t="shared" si="85"/>
        <v>110</v>
      </c>
      <c r="AI291" s="12">
        <v>166</v>
      </c>
      <c r="AJ291" s="18">
        <f t="shared" si="86"/>
        <v>0.66265060240963858</v>
      </c>
    </row>
    <row r="292" spans="1:36" x14ac:dyDescent="0.35">
      <c r="A292" s="11" t="s">
        <v>591</v>
      </c>
      <c r="B292" s="12" t="s">
        <v>592</v>
      </c>
      <c r="C292" s="52" t="s">
        <v>1418</v>
      </c>
      <c r="D292" s="52" t="s">
        <v>544</v>
      </c>
      <c r="E292" s="64">
        <f t="shared" si="74"/>
        <v>49</v>
      </c>
      <c r="F292" s="13">
        <f t="shared" si="75"/>
        <v>49</v>
      </c>
      <c r="G292" s="65">
        <f t="shared" si="71"/>
        <v>0</v>
      </c>
      <c r="H292" s="62">
        <f t="shared" si="70"/>
        <v>1</v>
      </c>
      <c r="I292" s="78">
        <v>0</v>
      </c>
      <c r="J292" s="78">
        <v>0</v>
      </c>
      <c r="K292" s="57">
        <f t="shared" si="76"/>
        <v>0</v>
      </c>
      <c r="L292" s="57">
        <v>0</v>
      </c>
      <c r="M292" s="57">
        <v>1</v>
      </c>
      <c r="N292" s="57">
        <f t="shared" si="77"/>
        <v>1</v>
      </c>
      <c r="O292" s="15">
        <f t="shared" si="78"/>
        <v>0</v>
      </c>
      <c r="P292" s="62">
        <v>48</v>
      </c>
      <c r="Q292" s="57">
        <f t="shared" si="79"/>
        <v>48</v>
      </c>
      <c r="R292" s="14">
        <v>0</v>
      </c>
      <c r="S292" s="57">
        <v>0</v>
      </c>
      <c r="T292" s="15">
        <f t="shared" si="72"/>
        <v>0</v>
      </c>
      <c r="U292" s="14">
        <v>0</v>
      </c>
      <c r="V292" s="15">
        <f t="shared" si="80"/>
        <v>0</v>
      </c>
      <c r="W292" s="14">
        <v>0</v>
      </c>
      <c r="X292" s="73">
        <v>0</v>
      </c>
      <c r="Y292" s="84">
        <f t="shared" si="81"/>
        <v>0</v>
      </c>
      <c r="Z292" s="14">
        <f t="shared" si="82"/>
        <v>0</v>
      </c>
      <c r="AA292" s="73">
        <v>0</v>
      </c>
      <c r="AB292" s="73">
        <v>0</v>
      </c>
      <c r="AC292" s="57">
        <f t="shared" si="83"/>
        <v>0</v>
      </c>
      <c r="AD292" s="71">
        <v>0</v>
      </c>
      <c r="AE292" s="71">
        <v>0</v>
      </c>
      <c r="AF292" s="15">
        <f t="shared" si="84"/>
        <v>0</v>
      </c>
      <c r="AG292" s="16">
        <f t="shared" si="73"/>
        <v>0</v>
      </c>
      <c r="AH292" s="17">
        <f t="shared" si="85"/>
        <v>49</v>
      </c>
      <c r="AI292" s="12">
        <v>124</v>
      </c>
      <c r="AJ292" s="18">
        <f t="shared" si="86"/>
        <v>0.39516129032258063</v>
      </c>
    </row>
    <row r="293" spans="1:36" x14ac:dyDescent="0.35">
      <c r="A293" s="11" t="s">
        <v>593</v>
      </c>
      <c r="B293" s="12" t="s">
        <v>594</v>
      </c>
      <c r="C293" s="52" t="s">
        <v>1418</v>
      </c>
      <c r="D293" s="52" t="s">
        <v>544</v>
      </c>
      <c r="E293" s="64">
        <f t="shared" si="74"/>
        <v>122</v>
      </c>
      <c r="F293" s="13">
        <f t="shared" si="75"/>
        <v>122</v>
      </c>
      <c r="G293" s="65">
        <f t="shared" si="71"/>
        <v>0</v>
      </c>
      <c r="H293" s="62">
        <f t="shared" si="70"/>
        <v>54</v>
      </c>
      <c r="I293" s="78">
        <v>0</v>
      </c>
      <c r="J293" s="78">
        <v>0</v>
      </c>
      <c r="K293" s="57">
        <f t="shared" si="76"/>
        <v>0</v>
      </c>
      <c r="L293" s="57">
        <v>0</v>
      </c>
      <c r="M293" s="57">
        <v>54</v>
      </c>
      <c r="N293" s="57">
        <f t="shared" si="77"/>
        <v>54</v>
      </c>
      <c r="O293" s="15">
        <f t="shared" si="78"/>
        <v>0</v>
      </c>
      <c r="P293" s="62">
        <v>28</v>
      </c>
      <c r="Q293" s="57">
        <f t="shared" si="79"/>
        <v>28</v>
      </c>
      <c r="R293" s="14">
        <v>40</v>
      </c>
      <c r="S293" s="57">
        <v>0</v>
      </c>
      <c r="T293" s="15">
        <f t="shared" si="72"/>
        <v>40</v>
      </c>
      <c r="U293" s="14">
        <v>0</v>
      </c>
      <c r="V293" s="15">
        <f t="shared" si="80"/>
        <v>0</v>
      </c>
      <c r="W293" s="14">
        <v>0</v>
      </c>
      <c r="X293" s="73">
        <v>0</v>
      </c>
      <c r="Y293" s="84">
        <f t="shared" si="81"/>
        <v>0</v>
      </c>
      <c r="Z293" s="14">
        <f t="shared" si="82"/>
        <v>0</v>
      </c>
      <c r="AA293" s="73">
        <v>0</v>
      </c>
      <c r="AB293" s="73">
        <v>0</v>
      </c>
      <c r="AC293" s="57">
        <f t="shared" si="83"/>
        <v>0</v>
      </c>
      <c r="AD293" s="71">
        <v>0</v>
      </c>
      <c r="AE293" s="71">
        <v>0</v>
      </c>
      <c r="AF293" s="15">
        <f t="shared" si="84"/>
        <v>0</v>
      </c>
      <c r="AG293" s="16">
        <f t="shared" si="73"/>
        <v>0</v>
      </c>
      <c r="AH293" s="17">
        <f t="shared" si="85"/>
        <v>122</v>
      </c>
      <c r="AI293" s="12">
        <v>180</v>
      </c>
      <c r="AJ293" s="18">
        <f t="shared" si="86"/>
        <v>0.67777777777777781</v>
      </c>
    </row>
    <row r="294" spans="1:36" x14ac:dyDescent="0.35">
      <c r="A294" s="11" t="s">
        <v>595</v>
      </c>
      <c r="B294" s="12" t="s">
        <v>596</v>
      </c>
      <c r="C294" s="52" t="s">
        <v>1418</v>
      </c>
      <c r="D294" s="52" t="s">
        <v>544</v>
      </c>
      <c r="E294" s="64">
        <f t="shared" si="74"/>
        <v>68</v>
      </c>
      <c r="F294" s="13">
        <f t="shared" si="75"/>
        <v>68</v>
      </c>
      <c r="G294" s="65">
        <f t="shared" si="71"/>
        <v>0</v>
      </c>
      <c r="H294" s="62">
        <f t="shared" si="70"/>
        <v>19</v>
      </c>
      <c r="I294" s="78">
        <v>0</v>
      </c>
      <c r="J294" s="78">
        <v>0</v>
      </c>
      <c r="K294" s="57">
        <f t="shared" si="76"/>
        <v>0</v>
      </c>
      <c r="L294" s="57">
        <v>0</v>
      </c>
      <c r="M294" s="57">
        <v>19</v>
      </c>
      <c r="N294" s="57">
        <f t="shared" si="77"/>
        <v>19</v>
      </c>
      <c r="O294" s="15">
        <f t="shared" si="78"/>
        <v>0</v>
      </c>
      <c r="P294" s="62">
        <v>49</v>
      </c>
      <c r="Q294" s="57">
        <f t="shared" si="79"/>
        <v>49</v>
      </c>
      <c r="R294" s="14">
        <v>0</v>
      </c>
      <c r="S294" s="57">
        <v>0</v>
      </c>
      <c r="T294" s="15">
        <f t="shared" si="72"/>
        <v>0</v>
      </c>
      <c r="U294" s="14">
        <v>0</v>
      </c>
      <c r="V294" s="15">
        <f t="shared" si="80"/>
        <v>0</v>
      </c>
      <c r="W294" s="14">
        <v>0</v>
      </c>
      <c r="X294" s="73">
        <v>0</v>
      </c>
      <c r="Y294" s="84">
        <f t="shared" si="81"/>
        <v>0</v>
      </c>
      <c r="Z294" s="14">
        <f t="shared" si="82"/>
        <v>0</v>
      </c>
      <c r="AA294" s="73">
        <v>0</v>
      </c>
      <c r="AB294" s="73">
        <v>0</v>
      </c>
      <c r="AC294" s="57">
        <f t="shared" si="83"/>
        <v>0</v>
      </c>
      <c r="AD294" s="71">
        <v>0</v>
      </c>
      <c r="AE294" s="71">
        <v>0</v>
      </c>
      <c r="AF294" s="15">
        <f t="shared" si="84"/>
        <v>0</v>
      </c>
      <c r="AG294" s="16">
        <f t="shared" si="73"/>
        <v>0</v>
      </c>
      <c r="AH294" s="17">
        <f t="shared" si="85"/>
        <v>68</v>
      </c>
      <c r="AI294" s="12">
        <v>127</v>
      </c>
      <c r="AJ294" s="18">
        <f t="shared" si="86"/>
        <v>0.53543307086614178</v>
      </c>
    </row>
    <row r="295" spans="1:36" x14ac:dyDescent="0.35">
      <c r="A295" s="11" t="s">
        <v>597</v>
      </c>
      <c r="B295" s="12" t="s">
        <v>598</v>
      </c>
      <c r="C295" s="52" t="s">
        <v>1418</v>
      </c>
      <c r="D295" s="52" t="s">
        <v>544</v>
      </c>
      <c r="E295" s="64">
        <f t="shared" si="74"/>
        <v>79</v>
      </c>
      <c r="F295" s="13">
        <f t="shared" si="75"/>
        <v>79</v>
      </c>
      <c r="G295" s="65">
        <f t="shared" si="71"/>
        <v>0</v>
      </c>
      <c r="H295" s="62">
        <f t="shared" si="70"/>
        <v>26</v>
      </c>
      <c r="I295" s="78">
        <v>0</v>
      </c>
      <c r="J295" s="78">
        <v>0</v>
      </c>
      <c r="K295" s="57">
        <f t="shared" si="76"/>
        <v>0</v>
      </c>
      <c r="L295" s="57">
        <v>0</v>
      </c>
      <c r="M295" s="57">
        <v>26</v>
      </c>
      <c r="N295" s="57">
        <f t="shared" si="77"/>
        <v>26</v>
      </c>
      <c r="O295" s="15">
        <f t="shared" si="78"/>
        <v>0</v>
      </c>
      <c r="P295" s="62">
        <v>53</v>
      </c>
      <c r="Q295" s="57">
        <f t="shared" si="79"/>
        <v>53</v>
      </c>
      <c r="R295" s="14">
        <v>0</v>
      </c>
      <c r="S295" s="57">
        <v>0</v>
      </c>
      <c r="T295" s="15">
        <f t="shared" si="72"/>
        <v>0</v>
      </c>
      <c r="U295" s="14">
        <v>0</v>
      </c>
      <c r="V295" s="15">
        <f t="shared" si="80"/>
        <v>0</v>
      </c>
      <c r="W295" s="14">
        <v>0</v>
      </c>
      <c r="X295" s="73">
        <v>0</v>
      </c>
      <c r="Y295" s="84">
        <f t="shared" si="81"/>
        <v>0</v>
      </c>
      <c r="Z295" s="14">
        <f t="shared" si="82"/>
        <v>0</v>
      </c>
      <c r="AA295" s="73">
        <v>0</v>
      </c>
      <c r="AB295" s="73">
        <v>0</v>
      </c>
      <c r="AC295" s="57">
        <f t="shared" si="83"/>
        <v>0</v>
      </c>
      <c r="AD295" s="71">
        <v>0</v>
      </c>
      <c r="AE295" s="71">
        <v>0</v>
      </c>
      <c r="AF295" s="15">
        <f t="shared" si="84"/>
        <v>0</v>
      </c>
      <c r="AG295" s="16">
        <f t="shared" si="73"/>
        <v>0</v>
      </c>
      <c r="AH295" s="17">
        <f t="shared" si="85"/>
        <v>79</v>
      </c>
      <c r="AI295" s="12">
        <v>122</v>
      </c>
      <c r="AJ295" s="18">
        <f t="shared" si="86"/>
        <v>0.64754098360655743</v>
      </c>
    </row>
    <row r="296" spans="1:36" x14ac:dyDescent="0.35">
      <c r="A296" s="11" t="s">
        <v>599</v>
      </c>
      <c r="B296" s="12" t="s">
        <v>600</v>
      </c>
      <c r="C296" s="52" t="s">
        <v>1418</v>
      </c>
      <c r="D296" s="52" t="s">
        <v>544</v>
      </c>
      <c r="E296" s="64">
        <f t="shared" si="74"/>
        <v>73</v>
      </c>
      <c r="F296" s="13">
        <f t="shared" si="75"/>
        <v>73</v>
      </c>
      <c r="G296" s="65">
        <f t="shared" si="71"/>
        <v>0</v>
      </c>
      <c r="H296" s="62">
        <f t="shared" si="70"/>
        <v>21</v>
      </c>
      <c r="I296" s="78">
        <v>0</v>
      </c>
      <c r="J296" s="78">
        <v>0</v>
      </c>
      <c r="K296" s="57">
        <f t="shared" si="76"/>
        <v>0</v>
      </c>
      <c r="L296" s="57">
        <v>0</v>
      </c>
      <c r="M296" s="57">
        <v>21</v>
      </c>
      <c r="N296" s="57">
        <f t="shared" si="77"/>
        <v>21</v>
      </c>
      <c r="O296" s="15">
        <f t="shared" si="78"/>
        <v>0</v>
      </c>
      <c r="P296" s="62">
        <v>52</v>
      </c>
      <c r="Q296" s="57">
        <f t="shared" si="79"/>
        <v>52</v>
      </c>
      <c r="R296" s="14">
        <v>0</v>
      </c>
      <c r="S296" s="57">
        <v>0</v>
      </c>
      <c r="T296" s="15">
        <f t="shared" si="72"/>
        <v>0</v>
      </c>
      <c r="U296" s="14">
        <v>0</v>
      </c>
      <c r="V296" s="15">
        <f t="shared" si="80"/>
        <v>0</v>
      </c>
      <c r="W296" s="14">
        <v>0</v>
      </c>
      <c r="X296" s="73">
        <v>0</v>
      </c>
      <c r="Y296" s="84">
        <f t="shared" si="81"/>
        <v>0</v>
      </c>
      <c r="Z296" s="14">
        <f t="shared" si="82"/>
        <v>0</v>
      </c>
      <c r="AA296" s="73">
        <v>0</v>
      </c>
      <c r="AB296" s="73">
        <v>0</v>
      </c>
      <c r="AC296" s="57">
        <f t="shared" si="83"/>
        <v>0</v>
      </c>
      <c r="AD296" s="71">
        <v>0</v>
      </c>
      <c r="AE296" s="71">
        <v>0</v>
      </c>
      <c r="AF296" s="15">
        <f t="shared" si="84"/>
        <v>0</v>
      </c>
      <c r="AG296" s="16">
        <f t="shared" si="73"/>
        <v>0</v>
      </c>
      <c r="AH296" s="17">
        <f t="shared" si="85"/>
        <v>73</v>
      </c>
      <c r="AI296" s="12">
        <v>127</v>
      </c>
      <c r="AJ296" s="18">
        <f t="shared" si="86"/>
        <v>0.57480314960629919</v>
      </c>
    </row>
    <row r="297" spans="1:36" x14ac:dyDescent="0.35">
      <c r="A297" s="11" t="s">
        <v>601</v>
      </c>
      <c r="B297" s="12" t="s">
        <v>602</v>
      </c>
      <c r="C297" s="52" t="s">
        <v>1418</v>
      </c>
      <c r="D297" s="52" t="s">
        <v>544</v>
      </c>
      <c r="E297" s="64">
        <f t="shared" si="74"/>
        <v>117</v>
      </c>
      <c r="F297" s="13">
        <f t="shared" si="75"/>
        <v>117</v>
      </c>
      <c r="G297" s="65">
        <f t="shared" si="71"/>
        <v>0</v>
      </c>
      <c r="H297" s="62">
        <f t="shared" si="70"/>
        <v>63</v>
      </c>
      <c r="I297" s="78">
        <v>0</v>
      </c>
      <c r="J297" s="78">
        <v>0</v>
      </c>
      <c r="K297" s="57">
        <f t="shared" si="76"/>
        <v>0</v>
      </c>
      <c r="L297" s="57">
        <v>0</v>
      </c>
      <c r="M297" s="57">
        <v>63</v>
      </c>
      <c r="N297" s="57">
        <f t="shared" si="77"/>
        <v>63</v>
      </c>
      <c r="O297" s="15">
        <f t="shared" si="78"/>
        <v>0</v>
      </c>
      <c r="P297" s="62">
        <v>54</v>
      </c>
      <c r="Q297" s="57">
        <f t="shared" si="79"/>
        <v>54</v>
      </c>
      <c r="R297" s="14">
        <v>0</v>
      </c>
      <c r="S297" s="57">
        <v>0</v>
      </c>
      <c r="T297" s="15">
        <f t="shared" si="72"/>
        <v>0</v>
      </c>
      <c r="U297" s="14">
        <v>0</v>
      </c>
      <c r="V297" s="15">
        <f t="shared" si="80"/>
        <v>0</v>
      </c>
      <c r="W297" s="14">
        <v>0</v>
      </c>
      <c r="X297" s="73">
        <v>0</v>
      </c>
      <c r="Y297" s="84">
        <f t="shared" si="81"/>
        <v>0</v>
      </c>
      <c r="Z297" s="14">
        <f t="shared" si="82"/>
        <v>0</v>
      </c>
      <c r="AA297" s="73">
        <v>0</v>
      </c>
      <c r="AB297" s="73">
        <v>0</v>
      </c>
      <c r="AC297" s="57">
        <f t="shared" si="83"/>
        <v>0</v>
      </c>
      <c r="AD297" s="71">
        <v>0</v>
      </c>
      <c r="AE297" s="71">
        <v>0</v>
      </c>
      <c r="AF297" s="15">
        <f t="shared" si="84"/>
        <v>0</v>
      </c>
      <c r="AG297" s="16">
        <f t="shared" si="73"/>
        <v>0</v>
      </c>
      <c r="AH297" s="17">
        <f t="shared" si="85"/>
        <v>117</v>
      </c>
      <c r="AI297" s="12">
        <v>155</v>
      </c>
      <c r="AJ297" s="18">
        <f t="shared" si="86"/>
        <v>0.75483870967741939</v>
      </c>
    </row>
    <row r="298" spans="1:36" x14ac:dyDescent="0.35">
      <c r="A298" s="11" t="s">
        <v>603</v>
      </c>
      <c r="B298" s="12" t="s">
        <v>604</v>
      </c>
      <c r="C298" s="52" t="s">
        <v>1418</v>
      </c>
      <c r="D298" s="52" t="s">
        <v>544</v>
      </c>
      <c r="E298" s="64">
        <f t="shared" si="74"/>
        <v>60</v>
      </c>
      <c r="F298" s="13">
        <f t="shared" si="75"/>
        <v>60</v>
      </c>
      <c r="G298" s="65">
        <f t="shared" si="71"/>
        <v>0</v>
      </c>
      <c r="H298" s="62">
        <f t="shared" si="70"/>
        <v>0</v>
      </c>
      <c r="I298" s="78">
        <v>0</v>
      </c>
      <c r="J298" s="78">
        <v>0</v>
      </c>
      <c r="K298" s="57">
        <f t="shared" si="76"/>
        <v>0</v>
      </c>
      <c r="L298" s="57">
        <v>0</v>
      </c>
      <c r="M298" s="57">
        <v>0</v>
      </c>
      <c r="N298" s="57">
        <f t="shared" si="77"/>
        <v>0</v>
      </c>
      <c r="O298" s="15">
        <f t="shared" si="78"/>
        <v>0</v>
      </c>
      <c r="P298" s="62">
        <v>0</v>
      </c>
      <c r="Q298" s="57">
        <f t="shared" si="79"/>
        <v>0</v>
      </c>
      <c r="R298" s="14">
        <v>60</v>
      </c>
      <c r="S298" s="57">
        <v>0</v>
      </c>
      <c r="T298" s="15">
        <f t="shared" si="72"/>
        <v>60</v>
      </c>
      <c r="U298" s="14">
        <v>0</v>
      </c>
      <c r="V298" s="15">
        <f t="shared" si="80"/>
        <v>0</v>
      </c>
      <c r="W298" s="14">
        <v>0</v>
      </c>
      <c r="X298" s="73">
        <v>0</v>
      </c>
      <c r="Y298" s="84">
        <f t="shared" si="81"/>
        <v>0</v>
      </c>
      <c r="Z298" s="14">
        <f t="shared" si="82"/>
        <v>0</v>
      </c>
      <c r="AA298" s="73">
        <v>0</v>
      </c>
      <c r="AB298" s="73">
        <v>0</v>
      </c>
      <c r="AC298" s="57">
        <f t="shared" si="83"/>
        <v>0</v>
      </c>
      <c r="AD298" s="71">
        <v>0</v>
      </c>
      <c r="AE298" s="71">
        <v>0</v>
      </c>
      <c r="AF298" s="15">
        <f t="shared" si="84"/>
        <v>0</v>
      </c>
      <c r="AG298" s="16">
        <f t="shared" si="73"/>
        <v>0</v>
      </c>
      <c r="AH298" s="17">
        <f t="shared" si="85"/>
        <v>60</v>
      </c>
      <c r="AI298" s="12">
        <v>68</v>
      </c>
      <c r="AJ298" s="18">
        <f t="shared" si="86"/>
        <v>0.88235294117647056</v>
      </c>
    </row>
    <row r="299" spans="1:36" x14ac:dyDescent="0.35">
      <c r="A299" s="11" t="s">
        <v>605</v>
      </c>
      <c r="B299" s="12" t="s">
        <v>606</v>
      </c>
      <c r="C299" s="52" t="s">
        <v>1418</v>
      </c>
      <c r="D299" s="52" t="s">
        <v>544</v>
      </c>
      <c r="E299" s="64">
        <f t="shared" si="74"/>
        <v>0</v>
      </c>
      <c r="F299" s="13">
        <f t="shared" si="75"/>
        <v>0</v>
      </c>
      <c r="G299" s="65">
        <f t="shared" si="71"/>
        <v>0</v>
      </c>
      <c r="H299" s="62">
        <f t="shared" si="70"/>
        <v>0</v>
      </c>
      <c r="I299" s="78">
        <v>0</v>
      </c>
      <c r="J299" s="78">
        <v>0</v>
      </c>
      <c r="K299" s="57"/>
      <c r="L299" s="57">
        <v>0</v>
      </c>
      <c r="M299" s="57">
        <v>0</v>
      </c>
      <c r="N299" s="57">
        <f t="shared" si="77"/>
        <v>0</v>
      </c>
      <c r="O299" s="15">
        <f t="shared" si="78"/>
        <v>0</v>
      </c>
      <c r="P299" s="62">
        <v>0</v>
      </c>
      <c r="Q299" s="57">
        <f t="shared" si="79"/>
        <v>0</v>
      </c>
      <c r="R299" s="14">
        <v>0</v>
      </c>
      <c r="S299" s="57">
        <v>0</v>
      </c>
      <c r="T299" s="15">
        <f t="shared" si="72"/>
        <v>0</v>
      </c>
      <c r="U299" s="14">
        <v>0</v>
      </c>
      <c r="V299" s="15">
        <f t="shared" si="80"/>
        <v>0</v>
      </c>
      <c r="W299" s="14">
        <v>0</v>
      </c>
      <c r="X299" s="73">
        <v>0</v>
      </c>
      <c r="Y299" s="84">
        <f t="shared" si="81"/>
        <v>0</v>
      </c>
      <c r="Z299" s="14">
        <f t="shared" si="82"/>
        <v>0</v>
      </c>
      <c r="AA299" s="73">
        <v>0</v>
      </c>
      <c r="AB299" s="73">
        <v>0</v>
      </c>
      <c r="AC299" s="57">
        <f t="shared" si="83"/>
        <v>0</v>
      </c>
      <c r="AD299" s="71">
        <v>0</v>
      </c>
      <c r="AE299" s="71">
        <v>0</v>
      </c>
      <c r="AF299" s="15">
        <f t="shared" si="84"/>
        <v>0</v>
      </c>
      <c r="AG299" s="16">
        <f t="shared" si="73"/>
        <v>0</v>
      </c>
      <c r="AH299" s="17">
        <f t="shared" si="85"/>
        <v>0</v>
      </c>
      <c r="AI299" s="12">
        <v>0</v>
      </c>
      <c r="AJ299" s="18">
        <f t="shared" si="86"/>
        <v>0</v>
      </c>
    </row>
    <row r="300" spans="1:36" x14ac:dyDescent="0.35">
      <c r="A300" s="11" t="s">
        <v>607</v>
      </c>
      <c r="B300" s="12" t="s">
        <v>608</v>
      </c>
      <c r="C300" s="52" t="s">
        <v>1418</v>
      </c>
      <c r="D300" s="52" t="s">
        <v>544</v>
      </c>
      <c r="E300" s="64">
        <f t="shared" si="74"/>
        <v>0</v>
      </c>
      <c r="F300" s="13">
        <f t="shared" si="75"/>
        <v>0</v>
      </c>
      <c r="G300" s="65">
        <f t="shared" si="71"/>
        <v>0</v>
      </c>
      <c r="H300" s="62">
        <f t="shared" si="70"/>
        <v>0</v>
      </c>
      <c r="I300" s="78">
        <v>0</v>
      </c>
      <c r="J300" s="78">
        <v>0</v>
      </c>
      <c r="K300" s="57"/>
      <c r="L300" s="57">
        <v>0</v>
      </c>
      <c r="M300" s="57">
        <v>0</v>
      </c>
      <c r="N300" s="57">
        <f t="shared" si="77"/>
        <v>0</v>
      </c>
      <c r="O300" s="15">
        <f t="shared" si="78"/>
        <v>0</v>
      </c>
      <c r="P300" s="62">
        <v>0</v>
      </c>
      <c r="Q300" s="57">
        <f t="shared" si="79"/>
        <v>0</v>
      </c>
      <c r="R300" s="14">
        <v>0</v>
      </c>
      <c r="S300" s="57">
        <v>0</v>
      </c>
      <c r="T300" s="15">
        <f t="shared" si="72"/>
        <v>0</v>
      </c>
      <c r="U300" s="14">
        <v>0</v>
      </c>
      <c r="V300" s="15">
        <f t="shared" si="80"/>
        <v>0</v>
      </c>
      <c r="W300" s="14">
        <v>0</v>
      </c>
      <c r="X300" s="73">
        <v>0</v>
      </c>
      <c r="Y300" s="84">
        <f t="shared" si="81"/>
        <v>0</v>
      </c>
      <c r="Z300" s="14">
        <f t="shared" si="82"/>
        <v>0</v>
      </c>
      <c r="AA300" s="73">
        <v>0</v>
      </c>
      <c r="AB300" s="73">
        <v>0</v>
      </c>
      <c r="AC300" s="57">
        <f t="shared" si="83"/>
        <v>0</v>
      </c>
      <c r="AD300" s="71">
        <v>0</v>
      </c>
      <c r="AE300" s="71">
        <v>0</v>
      </c>
      <c r="AF300" s="15">
        <f t="shared" si="84"/>
        <v>0</v>
      </c>
      <c r="AG300" s="16">
        <f t="shared" si="73"/>
        <v>0</v>
      </c>
      <c r="AH300" s="17">
        <f t="shared" si="85"/>
        <v>0</v>
      </c>
      <c r="AI300" s="12">
        <v>0</v>
      </c>
      <c r="AJ300" s="18">
        <f t="shared" si="86"/>
        <v>0</v>
      </c>
    </row>
    <row r="301" spans="1:36" x14ac:dyDescent="0.35">
      <c r="A301" s="11" t="s">
        <v>609</v>
      </c>
      <c r="B301" s="12" t="s">
        <v>610</v>
      </c>
      <c r="C301" s="52" t="s">
        <v>1418</v>
      </c>
      <c r="D301" s="52" t="s">
        <v>544</v>
      </c>
      <c r="E301" s="64">
        <f t="shared" si="74"/>
        <v>0</v>
      </c>
      <c r="F301" s="13">
        <f t="shared" si="75"/>
        <v>0</v>
      </c>
      <c r="G301" s="65">
        <f t="shared" si="71"/>
        <v>0</v>
      </c>
      <c r="H301" s="62">
        <f t="shared" si="70"/>
        <v>0</v>
      </c>
      <c r="I301" s="78">
        <v>0</v>
      </c>
      <c r="J301" s="78">
        <v>0</v>
      </c>
      <c r="K301" s="57"/>
      <c r="L301" s="57">
        <v>0</v>
      </c>
      <c r="M301" s="57">
        <v>0</v>
      </c>
      <c r="N301" s="57">
        <f t="shared" si="77"/>
        <v>0</v>
      </c>
      <c r="O301" s="15">
        <f t="shared" si="78"/>
        <v>0</v>
      </c>
      <c r="P301" s="62">
        <v>0</v>
      </c>
      <c r="Q301" s="57">
        <f t="shared" si="79"/>
        <v>0</v>
      </c>
      <c r="R301" s="14">
        <v>0</v>
      </c>
      <c r="S301" s="57">
        <v>0</v>
      </c>
      <c r="T301" s="15">
        <f t="shared" si="72"/>
        <v>0</v>
      </c>
      <c r="U301" s="14">
        <v>0</v>
      </c>
      <c r="V301" s="15">
        <f t="shared" si="80"/>
        <v>0</v>
      </c>
      <c r="W301" s="14">
        <v>0</v>
      </c>
      <c r="X301" s="73">
        <v>0</v>
      </c>
      <c r="Y301" s="84">
        <f t="shared" si="81"/>
        <v>0</v>
      </c>
      <c r="Z301" s="14">
        <f t="shared" si="82"/>
        <v>0</v>
      </c>
      <c r="AA301" s="73">
        <v>0</v>
      </c>
      <c r="AB301" s="73">
        <v>0</v>
      </c>
      <c r="AC301" s="57">
        <f t="shared" si="83"/>
        <v>0</v>
      </c>
      <c r="AD301" s="71">
        <v>0</v>
      </c>
      <c r="AE301" s="71">
        <v>0</v>
      </c>
      <c r="AF301" s="15">
        <f t="shared" si="84"/>
        <v>0</v>
      </c>
      <c r="AG301" s="16">
        <f t="shared" si="73"/>
        <v>0</v>
      </c>
      <c r="AH301" s="17">
        <f t="shared" si="85"/>
        <v>0</v>
      </c>
      <c r="AI301" s="12">
        <v>0</v>
      </c>
      <c r="AJ301" s="18">
        <f t="shared" si="86"/>
        <v>0</v>
      </c>
    </row>
    <row r="302" spans="1:36" x14ac:dyDescent="0.35">
      <c r="A302" s="11" t="s">
        <v>611</v>
      </c>
      <c r="B302" s="12" t="s">
        <v>612</v>
      </c>
      <c r="C302" s="52" t="s">
        <v>1418</v>
      </c>
      <c r="D302" s="52" t="s">
        <v>544</v>
      </c>
      <c r="E302" s="64">
        <f t="shared" si="74"/>
        <v>156</v>
      </c>
      <c r="F302" s="13">
        <f t="shared" si="75"/>
        <v>0</v>
      </c>
      <c r="G302" s="65">
        <f t="shared" si="71"/>
        <v>156</v>
      </c>
      <c r="H302" s="62">
        <f t="shared" si="70"/>
        <v>156</v>
      </c>
      <c r="I302" s="78">
        <v>0</v>
      </c>
      <c r="J302" s="78">
        <v>156</v>
      </c>
      <c r="K302" s="57">
        <f t="shared" si="76"/>
        <v>156</v>
      </c>
      <c r="L302" s="57">
        <v>0</v>
      </c>
      <c r="M302" s="57">
        <v>0</v>
      </c>
      <c r="N302" s="57">
        <f t="shared" si="77"/>
        <v>0</v>
      </c>
      <c r="O302" s="15">
        <f t="shared" si="78"/>
        <v>0</v>
      </c>
      <c r="P302" s="62">
        <v>0</v>
      </c>
      <c r="Q302" s="57">
        <f t="shared" si="79"/>
        <v>0</v>
      </c>
      <c r="R302" s="14">
        <v>0</v>
      </c>
      <c r="S302" s="57">
        <v>0</v>
      </c>
      <c r="T302" s="15">
        <f t="shared" si="72"/>
        <v>0</v>
      </c>
      <c r="U302" s="14">
        <v>0</v>
      </c>
      <c r="V302" s="15">
        <f t="shared" si="80"/>
        <v>0</v>
      </c>
      <c r="W302" s="14">
        <v>0</v>
      </c>
      <c r="X302" s="73">
        <v>0</v>
      </c>
      <c r="Y302" s="84">
        <f t="shared" si="81"/>
        <v>0</v>
      </c>
      <c r="Z302" s="14">
        <f t="shared" si="82"/>
        <v>0</v>
      </c>
      <c r="AA302" s="73">
        <v>0</v>
      </c>
      <c r="AB302" s="73">
        <v>0</v>
      </c>
      <c r="AC302" s="57">
        <f t="shared" si="83"/>
        <v>0</v>
      </c>
      <c r="AD302" s="71">
        <v>0</v>
      </c>
      <c r="AE302" s="71">
        <v>0</v>
      </c>
      <c r="AF302" s="15">
        <f t="shared" si="84"/>
        <v>0</v>
      </c>
      <c r="AG302" s="16">
        <f t="shared" si="73"/>
        <v>156</v>
      </c>
      <c r="AH302" s="17">
        <f t="shared" si="85"/>
        <v>0</v>
      </c>
      <c r="AI302" s="12">
        <v>201</v>
      </c>
      <c r="AJ302" s="18">
        <f t="shared" si="86"/>
        <v>0.77611940298507465</v>
      </c>
    </row>
    <row r="303" spans="1:36" x14ac:dyDescent="0.35">
      <c r="A303" s="11" t="s">
        <v>613</v>
      </c>
      <c r="B303" s="12" t="s">
        <v>614</v>
      </c>
      <c r="C303" s="52" t="s">
        <v>1418</v>
      </c>
      <c r="D303" s="52" t="s">
        <v>544</v>
      </c>
      <c r="E303" s="64">
        <f t="shared" si="74"/>
        <v>226</v>
      </c>
      <c r="F303" s="13">
        <f t="shared" si="75"/>
        <v>66</v>
      </c>
      <c r="G303" s="65">
        <f t="shared" si="71"/>
        <v>160</v>
      </c>
      <c r="H303" s="62">
        <f t="shared" si="70"/>
        <v>226</v>
      </c>
      <c r="I303" s="78">
        <v>0</v>
      </c>
      <c r="J303" s="78">
        <v>160</v>
      </c>
      <c r="K303" s="57">
        <f t="shared" si="76"/>
        <v>160</v>
      </c>
      <c r="L303" s="57">
        <v>10</v>
      </c>
      <c r="M303" s="57">
        <v>56</v>
      </c>
      <c r="N303" s="57">
        <f t="shared" si="77"/>
        <v>66</v>
      </c>
      <c r="O303" s="15">
        <f t="shared" si="78"/>
        <v>0</v>
      </c>
      <c r="P303" s="62">
        <v>0</v>
      </c>
      <c r="Q303" s="57">
        <f t="shared" si="79"/>
        <v>0</v>
      </c>
      <c r="R303" s="14">
        <v>0</v>
      </c>
      <c r="S303" s="57">
        <v>0</v>
      </c>
      <c r="T303" s="15">
        <f t="shared" si="72"/>
        <v>0</v>
      </c>
      <c r="U303" s="14">
        <v>0</v>
      </c>
      <c r="V303" s="15">
        <f t="shared" si="80"/>
        <v>0</v>
      </c>
      <c r="W303" s="14">
        <v>0</v>
      </c>
      <c r="X303" s="73">
        <v>0</v>
      </c>
      <c r="Y303" s="84">
        <f t="shared" si="81"/>
        <v>0</v>
      </c>
      <c r="Z303" s="14">
        <f t="shared" si="82"/>
        <v>0</v>
      </c>
      <c r="AA303" s="73">
        <v>0</v>
      </c>
      <c r="AB303" s="73">
        <v>0</v>
      </c>
      <c r="AC303" s="57">
        <f t="shared" si="83"/>
        <v>0</v>
      </c>
      <c r="AD303" s="71">
        <v>0</v>
      </c>
      <c r="AE303" s="71">
        <v>0</v>
      </c>
      <c r="AF303" s="15">
        <f t="shared" si="84"/>
        <v>0</v>
      </c>
      <c r="AG303" s="16">
        <f t="shared" si="73"/>
        <v>160</v>
      </c>
      <c r="AH303" s="17">
        <f t="shared" si="85"/>
        <v>56</v>
      </c>
      <c r="AI303" s="12">
        <v>325</v>
      </c>
      <c r="AJ303" s="18">
        <f t="shared" si="86"/>
        <v>0.66461538461538461</v>
      </c>
    </row>
    <row r="304" spans="1:36" x14ac:dyDescent="0.35">
      <c r="A304" s="11" t="s">
        <v>615</v>
      </c>
      <c r="B304" s="12" t="s">
        <v>616</v>
      </c>
      <c r="C304" s="52" t="s">
        <v>1418</v>
      </c>
      <c r="D304" s="52" t="s">
        <v>544</v>
      </c>
      <c r="E304" s="64">
        <f t="shared" si="74"/>
        <v>0</v>
      </c>
      <c r="F304" s="13">
        <f t="shared" si="75"/>
        <v>0</v>
      </c>
      <c r="G304" s="65">
        <f t="shared" si="71"/>
        <v>0</v>
      </c>
      <c r="H304" s="62">
        <f t="shared" si="70"/>
        <v>0</v>
      </c>
      <c r="I304" s="78">
        <v>0</v>
      </c>
      <c r="J304" s="78">
        <v>0</v>
      </c>
      <c r="K304" s="57">
        <f t="shared" si="76"/>
        <v>0</v>
      </c>
      <c r="L304" s="57">
        <v>0</v>
      </c>
      <c r="M304" s="57">
        <v>0</v>
      </c>
      <c r="N304" s="57">
        <f t="shared" si="77"/>
        <v>0</v>
      </c>
      <c r="O304" s="15">
        <f t="shared" si="78"/>
        <v>0</v>
      </c>
      <c r="P304" s="62">
        <v>0</v>
      </c>
      <c r="Q304" s="57">
        <f t="shared" si="79"/>
        <v>0</v>
      </c>
      <c r="R304" s="14">
        <v>0</v>
      </c>
      <c r="S304" s="57">
        <v>0</v>
      </c>
      <c r="T304" s="15">
        <f t="shared" si="72"/>
        <v>0</v>
      </c>
      <c r="U304" s="14">
        <v>0</v>
      </c>
      <c r="V304" s="15">
        <f t="shared" si="80"/>
        <v>0</v>
      </c>
      <c r="W304" s="14">
        <v>0</v>
      </c>
      <c r="X304" s="73">
        <v>0</v>
      </c>
      <c r="Y304" s="84">
        <f t="shared" si="81"/>
        <v>0</v>
      </c>
      <c r="Z304" s="14">
        <f t="shared" si="82"/>
        <v>0</v>
      </c>
      <c r="AA304" s="73">
        <v>0</v>
      </c>
      <c r="AB304" s="73">
        <v>0</v>
      </c>
      <c r="AC304" s="57">
        <f t="shared" si="83"/>
        <v>0</v>
      </c>
      <c r="AD304" s="71">
        <v>0</v>
      </c>
      <c r="AE304" s="71">
        <v>0</v>
      </c>
      <c r="AF304" s="15">
        <f t="shared" si="84"/>
        <v>0</v>
      </c>
      <c r="AG304" s="16">
        <f t="shared" si="73"/>
        <v>0</v>
      </c>
      <c r="AH304" s="17">
        <f t="shared" si="85"/>
        <v>0</v>
      </c>
      <c r="AI304" s="12">
        <v>70</v>
      </c>
      <c r="AJ304" s="18">
        <f t="shared" si="86"/>
        <v>0</v>
      </c>
    </row>
    <row r="305" spans="1:36" x14ac:dyDescent="0.35">
      <c r="A305" s="11" t="s">
        <v>617</v>
      </c>
      <c r="B305" s="12" t="s">
        <v>618</v>
      </c>
      <c r="C305" s="52" t="s">
        <v>1418</v>
      </c>
      <c r="D305" s="52" t="s">
        <v>544</v>
      </c>
      <c r="E305" s="64">
        <f t="shared" si="74"/>
        <v>19</v>
      </c>
      <c r="F305" s="13">
        <f t="shared" si="75"/>
        <v>0</v>
      </c>
      <c r="G305" s="65">
        <f t="shared" si="71"/>
        <v>19</v>
      </c>
      <c r="H305" s="62">
        <f t="shared" si="70"/>
        <v>19</v>
      </c>
      <c r="I305" s="78">
        <v>0</v>
      </c>
      <c r="J305" s="78">
        <v>19</v>
      </c>
      <c r="K305" s="57">
        <f t="shared" si="76"/>
        <v>19</v>
      </c>
      <c r="L305" s="57">
        <v>0</v>
      </c>
      <c r="M305" s="57">
        <v>0</v>
      </c>
      <c r="N305" s="57">
        <f t="shared" si="77"/>
        <v>0</v>
      </c>
      <c r="O305" s="15">
        <f t="shared" si="78"/>
        <v>0</v>
      </c>
      <c r="P305" s="62">
        <v>0</v>
      </c>
      <c r="Q305" s="57">
        <f t="shared" si="79"/>
        <v>0</v>
      </c>
      <c r="R305" s="14">
        <v>0</v>
      </c>
      <c r="S305" s="57">
        <v>0</v>
      </c>
      <c r="T305" s="15">
        <f t="shared" si="72"/>
        <v>0</v>
      </c>
      <c r="U305" s="14">
        <v>0</v>
      </c>
      <c r="V305" s="15">
        <f t="shared" si="80"/>
        <v>0</v>
      </c>
      <c r="W305" s="14">
        <v>0</v>
      </c>
      <c r="X305" s="73">
        <v>0</v>
      </c>
      <c r="Y305" s="84">
        <f t="shared" si="81"/>
        <v>0</v>
      </c>
      <c r="Z305" s="14">
        <f t="shared" si="82"/>
        <v>0</v>
      </c>
      <c r="AA305" s="73">
        <v>0</v>
      </c>
      <c r="AB305" s="73">
        <v>0</v>
      </c>
      <c r="AC305" s="57">
        <f t="shared" si="83"/>
        <v>0</v>
      </c>
      <c r="AD305" s="71">
        <v>0</v>
      </c>
      <c r="AE305" s="71">
        <v>0</v>
      </c>
      <c r="AF305" s="15">
        <f t="shared" si="84"/>
        <v>0</v>
      </c>
      <c r="AG305" s="16">
        <f t="shared" si="73"/>
        <v>19</v>
      </c>
      <c r="AH305" s="17">
        <f t="shared" si="85"/>
        <v>0</v>
      </c>
      <c r="AI305" s="12">
        <v>157</v>
      </c>
      <c r="AJ305" s="18">
        <f t="shared" si="86"/>
        <v>0.12101910828025478</v>
      </c>
    </row>
    <row r="306" spans="1:36" x14ac:dyDescent="0.35">
      <c r="A306" s="11" t="s">
        <v>619</v>
      </c>
      <c r="B306" s="12" t="s">
        <v>620</v>
      </c>
      <c r="C306" s="52" t="s">
        <v>1418</v>
      </c>
      <c r="D306" s="52" t="s">
        <v>544</v>
      </c>
      <c r="E306" s="64">
        <f t="shared" si="74"/>
        <v>193</v>
      </c>
      <c r="F306" s="13">
        <f t="shared" si="75"/>
        <v>193</v>
      </c>
      <c r="G306" s="65">
        <f t="shared" si="71"/>
        <v>0</v>
      </c>
      <c r="H306" s="62">
        <f t="shared" si="70"/>
        <v>193</v>
      </c>
      <c r="I306" s="78">
        <v>0</v>
      </c>
      <c r="J306" s="78">
        <v>0</v>
      </c>
      <c r="K306" s="57">
        <f t="shared" si="76"/>
        <v>0</v>
      </c>
      <c r="L306" s="57">
        <v>0</v>
      </c>
      <c r="M306" s="57">
        <v>193</v>
      </c>
      <c r="N306" s="57">
        <f t="shared" si="77"/>
        <v>193</v>
      </c>
      <c r="O306" s="15">
        <f t="shared" si="78"/>
        <v>0</v>
      </c>
      <c r="P306" s="62">
        <v>0</v>
      </c>
      <c r="Q306" s="57">
        <f t="shared" si="79"/>
        <v>0</v>
      </c>
      <c r="R306" s="14">
        <v>0</v>
      </c>
      <c r="S306" s="57">
        <v>0</v>
      </c>
      <c r="T306" s="15">
        <f t="shared" si="72"/>
        <v>0</v>
      </c>
      <c r="U306" s="14">
        <v>0</v>
      </c>
      <c r="V306" s="15">
        <f t="shared" si="80"/>
        <v>0</v>
      </c>
      <c r="W306" s="14">
        <v>0</v>
      </c>
      <c r="X306" s="73">
        <v>0</v>
      </c>
      <c r="Y306" s="84">
        <f t="shared" si="81"/>
        <v>0</v>
      </c>
      <c r="Z306" s="14">
        <f t="shared" si="82"/>
        <v>0</v>
      </c>
      <c r="AA306" s="73">
        <v>0</v>
      </c>
      <c r="AB306" s="73">
        <v>0</v>
      </c>
      <c r="AC306" s="57">
        <f t="shared" si="83"/>
        <v>0</v>
      </c>
      <c r="AD306" s="71">
        <v>0</v>
      </c>
      <c r="AE306" s="71">
        <v>0</v>
      </c>
      <c r="AF306" s="15">
        <f t="shared" si="84"/>
        <v>0</v>
      </c>
      <c r="AG306" s="16">
        <f t="shared" si="73"/>
        <v>0</v>
      </c>
      <c r="AH306" s="17">
        <f t="shared" si="85"/>
        <v>193</v>
      </c>
      <c r="AI306" s="12">
        <v>332</v>
      </c>
      <c r="AJ306" s="18">
        <f t="shared" si="86"/>
        <v>0.58132530120481929</v>
      </c>
    </row>
    <row r="307" spans="1:36" x14ac:dyDescent="0.35">
      <c r="A307" s="11" t="s">
        <v>621</v>
      </c>
      <c r="B307" s="12" t="s">
        <v>622</v>
      </c>
      <c r="C307" s="52" t="s">
        <v>1418</v>
      </c>
      <c r="D307" s="52" t="s">
        <v>544</v>
      </c>
      <c r="E307" s="64">
        <f t="shared" si="74"/>
        <v>98</v>
      </c>
      <c r="F307" s="13">
        <f t="shared" si="75"/>
        <v>98</v>
      </c>
      <c r="G307" s="65">
        <f t="shared" si="71"/>
        <v>0</v>
      </c>
      <c r="H307" s="62">
        <f t="shared" si="70"/>
        <v>28</v>
      </c>
      <c r="I307" s="78">
        <v>0</v>
      </c>
      <c r="J307" s="78">
        <v>0</v>
      </c>
      <c r="K307" s="57">
        <f t="shared" si="76"/>
        <v>0</v>
      </c>
      <c r="L307" s="57">
        <v>0</v>
      </c>
      <c r="M307" s="57">
        <v>28</v>
      </c>
      <c r="N307" s="57">
        <f t="shared" si="77"/>
        <v>28</v>
      </c>
      <c r="O307" s="15">
        <f t="shared" si="78"/>
        <v>0</v>
      </c>
      <c r="P307" s="62">
        <v>70</v>
      </c>
      <c r="Q307" s="57">
        <f t="shared" si="79"/>
        <v>70</v>
      </c>
      <c r="R307" s="14">
        <v>0</v>
      </c>
      <c r="S307" s="57">
        <v>0</v>
      </c>
      <c r="T307" s="15">
        <f t="shared" si="72"/>
        <v>0</v>
      </c>
      <c r="U307" s="14">
        <v>0</v>
      </c>
      <c r="V307" s="15">
        <f t="shared" si="80"/>
        <v>0</v>
      </c>
      <c r="W307" s="14">
        <v>0</v>
      </c>
      <c r="X307" s="73">
        <v>0</v>
      </c>
      <c r="Y307" s="84">
        <f t="shared" si="81"/>
        <v>0</v>
      </c>
      <c r="Z307" s="14">
        <f t="shared" si="82"/>
        <v>0</v>
      </c>
      <c r="AA307" s="73">
        <v>0</v>
      </c>
      <c r="AB307" s="73">
        <v>0</v>
      </c>
      <c r="AC307" s="57">
        <f t="shared" si="83"/>
        <v>0</v>
      </c>
      <c r="AD307" s="71">
        <v>0</v>
      </c>
      <c r="AE307" s="71">
        <v>0</v>
      </c>
      <c r="AF307" s="15">
        <f t="shared" si="84"/>
        <v>0</v>
      </c>
      <c r="AG307" s="16">
        <f t="shared" si="73"/>
        <v>0</v>
      </c>
      <c r="AH307" s="17">
        <f t="shared" si="85"/>
        <v>98</v>
      </c>
      <c r="AI307" s="12">
        <v>183</v>
      </c>
      <c r="AJ307" s="18">
        <f t="shared" si="86"/>
        <v>0.53551912568306015</v>
      </c>
    </row>
    <row r="308" spans="1:36" x14ac:dyDescent="0.35">
      <c r="A308" s="11" t="s">
        <v>623</v>
      </c>
      <c r="B308" s="12" t="s">
        <v>624</v>
      </c>
      <c r="C308" s="52" t="s">
        <v>1418</v>
      </c>
      <c r="D308" s="52" t="s">
        <v>544</v>
      </c>
      <c r="E308" s="64">
        <f t="shared" si="74"/>
        <v>0</v>
      </c>
      <c r="F308" s="13">
        <f t="shared" si="75"/>
        <v>0</v>
      </c>
      <c r="G308" s="65">
        <f t="shared" si="71"/>
        <v>0</v>
      </c>
      <c r="H308" s="62">
        <f t="shared" si="70"/>
        <v>0</v>
      </c>
      <c r="I308" s="78">
        <v>0</v>
      </c>
      <c r="J308" s="78">
        <v>0</v>
      </c>
      <c r="K308" s="57">
        <f t="shared" si="76"/>
        <v>0</v>
      </c>
      <c r="L308" s="57">
        <v>0</v>
      </c>
      <c r="M308" s="57">
        <v>0</v>
      </c>
      <c r="N308" s="57">
        <f t="shared" si="77"/>
        <v>0</v>
      </c>
      <c r="O308" s="15">
        <f t="shared" si="78"/>
        <v>0</v>
      </c>
      <c r="P308" s="62">
        <v>0</v>
      </c>
      <c r="Q308" s="57">
        <f t="shared" si="79"/>
        <v>0</v>
      </c>
      <c r="R308" s="14">
        <v>0</v>
      </c>
      <c r="S308" s="57">
        <v>0</v>
      </c>
      <c r="T308" s="15">
        <f t="shared" si="72"/>
        <v>0</v>
      </c>
      <c r="U308" s="14">
        <v>0</v>
      </c>
      <c r="V308" s="15">
        <f t="shared" si="80"/>
        <v>0</v>
      </c>
      <c r="W308" s="14">
        <v>0</v>
      </c>
      <c r="X308" s="73">
        <v>0</v>
      </c>
      <c r="Y308" s="84">
        <f t="shared" si="81"/>
        <v>0</v>
      </c>
      <c r="Z308" s="14">
        <f t="shared" si="82"/>
        <v>0</v>
      </c>
      <c r="AA308" s="73">
        <v>0</v>
      </c>
      <c r="AB308" s="73">
        <v>0</v>
      </c>
      <c r="AC308" s="57">
        <f t="shared" si="83"/>
        <v>0</v>
      </c>
      <c r="AD308" s="71">
        <v>0</v>
      </c>
      <c r="AE308" s="71">
        <v>0</v>
      </c>
      <c r="AF308" s="15">
        <f t="shared" si="84"/>
        <v>0</v>
      </c>
      <c r="AG308" s="16">
        <f t="shared" si="73"/>
        <v>0</v>
      </c>
      <c r="AH308" s="17">
        <f t="shared" si="85"/>
        <v>0</v>
      </c>
      <c r="AI308" s="12">
        <v>176</v>
      </c>
      <c r="AJ308" s="18">
        <f t="shared" si="86"/>
        <v>0</v>
      </c>
    </row>
    <row r="309" spans="1:36" x14ac:dyDescent="0.35">
      <c r="A309" s="11" t="s">
        <v>625</v>
      </c>
      <c r="B309" s="12" t="s">
        <v>626</v>
      </c>
      <c r="C309" s="52" t="s">
        <v>1418</v>
      </c>
      <c r="D309" s="52" t="s">
        <v>544</v>
      </c>
      <c r="E309" s="64">
        <f t="shared" si="74"/>
        <v>240</v>
      </c>
      <c r="F309" s="13">
        <f t="shared" si="75"/>
        <v>0</v>
      </c>
      <c r="G309" s="65">
        <f t="shared" si="71"/>
        <v>240</v>
      </c>
      <c r="H309" s="62">
        <f t="shared" si="70"/>
        <v>240</v>
      </c>
      <c r="I309" s="78">
        <v>0</v>
      </c>
      <c r="J309" s="78">
        <v>240</v>
      </c>
      <c r="K309" s="57">
        <f t="shared" si="76"/>
        <v>240</v>
      </c>
      <c r="L309" s="57">
        <v>0</v>
      </c>
      <c r="M309" s="57">
        <v>0</v>
      </c>
      <c r="N309" s="57">
        <f t="shared" si="77"/>
        <v>0</v>
      </c>
      <c r="O309" s="15">
        <f t="shared" si="78"/>
        <v>0</v>
      </c>
      <c r="P309" s="62">
        <v>0</v>
      </c>
      <c r="Q309" s="57">
        <f t="shared" si="79"/>
        <v>0</v>
      </c>
      <c r="R309" s="14">
        <v>0</v>
      </c>
      <c r="S309" s="57">
        <v>0</v>
      </c>
      <c r="T309" s="15">
        <f t="shared" si="72"/>
        <v>0</v>
      </c>
      <c r="U309" s="14">
        <v>0</v>
      </c>
      <c r="V309" s="15">
        <f t="shared" si="80"/>
        <v>0</v>
      </c>
      <c r="W309" s="14">
        <v>0</v>
      </c>
      <c r="X309" s="73">
        <v>0</v>
      </c>
      <c r="Y309" s="84">
        <f t="shared" si="81"/>
        <v>0</v>
      </c>
      <c r="Z309" s="14">
        <f t="shared" si="82"/>
        <v>0</v>
      </c>
      <c r="AA309" s="73">
        <v>0</v>
      </c>
      <c r="AB309" s="73">
        <v>0</v>
      </c>
      <c r="AC309" s="57">
        <f t="shared" si="83"/>
        <v>0</v>
      </c>
      <c r="AD309" s="71">
        <v>0</v>
      </c>
      <c r="AE309" s="71">
        <v>0</v>
      </c>
      <c r="AF309" s="15">
        <f t="shared" si="84"/>
        <v>0</v>
      </c>
      <c r="AG309" s="16">
        <f t="shared" si="73"/>
        <v>240</v>
      </c>
      <c r="AH309" s="17">
        <f t="shared" si="85"/>
        <v>0</v>
      </c>
      <c r="AI309" s="12">
        <v>358</v>
      </c>
      <c r="AJ309" s="18">
        <f t="shared" si="86"/>
        <v>0.67039106145251393</v>
      </c>
    </row>
    <row r="310" spans="1:36" x14ac:dyDescent="0.35">
      <c r="A310" s="11" t="s">
        <v>627</v>
      </c>
      <c r="B310" s="12" t="s">
        <v>628</v>
      </c>
      <c r="C310" s="52" t="s">
        <v>1418</v>
      </c>
      <c r="D310" s="52" t="s">
        <v>544</v>
      </c>
      <c r="E310" s="64">
        <f t="shared" si="74"/>
        <v>141</v>
      </c>
      <c r="F310" s="13">
        <f t="shared" si="75"/>
        <v>141</v>
      </c>
      <c r="G310" s="65">
        <f t="shared" si="71"/>
        <v>0</v>
      </c>
      <c r="H310" s="62">
        <f t="shared" si="70"/>
        <v>57</v>
      </c>
      <c r="I310" s="78">
        <v>0</v>
      </c>
      <c r="J310" s="78">
        <v>0</v>
      </c>
      <c r="K310" s="57">
        <f t="shared" si="76"/>
        <v>0</v>
      </c>
      <c r="L310" s="57">
        <v>0</v>
      </c>
      <c r="M310" s="57">
        <v>57</v>
      </c>
      <c r="N310" s="57">
        <f t="shared" si="77"/>
        <v>57</v>
      </c>
      <c r="O310" s="15">
        <f t="shared" si="78"/>
        <v>0</v>
      </c>
      <c r="P310" s="62">
        <v>84</v>
      </c>
      <c r="Q310" s="57">
        <f t="shared" si="79"/>
        <v>84</v>
      </c>
      <c r="R310" s="14">
        <v>0</v>
      </c>
      <c r="S310" s="57">
        <v>0</v>
      </c>
      <c r="T310" s="15">
        <f t="shared" si="72"/>
        <v>0</v>
      </c>
      <c r="U310" s="14">
        <v>0</v>
      </c>
      <c r="V310" s="15">
        <f t="shared" si="80"/>
        <v>0</v>
      </c>
      <c r="W310" s="14">
        <v>0</v>
      </c>
      <c r="X310" s="73">
        <v>0</v>
      </c>
      <c r="Y310" s="84">
        <f t="shared" si="81"/>
        <v>0</v>
      </c>
      <c r="Z310" s="14">
        <f t="shared" si="82"/>
        <v>0</v>
      </c>
      <c r="AA310" s="73">
        <v>0</v>
      </c>
      <c r="AB310" s="73">
        <v>0</v>
      </c>
      <c r="AC310" s="57">
        <f t="shared" si="83"/>
        <v>0</v>
      </c>
      <c r="AD310" s="71">
        <v>0</v>
      </c>
      <c r="AE310" s="71">
        <v>0</v>
      </c>
      <c r="AF310" s="15">
        <f t="shared" si="84"/>
        <v>0</v>
      </c>
      <c r="AG310" s="16">
        <f t="shared" si="73"/>
        <v>0</v>
      </c>
      <c r="AH310" s="17">
        <f t="shared" si="85"/>
        <v>141</v>
      </c>
      <c r="AI310" s="12">
        <v>215</v>
      </c>
      <c r="AJ310" s="18">
        <f t="shared" si="86"/>
        <v>0.65581395348837213</v>
      </c>
    </row>
    <row r="311" spans="1:36" x14ac:dyDescent="0.35">
      <c r="A311" s="11" t="s">
        <v>629</v>
      </c>
      <c r="B311" s="12" t="s">
        <v>630</v>
      </c>
      <c r="C311" s="52" t="s">
        <v>1418</v>
      </c>
      <c r="D311" s="52" t="s">
        <v>544</v>
      </c>
      <c r="E311" s="64">
        <f t="shared" si="74"/>
        <v>109</v>
      </c>
      <c r="F311" s="13">
        <f t="shared" si="75"/>
        <v>109</v>
      </c>
      <c r="G311" s="65">
        <f t="shared" si="71"/>
        <v>0</v>
      </c>
      <c r="H311" s="62">
        <f t="shared" si="70"/>
        <v>89</v>
      </c>
      <c r="I311" s="78">
        <v>0</v>
      </c>
      <c r="J311" s="78">
        <v>0</v>
      </c>
      <c r="K311" s="57">
        <f t="shared" si="76"/>
        <v>0</v>
      </c>
      <c r="L311" s="57">
        <v>1</v>
      </c>
      <c r="M311" s="57">
        <v>88</v>
      </c>
      <c r="N311" s="57">
        <f t="shared" si="77"/>
        <v>89</v>
      </c>
      <c r="O311" s="15">
        <f t="shared" si="78"/>
        <v>0</v>
      </c>
      <c r="P311" s="62">
        <v>20</v>
      </c>
      <c r="Q311" s="57">
        <f t="shared" si="79"/>
        <v>20</v>
      </c>
      <c r="R311" s="14">
        <v>0</v>
      </c>
      <c r="S311" s="57">
        <v>0</v>
      </c>
      <c r="T311" s="15">
        <f t="shared" si="72"/>
        <v>0</v>
      </c>
      <c r="U311" s="14">
        <v>0</v>
      </c>
      <c r="V311" s="15">
        <f t="shared" si="80"/>
        <v>0</v>
      </c>
      <c r="W311" s="14">
        <v>0</v>
      </c>
      <c r="X311" s="73">
        <v>0</v>
      </c>
      <c r="Y311" s="84">
        <f t="shared" si="81"/>
        <v>0</v>
      </c>
      <c r="Z311" s="14">
        <f t="shared" si="82"/>
        <v>0</v>
      </c>
      <c r="AA311" s="73">
        <v>0</v>
      </c>
      <c r="AB311" s="73">
        <v>0</v>
      </c>
      <c r="AC311" s="57">
        <f t="shared" si="83"/>
        <v>0</v>
      </c>
      <c r="AD311" s="71">
        <v>0</v>
      </c>
      <c r="AE311" s="71">
        <v>0</v>
      </c>
      <c r="AF311" s="15">
        <f t="shared" si="84"/>
        <v>0</v>
      </c>
      <c r="AG311" s="16">
        <f t="shared" si="73"/>
        <v>0</v>
      </c>
      <c r="AH311" s="17">
        <f t="shared" si="85"/>
        <v>108</v>
      </c>
      <c r="AI311" s="12">
        <v>194</v>
      </c>
      <c r="AJ311" s="18">
        <f t="shared" si="86"/>
        <v>0.55670103092783507</v>
      </c>
    </row>
    <row r="312" spans="1:36" x14ac:dyDescent="0.35">
      <c r="A312" s="11" t="s">
        <v>631</v>
      </c>
      <c r="B312" s="12" t="s">
        <v>632</v>
      </c>
      <c r="C312" s="52" t="s">
        <v>1418</v>
      </c>
      <c r="D312" s="52" t="s">
        <v>544</v>
      </c>
      <c r="E312" s="64">
        <f t="shared" si="74"/>
        <v>0</v>
      </c>
      <c r="F312" s="13">
        <f t="shared" si="75"/>
        <v>0</v>
      </c>
      <c r="G312" s="65">
        <f t="shared" si="71"/>
        <v>0</v>
      </c>
      <c r="H312" s="62">
        <f t="shared" si="70"/>
        <v>0</v>
      </c>
      <c r="I312" s="78">
        <v>0</v>
      </c>
      <c r="J312" s="78">
        <v>0</v>
      </c>
      <c r="K312" s="57">
        <f t="shared" si="76"/>
        <v>0</v>
      </c>
      <c r="L312" s="57">
        <v>0</v>
      </c>
      <c r="M312" s="57">
        <v>0</v>
      </c>
      <c r="N312" s="57">
        <f t="shared" si="77"/>
        <v>0</v>
      </c>
      <c r="O312" s="15">
        <f t="shared" si="78"/>
        <v>0</v>
      </c>
      <c r="P312" s="62">
        <v>0</v>
      </c>
      <c r="Q312" s="57">
        <f t="shared" si="79"/>
        <v>0</v>
      </c>
      <c r="R312" s="14">
        <v>0</v>
      </c>
      <c r="S312" s="57">
        <v>0</v>
      </c>
      <c r="T312" s="15">
        <f t="shared" si="72"/>
        <v>0</v>
      </c>
      <c r="U312" s="14">
        <v>0</v>
      </c>
      <c r="V312" s="15">
        <f t="shared" si="80"/>
        <v>0</v>
      </c>
      <c r="W312" s="14">
        <v>0</v>
      </c>
      <c r="X312" s="73">
        <v>0</v>
      </c>
      <c r="Y312" s="84">
        <f t="shared" si="81"/>
        <v>0</v>
      </c>
      <c r="Z312" s="14">
        <f t="shared" si="82"/>
        <v>0</v>
      </c>
      <c r="AA312" s="73">
        <v>0</v>
      </c>
      <c r="AB312" s="73">
        <v>0</v>
      </c>
      <c r="AC312" s="57">
        <f t="shared" si="83"/>
        <v>0</v>
      </c>
      <c r="AD312" s="71">
        <v>0</v>
      </c>
      <c r="AE312" s="71">
        <v>0</v>
      </c>
      <c r="AF312" s="15">
        <f t="shared" si="84"/>
        <v>0</v>
      </c>
      <c r="AG312" s="16">
        <f t="shared" si="73"/>
        <v>0</v>
      </c>
      <c r="AH312" s="17">
        <f t="shared" si="85"/>
        <v>0</v>
      </c>
      <c r="AI312" s="12">
        <v>79</v>
      </c>
      <c r="AJ312" s="18">
        <f t="shared" si="86"/>
        <v>0</v>
      </c>
    </row>
    <row r="313" spans="1:36" x14ac:dyDescent="0.35">
      <c r="A313" s="11" t="s">
        <v>633</v>
      </c>
      <c r="B313" s="12" t="s">
        <v>634</v>
      </c>
      <c r="C313" s="52" t="s">
        <v>1418</v>
      </c>
      <c r="D313" s="52" t="s">
        <v>544</v>
      </c>
      <c r="E313" s="64">
        <f t="shared" si="74"/>
        <v>49</v>
      </c>
      <c r="F313" s="13">
        <f t="shared" si="75"/>
        <v>49</v>
      </c>
      <c r="G313" s="65">
        <f t="shared" si="71"/>
        <v>0</v>
      </c>
      <c r="H313" s="62">
        <f t="shared" si="70"/>
        <v>49</v>
      </c>
      <c r="I313" s="78">
        <v>0</v>
      </c>
      <c r="J313" s="78">
        <v>0</v>
      </c>
      <c r="K313" s="57">
        <f t="shared" si="76"/>
        <v>0</v>
      </c>
      <c r="L313" s="57">
        <v>0</v>
      </c>
      <c r="M313" s="57">
        <v>49</v>
      </c>
      <c r="N313" s="57">
        <f t="shared" si="77"/>
        <v>49</v>
      </c>
      <c r="O313" s="15">
        <f t="shared" si="78"/>
        <v>0</v>
      </c>
      <c r="P313" s="62">
        <v>0</v>
      </c>
      <c r="Q313" s="57">
        <f t="shared" si="79"/>
        <v>0</v>
      </c>
      <c r="R313" s="14">
        <v>0</v>
      </c>
      <c r="S313" s="57">
        <v>0</v>
      </c>
      <c r="T313" s="15">
        <f t="shared" si="72"/>
        <v>0</v>
      </c>
      <c r="U313" s="14">
        <v>0</v>
      </c>
      <c r="V313" s="15">
        <f t="shared" si="80"/>
        <v>0</v>
      </c>
      <c r="W313" s="14">
        <v>0</v>
      </c>
      <c r="X313" s="73">
        <v>0</v>
      </c>
      <c r="Y313" s="84">
        <f t="shared" si="81"/>
        <v>0</v>
      </c>
      <c r="Z313" s="14">
        <f t="shared" si="82"/>
        <v>0</v>
      </c>
      <c r="AA313" s="73">
        <v>0</v>
      </c>
      <c r="AB313" s="73">
        <v>0</v>
      </c>
      <c r="AC313" s="57">
        <f t="shared" si="83"/>
        <v>0</v>
      </c>
      <c r="AD313" s="71">
        <v>0</v>
      </c>
      <c r="AE313" s="71">
        <v>0</v>
      </c>
      <c r="AF313" s="15">
        <f t="shared" si="84"/>
        <v>0</v>
      </c>
      <c r="AG313" s="16">
        <f t="shared" si="73"/>
        <v>0</v>
      </c>
      <c r="AH313" s="17">
        <f t="shared" si="85"/>
        <v>49</v>
      </c>
      <c r="AI313" s="12">
        <v>169</v>
      </c>
      <c r="AJ313" s="18">
        <f t="shared" si="86"/>
        <v>0.28994082840236685</v>
      </c>
    </row>
    <row r="314" spans="1:36" x14ac:dyDescent="0.35">
      <c r="A314" s="11" t="s">
        <v>635</v>
      </c>
      <c r="B314" s="12" t="s">
        <v>636</v>
      </c>
      <c r="C314" s="52" t="s">
        <v>1418</v>
      </c>
      <c r="D314" s="52" t="s">
        <v>544</v>
      </c>
      <c r="E314" s="64">
        <f t="shared" si="74"/>
        <v>200</v>
      </c>
      <c r="F314" s="13">
        <f t="shared" si="75"/>
        <v>200</v>
      </c>
      <c r="G314" s="65">
        <f t="shared" si="71"/>
        <v>0</v>
      </c>
      <c r="H314" s="62">
        <f t="shared" si="70"/>
        <v>81</v>
      </c>
      <c r="I314" s="78">
        <v>0</v>
      </c>
      <c r="J314" s="78">
        <v>0</v>
      </c>
      <c r="K314" s="57">
        <f t="shared" si="76"/>
        <v>0</v>
      </c>
      <c r="L314" s="57">
        <v>0</v>
      </c>
      <c r="M314" s="57">
        <v>81</v>
      </c>
      <c r="N314" s="57">
        <f t="shared" si="77"/>
        <v>81</v>
      </c>
      <c r="O314" s="15">
        <f t="shared" si="78"/>
        <v>0</v>
      </c>
      <c r="P314" s="62">
        <v>119</v>
      </c>
      <c r="Q314" s="57">
        <f t="shared" si="79"/>
        <v>119</v>
      </c>
      <c r="R314" s="14">
        <v>0</v>
      </c>
      <c r="S314" s="57">
        <v>0</v>
      </c>
      <c r="T314" s="15">
        <f t="shared" si="72"/>
        <v>0</v>
      </c>
      <c r="U314" s="14">
        <v>0</v>
      </c>
      <c r="V314" s="15">
        <f t="shared" si="80"/>
        <v>0</v>
      </c>
      <c r="W314" s="14">
        <v>0</v>
      </c>
      <c r="X314" s="73">
        <v>0</v>
      </c>
      <c r="Y314" s="84">
        <f t="shared" si="81"/>
        <v>0</v>
      </c>
      <c r="Z314" s="14">
        <f t="shared" si="82"/>
        <v>0</v>
      </c>
      <c r="AA314" s="73">
        <v>0</v>
      </c>
      <c r="AB314" s="73">
        <v>0</v>
      </c>
      <c r="AC314" s="57">
        <f t="shared" si="83"/>
        <v>0</v>
      </c>
      <c r="AD314" s="71">
        <v>0</v>
      </c>
      <c r="AE314" s="71">
        <v>0</v>
      </c>
      <c r="AF314" s="15">
        <f t="shared" si="84"/>
        <v>0</v>
      </c>
      <c r="AG314" s="16">
        <f t="shared" si="73"/>
        <v>0</v>
      </c>
      <c r="AH314" s="17">
        <f t="shared" si="85"/>
        <v>200</v>
      </c>
      <c r="AI314" s="12">
        <v>339</v>
      </c>
      <c r="AJ314" s="18">
        <f t="shared" si="86"/>
        <v>0.58997050147492625</v>
      </c>
    </row>
    <row r="315" spans="1:36" x14ac:dyDescent="0.35">
      <c r="A315" s="11" t="s">
        <v>637</v>
      </c>
      <c r="B315" s="12" t="s">
        <v>638</v>
      </c>
      <c r="C315" s="52" t="s">
        <v>1418</v>
      </c>
      <c r="D315" s="52" t="s">
        <v>544</v>
      </c>
      <c r="E315" s="64">
        <f t="shared" si="74"/>
        <v>23</v>
      </c>
      <c r="F315" s="13">
        <f t="shared" si="75"/>
        <v>23</v>
      </c>
      <c r="G315" s="65">
        <f t="shared" si="71"/>
        <v>0</v>
      </c>
      <c r="H315" s="62">
        <f t="shared" si="70"/>
        <v>23</v>
      </c>
      <c r="I315" s="78">
        <v>0</v>
      </c>
      <c r="J315" s="78">
        <v>0</v>
      </c>
      <c r="K315" s="57">
        <f t="shared" si="76"/>
        <v>0</v>
      </c>
      <c r="L315" s="57">
        <v>0</v>
      </c>
      <c r="M315" s="57">
        <v>23</v>
      </c>
      <c r="N315" s="57">
        <f t="shared" si="77"/>
        <v>23</v>
      </c>
      <c r="O315" s="15">
        <f t="shared" si="78"/>
        <v>0</v>
      </c>
      <c r="P315" s="62">
        <v>0</v>
      </c>
      <c r="Q315" s="57">
        <f t="shared" si="79"/>
        <v>0</v>
      </c>
      <c r="R315" s="14">
        <v>0</v>
      </c>
      <c r="S315" s="57">
        <v>0</v>
      </c>
      <c r="T315" s="15">
        <f t="shared" si="72"/>
        <v>0</v>
      </c>
      <c r="U315" s="14">
        <v>0</v>
      </c>
      <c r="V315" s="15">
        <f t="shared" si="80"/>
        <v>0</v>
      </c>
      <c r="W315" s="14">
        <v>0</v>
      </c>
      <c r="X315" s="73">
        <v>0</v>
      </c>
      <c r="Y315" s="84">
        <f t="shared" si="81"/>
        <v>0</v>
      </c>
      <c r="Z315" s="14">
        <f t="shared" si="82"/>
        <v>0</v>
      </c>
      <c r="AA315" s="73">
        <v>0</v>
      </c>
      <c r="AB315" s="73">
        <v>0</v>
      </c>
      <c r="AC315" s="57">
        <f t="shared" si="83"/>
        <v>0</v>
      </c>
      <c r="AD315" s="71">
        <v>0</v>
      </c>
      <c r="AE315" s="71">
        <v>0</v>
      </c>
      <c r="AF315" s="15">
        <f t="shared" si="84"/>
        <v>0</v>
      </c>
      <c r="AG315" s="16">
        <f t="shared" si="73"/>
        <v>0</v>
      </c>
      <c r="AH315" s="17">
        <f t="shared" si="85"/>
        <v>23</v>
      </c>
      <c r="AI315" s="12">
        <v>104</v>
      </c>
      <c r="AJ315" s="18">
        <f t="shared" si="86"/>
        <v>0.22115384615384615</v>
      </c>
    </row>
    <row r="316" spans="1:36" x14ac:dyDescent="0.35">
      <c r="A316" s="11" t="s">
        <v>639</v>
      </c>
      <c r="B316" s="12" t="s">
        <v>640</v>
      </c>
      <c r="C316" s="52" t="s">
        <v>1418</v>
      </c>
      <c r="D316" s="52" t="s">
        <v>544</v>
      </c>
      <c r="E316" s="64">
        <f t="shared" si="74"/>
        <v>164</v>
      </c>
      <c r="F316" s="13">
        <f t="shared" si="75"/>
        <v>164</v>
      </c>
      <c r="G316" s="65">
        <f t="shared" si="71"/>
        <v>0</v>
      </c>
      <c r="H316" s="62">
        <f t="shared" si="70"/>
        <v>67</v>
      </c>
      <c r="I316" s="78">
        <v>0</v>
      </c>
      <c r="J316" s="78">
        <v>0</v>
      </c>
      <c r="K316" s="57">
        <f t="shared" si="76"/>
        <v>0</v>
      </c>
      <c r="L316" s="57">
        <v>0</v>
      </c>
      <c r="M316" s="57">
        <v>67</v>
      </c>
      <c r="N316" s="57">
        <f t="shared" si="77"/>
        <v>67</v>
      </c>
      <c r="O316" s="15">
        <f t="shared" si="78"/>
        <v>0</v>
      </c>
      <c r="P316" s="62">
        <v>97</v>
      </c>
      <c r="Q316" s="57">
        <f t="shared" si="79"/>
        <v>97</v>
      </c>
      <c r="R316" s="14">
        <v>0</v>
      </c>
      <c r="S316" s="57">
        <v>0</v>
      </c>
      <c r="T316" s="15">
        <f t="shared" si="72"/>
        <v>0</v>
      </c>
      <c r="U316" s="14">
        <v>0</v>
      </c>
      <c r="V316" s="15">
        <f t="shared" si="80"/>
        <v>0</v>
      </c>
      <c r="W316" s="14">
        <v>0</v>
      </c>
      <c r="X316" s="73">
        <v>0</v>
      </c>
      <c r="Y316" s="84">
        <f t="shared" si="81"/>
        <v>0</v>
      </c>
      <c r="Z316" s="14">
        <f t="shared" si="82"/>
        <v>0</v>
      </c>
      <c r="AA316" s="73">
        <v>0</v>
      </c>
      <c r="AB316" s="73">
        <v>0</v>
      </c>
      <c r="AC316" s="57">
        <f t="shared" si="83"/>
        <v>0</v>
      </c>
      <c r="AD316" s="71">
        <v>0</v>
      </c>
      <c r="AE316" s="71">
        <v>0</v>
      </c>
      <c r="AF316" s="15">
        <f t="shared" si="84"/>
        <v>0</v>
      </c>
      <c r="AG316" s="16">
        <f t="shared" si="73"/>
        <v>0</v>
      </c>
      <c r="AH316" s="17">
        <f t="shared" si="85"/>
        <v>164</v>
      </c>
      <c r="AI316" s="12">
        <v>320</v>
      </c>
      <c r="AJ316" s="18">
        <f t="shared" si="86"/>
        <v>0.51249999999999996</v>
      </c>
    </row>
    <row r="317" spans="1:36" x14ac:dyDescent="0.35">
      <c r="A317" s="11" t="s">
        <v>641</v>
      </c>
      <c r="B317" s="12" t="s">
        <v>642</v>
      </c>
      <c r="C317" s="52" t="s">
        <v>1418</v>
      </c>
      <c r="D317" s="52" t="s">
        <v>544</v>
      </c>
      <c r="E317" s="64">
        <f t="shared" si="74"/>
        <v>36</v>
      </c>
      <c r="F317" s="13">
        <f t="shared" si="75"/>
        <v>1</v>
      </c>
      <c r="G317" s="65">
        <f t="shared" si="71"/>
        <v>35</v>
      </c>
      <c r="H317" s="62">
        <f t="shared" si="70"/>
        <v>36</v>
      </c>
      <c r="I317" s="78">
        <v>0</v>
      </c>
      <c r="J317" s="78">
        <v>35</v>
      </c>
      <c r="K317" s="57">
        <f t="shared" si="76"/>
        <v>35</v>
      </c>
      <c r="L317" s="57">
        <v>0</v>
      </c>
      <c r="M317" s="57">
        <v>1</v>
      </c>
      <c r="N317" s="57">
        <f t="shared" si="77"/>
        <v>1</v>
      </c>
      <c r="O317" s="15">
        <f t="shared" si="78"/>
        <v>0</v>
      </c>
      <c r="P317" s="62">
        <v>0</v>
      </c>
      <c r="Q317" s="57">
        <f t="shared" si="79"/>
        <v>0</v>
      </c>
      <c r="R317" s="14">
        <v>0</v>
      </c>
      <c r="S317" s="57">
        <v>0</v>
      </c>
      <c r="T317" s="15">
        <f t="shared" si="72"/>
        <v>0</v>
      </c>
      <c r="U317" s="14">
        <v>0</v>
      </c>
      <c r="V317" s="15">
        <f t="shared" si="80"/>
        <v>0</v>
      </c>
      <c r="W317" s="14">
        <v>0</v>
      </c>
      <c r="X317" s="73">
        <v>0</v>
      </c>
      <c r="Y317" s="84">
        <f t="shared" si="81"/>
        <v>0</v>
      </c>
      <c r="Z317" s="14">
        <f t="shared" si="82"/>
        <v>0</v>
      </c>
      <c r="AA317" s="73">
        <v>0</v>
      </c>
      <c r="AB317" s="73">
        <v>0</v>
      </c>
      <c r="AC317" s="57">
        <f t="shared" si="83"/>
        <v>0</v>
      </c>
      <c r="AD317" s="71">
        <v>0</v>
      </c>
      <c r="AE317" s="71">
        <v>0</v>
      </c>
      <c r="AF317" s="15">
        <f t="shared" si="84"/>
        <v>0</v>
      </c>
      <c r="AG317" s="16">
        <f t="shared" si="73"/>
        <v>35</v>
      </c>
      <c r="AH317" s="17">
        <f t="shared" si="85"/>
        <v>1</v>
      </c>
      <c r="AI317" s="12">
        <v>108</v>
      </c>
      <c r="AJ317" s="18">
        <f t="shared" si="86"/>
        <v>0.33333333333333331</v>
      </c>
    </row>
    <row r="318" spans="1:36" x14ac:dyDescent="0.35">
      <c r="A318" s="11" t="s">
        <v>643</v>
      </c>
      <c r="B318" s="12" t="s">
        <v>644</v>
      </c>
      <c r="C318" s="52" t="s">
        <v>1418</v>
      </c>
      <c r="D318" s="52" t="s">
        <v>544</v>
      </c>
      <c r="E318" s="64">
        <f t="shared" si="74"/>
        <v>57</v>
      </c>
      <c r="F318" s="13">
        <f t="shared" si="75"/>
        <v>57</v>
      </c>
      <c r="G318" s="65">
        <f t="shared" si="71"/>
        <v>0</v>
      </c>
      <c r="H318" s="62">
        <f t="shared" si="70"/>
        <v>57</v>
      </c>
      <c r="I318" s="78">
        <v>0</v>
      </c>
      <c r="J318" s="78">
        <v>0</v>
      </c>
      <c r="K318" s="57">
        <f t="shared" si="76"/>
        <v>0</v>
      </c>
      <c r="L318" s="57">
        <v>0</v>
      </c>
      <c r="M318" s="57">
        <v>57</v>
      </c>
      <c r="N318" s="57">
        <f t="shared" si="77"/>
        <v>57</v>
      </c>
      <c r="O318" s="15">
        <f t="shared" si="78"/>
        <v>0</v>
      </c>
      <c r="P318" s="62">
        <v>0</v>
      </c>
      <c r="Q318" s="57">
        <f t="shared" si="79"/>
        <v>0</v>
      </c>
      <c r="R318" s="14">
        <v>0</v>
      </c>
      <c r="S318" s="57">
        <v>0</v>
      </c>
      <c r="T318" s="15">
        <f t="shared" si="72"/>
        <v>0</v>
      </c>
      <c r="U318" s="14">
        <v>0</v>
      </c>
      <c r="V318" s="15">
        <f t="shared" si="80"/>
        <v>0</v>
      </c>
      <c r="W318" s="14">
        <v>0</v>
      </c>
      <c r="X318" s="73">
        <v>0</v>
      </c>
      <c r="Y318" s="84">
        <f t="shared" si="81"/>
        <v>0</v>
      </c>
      <c r="Z318" s="14">
        <f t="shared" si="82"/>
        <v>0</v>
      </c>
      <c r="AA318" s="73">
        <v>0</v>
      </c>
      <c r="AB318" s="73">
        <v>0</v>
      </c>
      <c r="AC318" s="57">
        <f t="shared" si="83"/>
        <v>0</v>
      </c>
      <c r="AD318" s="71">
        <v>0</v>
      </c>
      <c r="AE318" s="71">
        <v>0</v>
      </c>
      <c r="AF318" s="15">
        <f t="shared" si="84"/>
        <v>0</v>
      </c>
      <c r="AG318" s="16">
        <f t="shared" si="73"/>
        <v>0</v>
      </c>
      <c r="AH318" s="17">
        <f t="shared" si="85"/>
        <v>57</v>
      </c>
      <c r="AI318" s="12">
        <v>118</v>
      </c>
      <c r="AJ318" s="18">
        <f t="shared" si="86"/>
        <v>0.48305084745762711</v>
      </c>
    </row>
    <row r="319" spans="1:36" x14ac:dyDescent="0.35">
      <c r="A319" s="11" t="s">
        <v>645</v>
      </c>
      <c r="B319" s="12" t="s">
        <v>646</v>
      </c>
      <c r="C319" s="52" t="s">
        <v>1418</v>
      </c>
      <c r="D319" s="52" t="s">
        <v>544</v>
      </c>
      <c r="E319" s="64">
        <f t="shared" si="74"/>
        <v>199</v>
      </c>
      <c r="F319" s="13">
        <f t="shared" si="75"/>
        <v>130</v>
      </c>
      <c r="G319" s="65">
        <f t="shared" si="71"/>
        <v>69</v>
      </c>
      <c r="H319" s="62">
        <f t="shared" si="70"/>
        <v>82</v>
      </c>
      <c r="I319" s="78">
        <v>0</v>
      </c>
      <c r="J319" s="78">
        <v>69</v>
      </c>
      <c r="K319" s="57">
        <f t="shared" si="76"/>
        <v>69</v>
      </c>
      <c r="L319" s="57">
        <v>0</v>
      </c>
      <c r="M319" s="57">
        <v>13</v>
      </c>
      <c r="N319" s="57">
        <f t="shared" si="77"/>
        <v>13</v>
      </c>
      <c r="O319" s="15">
        <f t="shared" si="78"/>
        <v>0</v>
      </c>
      <c r="P319" s="62">
        <v>117</v>
      </c>
      <c r="Q319" s="57">
        <f t="shared" si="79"/>
        <v>117</v>
      </c>
      <c r="R319" s="14">
        <v>0</v>
      </c>
      <c r="S319" s="57">
        <v>0</v>
      </c>
      <c r="T319" s="15">
        <f t="shared" si="72"/>
        <v>0</v>
      </c>
      <c r="U319" s="14">
        <v>0</v>
      </c>
      <c r="V319" s="15">
        <f t="shared" si="80"/>
        <v>0</v>
      </c>
      <c r="W319" s="14">
        <v>0</v>
      </c>
      <c r="X319" s="73">
        <v>0</v>
      </c>
      <c r="Y319" s="84">
        <f t="shared" si="81"/>
        <v>0</v>
      </c>
      <c r="Z319" s="14">
        <f t="shared" si="82"/>
        <v>0</v>
      </c>
      <c r="AA319" s="73">
        <v>0</v>
      </c>
      <c r="AB319" s="73">
        <v>0</v>
      </c>
      <c r="AC319" s="57">
        <f t="shared" si="83"/>
        <v>0</v>
      </c>
      <c r="AD319" s="71">
        <v>0</v>
      </c>
      <c r="AE319" s="71">
        <v>0</v>
      </c>
      <c r="AF319" s="15">
        <f t="shared" si="84"/>
        <v>0</v>
      </c>
      <c r="AG319" s="16">
        <f t="shared" si="73"/>
        <v>69</v>
      </c>
      <c r="AH319" s="17">
        <f t="shared" si="85"/>
        <v>130</v>
      </c>
      <c r="AI319" s="12">
        <v>331</v>
      </c>
      <c r="AJ319" s="18">
        <f t="shared" si="86"/>
        <v>0.6012084592145015</v>
      </c>
    </row>
    <row r="320" spans="1:36" x14ac:dyDescent="0.35">
      <c r="A320" s="11" t="s">
        <v>647</v>
      </c>
      <c r="B320" s="12" t="s">
        <v>648</v>
      </c>
      <c r="C320" s="52" t="s">
        <v>1418</v>
      </c>
      <c r="D320" s="52" t="s">
        <v>544</v>
      </c>
      <c r="E320" s="64">
        <f t="shared" si="74"/>
        <v>101</v>
      </c>
      <c r="F320" s="13">
        <f t="shared" si="75"/>
        <v>101</v>
      </c>
      <c r="G320" s="65">
        <f t="shared" si="71"/>
        <v>0</v>
      </c>
      <c r="H320" s="62">
        <f t="shared" si="70"/>
        <v>40</v>
      </c>
      <c r="I320" s="78">
        <v>0</v>
      </c>
      <c r="J320" s="78">
        <v>0</v>
      </c>
      <c r="K320" s="57">
        <f t="shared" si="76"/>
        <v>0</v>
      </c>
      <c r="L320" s="57">
        <v>0</v>
      </c>
      <c r="M320" s="57">
        <v>40</v>
      </c>
      <c r="N320" s="57">
        <f t="shared" si="77"/>
        <v>40</v>
      </c>
      <c r="O320" s="15">
        <f t="shared" si="78"/>
        <v>0</v>
      </c>
      <c r="P320" s="62">
        <v>61</v>
      </c>
      <c r="Q320" s="57">
        <f t="shared" si="79"/>
        <v>61</v>
      </c>
      <c r="R320" s="14">
        <v>0</v>
      </c>
      <c r="S320" s="57">
        <v>0</v>
      </c>
      <c r="T320" s="15">
        <f t="shared" si="72"/>
        <v>0</v>
      </c>
      <c r="U320" s="14">
        <v>0</v>
      </c>
      <c r="V320" s="15">
        <f t="shared" si="80"/>
        <v>0</v>
      </c>
      <c r="W320" s="14">
        <v>0</v>
      </c>
      <c r="X320" s="73">
        <v>0</v>
      </c>
      <c r="Y320" s="84">
        <f t="shared" si="81"/>
        <v>0</v>
      </c>
      <c r="Z320" s="14">
        <f t="shared" si="82"/>
        <v>0</v>
      </c>
      <c r="AA320" s="73">
        <v>0</v>
      </c>
      <c r="AB320" s="73">
        <v>0</v>
      </c>
      <c r="AC320" s="57">
        <f t="shared" si="83"/>
        <v>0</v>
      </c>
      <c r="AD320" s="71">
        <v>0</v>
      </c>
      <c r="AE320" s="71">
        <v>0</v>
      </c>
      <c r="AF320" s="15">
        <f t="shared" si="84"/>
        <v>0</v>
      </c>
      <c r="AG320" s="16">
        <f t="shared" si="73"/>
        <v>0</v>
      </c>
      <c r="AH320" s="17">
        <f t="shared" si="85"/>
        <v>101</v>
      </c>
      <c r="AI320" s="12">
        <v>197</v>
      </c>
      <c r="AJ320" s="18">
        <f t="shared" si="86"/>
        <v>0.51269035532994922</v>
      </c>
    </row>
    <row r="321" spans="1:36" x14ac:dyDescent="0.35">
      <c r="A321" s="11" t="s">
        <v>649</v>
      </c>
      <c r="B321" s="12" t="s">
        <v>650</v>
      </c>
      <c r="C321" s="52" t="s">
        <v>1418</v>
      </c>
      <c r="D321" s="52" t="s">
        <v>544</v>
      </c>
      <c r="E321" s="64">
        <f t="shared" si="74"/>
        <v>36</v>
      </c>
      <c r="F321" s="13">
        <f t="shared" si="75"/>
        <v>36</v>
      </c>
      <c r="G321" s="65">
        <f t="shared" si="71"/>
        <v>0</v>
      </c>
      <c r="H321" s="62">
        <f t="shared" si="70"/>
        <v>0</v>
      </c>
      <c r="I321" s="78">
        <v>0</v>
      </c>
      <c r="J321" s="78">
        <v>0</v>
      </c>
      <c r="K321" s="57">
        <f t="shared" si="76"/>
        <v>0</v>
      </c>
      <c r="L321" s="57">
        <v>0</v>
      </c>
      <c r="M321" s="57">
        <v>0</v>
      </c>
      <c r="N321" s="57">
        <f t="shared" si="77"/>
        <v>0</v>
      </c>
      <c r="O321" s="15">
        <f t="shared" si="78"/>
        <v>0</v>
      </c>
      <c r="P321" s="62">
        <v>36</v>
      </c>
      <c r="Q321" s="57">
        <f t="shared" si="79"/>
        <v>36</v>
      </c>
      <c r="R321" s="14">
        <v>0</v>
      </c>
      <c r="S321" s="57">
        <v>0</v>
      </c>
      <c r="T321" s="15">
        <f t="shared" si="72"/>
        <v>0</v>
      </c>
      <c r="U321" s="14">
        <v>0</v>
      </c>
      <c r="V321" s="15">
        <f t="shared" si="80"/>
        <v>0</v>
      </c>
      <c r="W321" s="14">
        <v>0</v>
      </c>
      <c r="X321" s="73">
        <v>0</v>
      </c>
      <c r="Y321" s="84">
        <f t="shared" si="81"/>
        <v>0</v>
      </c>
      <c r="Z321" s="14">
        <f t="shared" si="82"/>
        <v>0</v>
      </c>
      <c r="AA321" s="73">
        <v>0</v>
      </c>
      <c r="AB321" s="73">
        <v>0</v>
      </c>
      <c r="AC321" s="57">
        <f t="shared" si="83"/>
        <v>0</v>
      </c>
      <c r="AD321" s="71">
        <v>0</v>
      </c>
      <c r="AE321" s="71">
        <v>0</v>
      </c>
      <c r="AF321" s="15">
        <f t="shared" si="84"/>
        <v>0</v>
      </c>
      <c r="AG321" s="16">
        <f t="shared" si="73"/>
        <v>0</v>
      </c>
      <c r="AH321" s="17">
        <f t="shared" si="85"/>
        <v>36</v>
      </c>
      <c r="AI321" s="12">
        <v>156</v>
      </c>
      <c r="AJ321" s="18">
        <f t="shared" si="86"/>
        <v>0.23076923076923078</v>
      </c>
    </row>
    <row r="322" spans="1:36" x14ac:dyDescent="0.35">
      <c r="A322" s="11" t="s">
        <v>651</v>
      </c>
      <c r="B322" s="12" t="s">
        <v>652</v>
      </c>
      <c r="C322" s="52" t="s">
        <v>1418</v>
      </c>
      <c r="D322" s="52" t="s">
        <v>544</v>
      </c>
      <c r="E322" s="64">
        <f t="shared" si="74"/>
        <v>189</v>
      </c>
      <c r="F322" s="13">
        <f t="shared" si="75"/>
        <v>37</v>
      </c>
      <c r="G322" s="65">
        <f t="shared" si="71"/>
        <v>152</v>
      </c>
      <c r="H322" s="62">
        <f t="shared" si="70"/>
        <v>156</v>
      </c>
      <c r="I322" s="78">
        <v>0</v>
      </c>
      <c r="J322" s="78">
        <v>152</v>
      </c>
      <c r="K322" s="57">
        <f t="shared" si="76"/>
        <v>152</v>
      </c>
      <c r="L322" s="57">
        <v>0</v>
      </c>
      <c r="M322" s="57">
        <v>4</v>
      </c>
      <c r="N322" s="57">
        <f t="shared" si="77"/>
        <v>4</v>
      </c>
      <c r="O322" s="15">
        <f t="shared" si="78"/>
        <v>0</v>
      </c>
      <c r="P322" s="62">
        <v>0</v>
      </c>
      <c r="Q322" s="57">
        <f t="shared" si="79"/>
        <v>0</v>
      </c>
      <c r="R322" s="14">
        <v>0</v>
      </c>
      <c r="S322" s="57">
        <v>0</v>
      </c>
      <c r="T322" s="15">
        <f t="shared" si="72"/>
        <v>0</v>
      </c>
      <c r="U322" s="14">
        <v>33</v>
      </c>
      <c r="V322" s="15">
        <f t="shared" si="80"/>
        <v>33</v>
      </c>
      <c r="W322" s="14">
        <v>0</v>
      </c>
      <c r="X322" s="73">
        <v>0</v>
      </c>
      <c r="Y322" s="84">
        <f t="shared" si="81"/>
        <v>0</v>
      </c>
      <c r="Z322" s="14">
        <f t="shared" si="82"/>
        <v>0</v>
      </c>
      <c r="AA322" s="73">
        <v>0</v>
      </c>
      <c r="AB322" s="73">
        <v>0</v>
      </c>
      <c r="AC322" s="57">
        <f t="shared" si="83"/>
        <v>0</v>
      </c>
      <c r="AD322" s="71">
        <v>0</v>
      </c>
      <c r="AE322" s="71">
        <v>0</v>
      </c>
      <c r="AF322" s="15">
        <f t="shared" si="84"/>
        <v>0</v>
      </c>
      <c r="AG322" s="16">
        <f t="shared" si="73"/>
        <v>152</v>
      </c>
      <c r="AH322" s="17">
        <f t="shared" si="85"/>
        <v>37</v>
      </c>
      <c r="AI322" s="12">
        <v>305</v>
      </c>
      <c r="AJ322" s="18">
        <f t="shared" si="86"/>
        <v>0.61967213114754094</v>
      </c>
    </row>
    <row r="323" spans="1:36" x14ac:dyDescent="0.35">
      <c r="A323" s="11" t="s">
        <v>653</v>
      </c>
      <c r="B323" s="12" t="s">
        <v>654</v>
      </c>
      <c r="C323" s="52" t="s">
        <v>1418</v>
      </c>
      <c r="D323" s="52" t="s">
        <v>544</v>
      </c>
      <c r="E323" s="64">
        <f t="shared" si="74"/>
        <v>0</v>
      </c>
      <c r="F323" s="13">
        <f t="shared" si="75"/>
        <v>0</v>
      </c>
      <c r="G323" s="65">
        <f t="shared" si="71"/>
        <v>0</v>
      </c>
      <c r="H323" s="62">
        <f t="shared" ref="H323:H386" si="87">K323+N323</f>
        <v>0</v>
      </c>
      <c r="I323" s="78">
        <v>0</v>
      </c>
      <c r="J323" s="78">
        <v>0</v>
      </c>
      <c r="K323" s="57">
        <f t="shared" si="76"/>
        <v>0</v>
      </c>
      <c r="L323" s="57">
        <v>0</v>
      </c>
      <c r="M323" s="57">
        <v>0</v>
      </c>
      <c r="N323" s="57">
        <f t="shared" si="77"/>
        <v>0</v>
      </c>
      <c r="O323" s="15">
        <f t="shared" si="78"/>
        <v>0</v>
      </c>
      <c r="P323" s="62">
        <v>0</v>
      </c>
      <c r="Q323" s="57">
        <f t="shared" si="79"/>
        <v>0</v>
      </c>
      <c r="R323" s="14">
        <v>0</v>
      </c>
      <c r="S323" s="57">
        <v>0</v>
      </c>
      <c r="T323" s="15">
        <f t="shared" si="72"/>
        <v>0</v>
      </c>
      <c r="U323" s="14">
        <v>0</v>
      </c>
      <c r="V323" s="15">
        <f t="shared" si="80"/>
        <v>0</v>
      </c>
      <c r="W323" s="14">
        <v>0</v>
      </c>
      <c r="X323" s="73">
        <v>0</v>
      </c>
      <c r="Y323" s="84">
        <f t="shared" si="81"/>
        <v>0</v>
      </c>
      <c r="Z323" s="14">
        <f t="shared" si="82"/>
        <v>0</v>
      </c>
      <c r="AA323" s="73">
        <v>0</v>
      </c>
      <c r="AB323" s="73">
        <v>0</v>
      </c>
      <c r="AC323" s="57">
        <f t="shared" si="83"/>
        <v>0</v>
      </c>
      <c r="AD323" s="71">
        <v>0</v>
      </c>
      <c r="AE323" s="71">
        <v>0</v>
      </c>
      <c r="AF323" s="15">
        <f t="shared" si="84"/>
        <v>0</v>
      </c>
      <c r="AG323" s="16">
        <f t="shared" si="73"/>
        <v>0</v>
      </c>
      <c r="AH323" s="17">
        <f t="shared" si="85"/>
        <v>0</v>
      </c>
      <c r="AI323" s="12">
        <v>425</v>
      </c>
      <c r="AJ323" s="18">
        <f t="shared" si="86"/>
        <v>0</v>
      </c>
    </row>
    <row r="324" spans="1:36" x14ac:dyDescent="0.35">
      <c r="A324" s="11" t="s">
        <v>655</v>
      </c>
      <c r="B324" s="12" t="s">
        <v>656</v>
      </c>
      <c r="C324" s="52" t="s">
        <v>1444</v>
      </c>
      <c r="D324" s="52" t="s">
        <v>657</v>
      </c>
      <c r="E324" s="64">
        <f t="shared" si="74"/>
        <v>91671</v>
      </c>
      <c r="F324" s="13">
        <f t="shared" si="75"/>
        <v>90760</v>
      </c>
      <c r="G324" s="65">
        <f t="shared" ref="G324:G387" si="88">K324+AC324</f>
        <v>911</v>
      </c>
      <c r="H324" s="14">
        <f t="shared" si="87"/>
        <v>78239</v>
      </c>
      <c r="I324" s="78">
        <v>2</v>
      </c>
      <c r="J324" s="78">
        <v>909</v>
      </c>
      <c r="K324" s="57">
        <f t="shared" si="76"/>
        <v>911</v>
      </c>
      <c r="L324" s="57">
        <v>27625</v>
      </c>
      <c r="M324" s="57">
        <v>49703</v>
      </c>
      <c r="N324" s="57">
        <f t="shared" si="77"/>
        <v>77328</v>
      </c>
      <c r="O324" s="15">
        <f t="shared" si="78"/>
        <v>30014</v>
      </c>
      <c r="P324" s="14">
        <v>0</v>
      </c>
      <c r="Q324" s="57">
        <f t="shared" si="79"/>
        <v>0</v>
      </c>
      <c r="R324" s="14">
        <v>13432</v>
      </c>
      <c r="S324" s="57">
        <v>30014</v>
      </c>
      <c r="T324" s="15">
        <f t="shared" ref="T324:T387" si="89">R324+S324</f>
        <v>43446</v>
      </c>
      <c r="U324" s="14">
        <v>0</v>
      </c>
      <c r="V324" s="15">
        <f t="shared" si="80"/>
        <v>0</v>
      </c>
      <c r="W324" s="14">
        <v>0</v>
      </c>
      <c r="X324" s="73">
        <v>0</v>
      </c>
      <c r="Y324" s="84">
        <f t="shared" si="81"/>
        <v>0</v>
      </c>
      <c r="Z324" s="14">
        <f t="shared" si="82"/>
        <v>0</v>
      </c>
      <c r="AA324" s="73">
        <v>0</v>
      </c>
      <c r="AB324" s="73">
        <v>0</v>
      </c>
      <c r="AC324" s="57">
        <f t="shared" si="83"/>
        <v>0</v>
      </c>
      <c r="AD324" s="71">
        <v>0</v>
      </c>
      <c r="AE324" s="71">
        <v>0</v>
      </c>
      <c r="AF324" s="15">
        <f t="shared" si="84"/>
        <v>0</v>
      </c>
      <c r="AG324" s="16">
        <f t="shared" ref="AG324:AG387" si="90">J324+AB324</f>
        <v>909</v>
      </c>
      <c r="AH324" s="17">
        <f t="shared" si="85"/>
        <v>63135</v>
      </c>
      <c r="AI324" s="12">
        <v>63192</v>
      </c>
      <c r="AJ324" s="18">
        <f t="shared" si="86"/>
        <v>1</v>
      </c>
    </row>
    <row r="325" spans="1:36" x14ac:dyDescent="0.35">
      <c r="A325" s="11" t="s">
        <v>658</v>
      </c>
      <c r="B325" s="12" t="s">
        <v>659</v>
      </c>
      <c r="C325" s="52" t="s">
        <v>1437</v>
      </c>
      <c r="D325" s="52" t="s">
        <v>42</v>
      </c>
      <c r="E325" s="64">
        <f t="shared" ref="E325:E388" si="91">F325+G325</f>
        <v>90</v>
      </c>
      <c r="F325" s="13">
        <f t="shared" ref="F325:F388" si="92">N325+Q325+R325+U325+W325+AF325</f>
        <v>85</v>
      </c>
      <c r="G325" s="65">
        <f t="shared" si="88"/>
        <v>5</v>
      </c>
      <c r="H325" s="62">
        <f t="shared" si="87"/>
        <v>90</v>
      </c>
      <c r="I325" s="78">
        <v>0</v>
      </c>
      <c r="J325" s="78">
        <v>5</v>
      </c>
      <c r="K325" s="57">
        <f t="shared" ref="K325:K388" si="93">I325+J325</f>
        <v>5</v>
      </c>
      <c r="L325" s="57">
        <v>0</v>
      </c>
      <c r="M325" s="57">
        <v>85</v>
      </c>
      <c r="N325" s="57">
        <f t="shared" ref="N325:N388" si="94">L325+M325</f>
        <v>85</v>
      </c>
      <c r="O325" s="15">
        <f t="shared" ref="O325:O388" si="95">S325+X325</f>
        <v>0</v>
      </c>
      <c r="P325" s="62">
        <v>0</v>
      </c>
      <c r="Q325" s="57">
        <f t="shared" ref="Q325:Q388" si="96">P325</f>
        <v>0</v>
      </c>
      <c r="R325" s="14">
        <v>0</v>
      </c>
      <c r="S325" s="57">
        <v>0</v>
      </c>
      <c r="T325" s="15">
        <f t="shared" si="89"/>
        <v>0</v>
      </c>
      <c r="U325" s="14">
        <v>0</v>
      </c>
      <c r="V325" s="15">
        <f t="shared" ref="V325:V388" si="97">U325</f>
        <v>0</v>
      </c>
      <c r="W325" s="14">
        <v>0</v>
      </c>
      <c r="X325" s="73">
        <v>0</v>
      </c>
      <c r="Y325" s="84">
        <f t="shared" ref="Y325:Y388" si="98">W325+X325</f>
        <v>0</v>
      </c>
      <c r="Z325" s="14">
        <f t="shared" ref="Z325:Z388" si="99">AC325+AF325</f>
        <v>0</v>
      </c>
      <c r="AA325" s="73">
        <v>0</v>
      </c>
      <c r="AB325" s="73">
        <v>0</v>
      </c>
      <c r="AC325" s="57">
        <f t="shared" ref="AC325:AC388" si="100">AA325+AB325</f>
        <v>0</v>
      </c>
      <c r="AD325" s="71">
        <v>0</v>
      </c>
      <c r="AE325" s="71">
        <v>0</v>
      </c>
      <c r="AF325" s="15">
        <f t="shared" ref="AF325:AF388" si="101">AD325+AE325</f>
        <v>0</v>
      </c>
      <c r="AG325" s="16">
        <f t="shared" si="90"/>
        <v>5</v>
      </c>
      <c r="AH325" s="17">
        <f t="shared" ref="AH325:AH388" si="102">M325+P325+R325+U325+AE325</f>
        <v>85</v>
      </c>
      <c r="AI325" s="12">
        <v>136</v>
      </c>
      <c r="AJ325" s="18">
        <f t="shared" ref="AJ325:AJ388" si="103">IFERROR(MIN(100%,((AH325+AG325)/AI325)),0)</f>
        <v>0.66176470588235292</v>
      </c>
    </row>
    <row r="326" spans="1:36" x14ac:dyDescent="0.35">
      <c r="A326" s="11" t="s">
        <v>1366</v>
      </c>
      <c r="B326" s="12" t="s">
        <v>660</v>
      </c>
      <c r="C326" s="52" t="s">
        <v>1437</v>
      </c>
      <c r="D326" s="52" t="s">
        <v>42</v>
      </c>
      <c r="E326" s="64">
        <f t="shared" si="91"/>
        <v>149</v>
      </c>
      <c r="F326" s="13">
        <f t="shared" si="92"/>
        <v>40</v>
      </c>
      <c r="G326" s="65">
        <f t="shared" si="88"/>
        <v>109</v>
      </c>
      <c r="H326" s="62">
        <f t="shared" si="87"/>
        <v>149</v>
      </c>
      <c r="I326" s="78">
        <v>0</v>
      </c>
      <c r="J326" s="78">
        <v>109</v>
      </c>
      <c r="K326" s="57">
        <f t="shared" si="93"/>
        <v>109</v>
      </c>
      <c r="L326" s="57">
        <v>0</v>
      </c>
      <c r="M326" s="57">
        <v>40</v>
      </c>
      <c r="N326" s="57">
        <f t="shared" si="94"/>
        <v>40</v>
      </c>
      <c r="O326" s="15">
        <f t="shared" si="95"/>
        <v>0</v>
      </c>
      <c r="P326" s="62">
        <v>0</v>
      </c>
      <c r="Q326" s="57">
        <f t="shared" si="96"/>
        <v>0</v>
      </c>
      <c r="R326" s="14">
        <v>0</v>
      </c>
      <c r="S326" s="57">
        <v>0</v>
      </c>
      <c r="T326" s="15">
        <f t="shared" si="89"/>
        <v>0</v>
      </c>
      <c r="U326" s="14">
        <v>0</v>
      </c>
      <c r="V326" s="15">
        <f t="shared" si="97"/>
        <v>0</v>
      </c>
      <c r="W326" s="14">
        <v>0</v>
      </c>
      <c r="X326" s="73">
        <v>0</v>
      </c>
      <c r="Y326" s="84">
        <f t="shared" si="98"/>
        <v>0</v>
      </c>
      <c r="Z326" s="14">
        <f t="shared" si="99"/>
        <v>0</v>
      </c>
      <c r="AA326" s="73">
        <v>0</v>
      </c>
      <c r="AB326" s="73">
        <v>0</v>
      </c>
      <c r="AC326" s="57">
        <f t="shared" si="100"/>
        <v>0</v>
      </c>
      <c r="AD326" s="71">
        <v>0</v>
      </c>
      <c r="AE326" s="71">
        <v>0</v>
      </c>
      <c r="AF326" s="15">
        <f t="shared" si="101"/>
        <v>0</v>
      </c>
      <c r="AG326" s="16">
        <f t="shared" si="90"/>
        <v>109</v>
      </c>
      <c r="AH326" s="17">
        <f t="shared" si="102"/>
        <v>40</v>
      </c>
      <c r="AI326" s="12">
        <v>270</v>
      </c>
      <c r="AJ326" s="18">
        <f t="shared" si="103"/>
        <v>0.55185185185185182</v>
      </c>
    </row>
    <row r="327" spans="1:36" x14ac:dyDescent="0.35">
      <c r="A327" s="11" t="s">
        <v>661</v>
      </c>
      <c r="B327" s="12" t="s">
        <v>662</v>
      </c>
      <c r="C327" s="52" t="s">
        <v>1437</v>
      </c>
      <c r="D327" s="52" t="s">
        <v>42</v>
      </c>
      <c r="E327" s="64">
        <f t="shared" si="91"/>
        <v>62</v>
      </c>
      <c r="F327" s="13">
        <f t="shared" si="92"/>
        <v>0</v>
      </c>
      <c r="G327" s="65">
        <f t="shared" si="88"/>
        <v>62</v>
      </c>
      <c r="H327" s="62">
        <f t="shared" si="87"/>
        <v>62</v>
      </c>
      <c r="I327" s="78">
        <v>0</v>
      </c>
      <c r="J327" s="78">
        <v>62</v>
      </c>
      <c r="K327" s="57">
        <f t="shared" si="93"/>
        <v>62</v>
      </c>
      <c r="L327" s="57">
        <v>0</v>
      </c>
      <c r="M327" s="57">
        <v>0</v>
      </c>
      <c r="N327" s="57">
        <f t="shared" si="94"/>
        <v>0</v>
      </c>
      <c r="O327" s="15">
        <f t="shared" si="95"/>
        <v>0</v>
      </c>
      <c r="P327" s="62">
        <v>0</v>
      </c>
      <c r="Q327" s="57">
        <f t="shared" si="96"/>
        <v>0</v>
      </c>
      <c r="R327" s="14">
        <v>0</v>
      </c>
      <c r="S327" s="57">
        <v>0</v>
      </c>
      <c r="T327" s="15">
        <f t="shared" si="89"/>
        <v>0</v>
      </c>
      <c r="U327" s="14">
        <v>0</v>
      </c>
      <c r="V327" s="15">
        <f t="shared" si="97"/>
        <v>0</v>
      </c>
      <c r="W327" s="14">
        <v>0</v>
      </c>
      <c r="X327" s="73">
        <v>0</v>
      </c>
      <c r="Y327" s="84">
        <f t="shared" si="98"/>
        <v>0</v>
      </c>
      <c r="Z327" s="14">
        <f t="shared" si="99"/>
        <v>0</v>
      </c>
      <c r="AA327" s="73">
        <v>0</v>
      </c>
      <c r="AB327" s="73">
        <v>0</v>
      </c>
      <c r="AC327" s="57">
        <f t="shared" si="100"/>
        <v>0</v>
      </c>
      <c r="AD327" s="71">
        <v>0</v>
      </c>
      <c r="AE327" s="71">
        <v>0</v>
      </c>
      <c r="AF327" s="15">
        <f t="shared" si="101"/>
        <v>0</v>
      </c>
      <c r="AG327" s="16">
        <f t="shared" si="90"/>
        <v>62</v>
      </c>
      <c r="AH327" s="17">
        <f t="shared" si="102"/>
        <v>0</v>
      </c>
      <c r="AI327" s="12">
        <v>69</v>
      </c>
      <c r="AJ327" s="18">
        <f t="shared" si="103"/>
        <v>0.89855072463768115</v>
      </c>
    </row>
    <row r="328" spans="1:36" x14ac:dyDescent="0.35">
      <c r="A328" s="11" t="s">
        <v>663</v>
      </c>
      <c r="B328" s="12" t="s">
        <v>664</v>
      </c>
      <c r="C328" s="52" t="s">
        <v>1437</v>
      </c>
      <c r="D328" s="52" t="s">
        <v>42</v>
      </c>
      <c r="E328" s="64">
        <f t="shared" si="91"/>
        <v>125</v>
      </c>
      <c r="F328" s="13">
        <f t="shared" si="92"/>
        <v>125</v>
      </c>
      <c r="G328" s="65">
        <f t="shared" si="88"/>
        <v>0</v>
      </c>
      <c r="H328" s="62">
        <f t="shared" si="87"/>
        <v>125</v>
      </c>
      <c r="I328" s="78">
        <v>0</v>
      </c>
      <c r="J328" s="78">
        <v>0</v>
      </c>
      <c r="K328" s="57">
        <f t="shared" si="93"/>
        <v>0</v>
      </c>
      <c r="L328" s="57">
        <v>0</v>
      </c>
      <c r="M328" s="57">
        <v>125</v>
      </c>
      <c r="N328" s="57">
        <f t="shared" si="94"/>
        <v>125</v>
      </c>
      <c r="O328" s="15">
        <f t="shared" si="95"/>
        <v>0</v>
      </c>
      <c r="P328" s="62">
        <v>0</v>
      </c>
      <c r="Q328" s="57">
        <f t="shared" si="96"/>
        <v>0</v>
      </c>
      <c r="R328" s="14">
        <v>0</v>
      </c>
      <c r="S328" s="57">
        <v>0</v>
      </c>
      <c r="T328" s="15">
        <f t="shared" si="89"/>
        <v>0</v>
      </c>
      <c r="U328" s="14">
        <v>0</v>
      </c>
      <c r="V328" s="15">
        <f t="shared" si="97"/>
        <v>0</v>
      </c>
      <c r="W328" s="14">
        <v>0</v>
      </c>
      <c r="X328" s="73">
        <v>0</v>
      </c>
      <c r="Y328" s="84">
        <f t="shared" si="98"/>
        <v>0</v>
      </c>
      <c r="Z328" s="14">
        <f t="shared" si="99"/>
        <v>0</v>
      </c>
      <c r="AA328" s="73">
        <v>0</v>
      </c>
      <c r="AB328" s="73">
        <v>0</v>
      </c>
      <c r="AC328" s="57">
        <f t="shared" si="100"/>
        <v>0</v>
      </c>
      <c r="AD328" s="71">
        <v>0</v>
      </c>
      <c r="AE328" s="71">
        <v>0</v>
      </c>
      <c r="AF328" s="15">
        <f t="shared" si="101"/>
        <v>0</v>
      </c>
      <c r="AG328" s="16">
        <f t="shared" si="90"/>
        <v>0</v>
      </c>
      <c r="AH328" s="17">
        <f t="shared" si="102"/>
        <v>125</v>
      </c>
      <c r="AI328" s="12">
        <v>206</v>
      </c>
      <c r="AJ328" s="18">
        <f t="shared" si="103"/>
        <v>0.60679611650485432</v>
      </c>
    </row>
    <row r="329" spans="1:36" x14ac:dyDescent="0.35">
      <c r="A329" s="11" t="s">
        <v>665</v>
      </c>
      <c r="B329" s="12" t="s">
        <v>666</v>
      </c>
      <c r="C329" s="52" t="s">
        <v>1437</v>
      </c>
      <c r="D329" s="52" t="s">
        <v>42</v>
      </c>
      <c r="E329" s="64">
        <f t="shared" si="91"/>
        <v>541</v>
      </c>
      <c r="F329" s="13">
        <f t="shared" si="92"/>
        <v>541</v>
      </c>
      <c r="G329" s="65">
        <f t="shared" si="88"/>
        <v>0</v>
      </c>
      <c r="H329" s="62">
        <f t="shared" si="87"/>
        <v>501</v>
      </c>
      <c r="I329" s="78">
        <v>0</v>
      </c>
      <c r="J329" s="78">
        <v>0</v>
      </c>
      <c r="K329" s="57">
        <f t="shared" si="93"/>
        <v>0</v>
      </c>
      <c r="L329" s="57">
        <v>207</v>
      </c>
      <c r="M329" s="57">
        <v>294</v>
      </c>
      <c r="N329" s="57">
        <f t="shared" si="94"/>
        <v>501</v>
      </c>
      <c r="O329" s="15">
        <f t="shared" si="95"/>
        <v>0</v>
      </c>
      <c r="P329" s="62">
        <v>0</v>
      </c>
      <c r="Q329" s="57">
        <f t="shared" si="96"/>
        <v>0</v>
      </c>
      <c r="R329" s="14">
        <v>40</v>
      </c>
      <c r="S329" s="57">
        <v>0</v>
      </c>
      <c r="T329" s="15">
        <f t="shared" si="89"/>
        <v>40</v>
      </c>
      <c r="U329" s="14">
        <v>0</v>
      </c>
      <c r="V329" s="15">
        <f t="shared" si="97"/>
        <v>0</v>
      </c>
      <c r="W329" s="14">
        <v>0</v>
      </c>
      <c r="X329" s="73">
        <v>0</v>
      </c>
      <c r="Y329" s="84">
        <f t="shared" si="98"/>
        <v>0</v>
      </c>
      <c r="Z329" s="14">
        <f t="shared" si="99"/>
        <v>0</v>
      </c>
      <c r="AA329" s="73">
        <v>0</v>
      </c>
      <c r="AB329" s="73">
        <v>0</v>
      </c>
      <c r="AC329" s="57">
        <f t="shared" si="100"/>
        <v>0</v>
      </c>
      <c r="AD329" s="71">
        <v>0</v>
      </c>
      <c r="AE329" s="71">
        <v>0</v>
      </c>
      <c r="AF329" s="15">
        <f t="shared" si="101"/>
        <v>0</v>
      </c>
      <c r="AG329" s="16">
        <f t="shared" si="90"/>
        <v>0</v>
      </c>
      <c r="AH329" s="17">
        <f t="shared" si="102"/>
        <v>334</v>
      </c>
      <c r="AI329" s="12">
        <v>416</v>
      </c>
      <c r="AJ329" s="18">
        <f t="shared" si="103"/>
        <v>0.80288461538461542</v>
      </c>
    </row>
    <row r="330" spans="1:36" x14ac:dyDescent="0.35">
      <c r="A330" s="11" t="s">
        <v>667</v>
      </c>
      <c r="B330" s="12" t="s">
        <v>668</v>
      </c>
      <c r="C330" s="52" t="s">
        <v>1437</v>
      </c>
      <c r="D330" s="52" t="s">
        <v>42</v>
      </c>
      <c r="E330" s="64">
        <f t="shared" si="91"/>
        <v>122</v>
      </c>
      <c r="F330" s="13">
        <f t="shared" si="92"/>
        <v>122</v>
      </c>
      <c r="G330" s="65">
        <f t="shared" si="88"/>
        <v>0</v>
      </c>
      <c r="H330" s="62">
        <f t="shared" si="87"/>
        <v>122</v>
      </c>
      <c r="I330" s="78">
        <v>0</v>
      </c>
      <c r="J330" s="78">
        <v>0</v>
      </c>
      <c r="K330" s="57">
        <f t="shared" si="93"/>
        <v>0</v>
      </c>
      <c r="L330" s="57">
        <v>0</v>
      </c>
      <c r="M330" s="57">
        <v>122</v>
      </c>
      <c r="N330" s="57">
        <f t="shared" si="94"/>
        <v>122</v>
      </c>
      <c r="O330" s="15">
        <f t="shared" si="95"/>
        <v>0</v>
      </c>
      <c r="P330" s="62">
        <v>0</v>
      </c>
      <c r="Q330" s="57">
        <f t="shared" si="96"/>
        <v>0</v>
      </c>
      <c r="R330" s="14">
        <v>0</v>
      </c>
      <c r="S330" s="57">
        <v>0</v>
      </c>
      <c r="T330" s="15">
        <f t="shared" si="89"/>
        <v>0</v>
      </c>
      <c r="U330" s="14">
        <v>0</v>
      </c>
      <c r="V330" s="15">
        <f t="shared" si="97"/>
        <v>0</v>
      </c>
      <c r="W330" s="14">
        <v>0</v>
      </c>
      <c r="X330" s="73">
        <v>0</v>
      </c>
      <c r="Y330" s="84">
        <f t="shared" si="98"/>
        <v>0</v>
      </c>
      <c r="Z330" s="14">
        <f t="shared" si="99"/>
        <v>0</v>
      </c>
      <c r="AA330" s="73">
        <v>0</v>
      </c>
      <c r="AB330" s="73">
        <v>0</v>
      </c>
      <c r="AC330" s="57">
        <f t="shared" si="100"/>
        <v>0</v>
      </c>
      <c r="AD330" s="71">
        <v>0</v>
      </c>
      <c r="AE330" s="71">
        <v>0</v>
      </c>
      <c r="AF330" s="15">
        <f t="shared" si="101"/>
        <v>0</v>
      </c>
      <c r="AG330" s="16">
        <f t="shared" si="90"/>
        <v>0</v>
      </c>
      <c r="AH330" s="17">
        <f t="shared" si="102"/>
        <v>122</v>
      </c>
      <c r="AI330" s="12">
        <v>172</v>
      </c>
      <c r="AJ330" s="18">
        <f t="shared" si="103"/>
        <v>0.70930232558139539</v>
      </c>
    </row>
    <row r="331" spans="1:36" x14ac:dyDescent="0.35">
      <c r="A331" s="11" t="s">
        <v>669</v>
      </c>
      <c r="B331" s="12" t="s">
        <v>670</v>
      </c>
      <c r="C331" s="52" t="s">
        <v>1437</v>
      </c>
      <c r="D331" s="52" t="s">
        <v>42</v>
      </c>
      <c r="E331" s="64">
        <f t="shared" si="91"/>
        <v>38</v>
      </c>
      <c r="F331" s="13">
        <f t="shared" si="92"/>
        <v>0</v>
      </c>
      <c r="G331" s="65">
        <f t="shared" si="88"/>
        <v>38</v>
      </c>
      <c r="H331" s="62">
        <f t="shared" si="87"/>
        <v>38</v>
      </c>
      <c r="I331" s="78">
        <v>0</v>
      </c>
      <c r="J331" s="78">
        <v>38</v>
      </c>
      <c r="K331" s="57">
        <f t="shared" si="93"/>
        <v>38</v>
      </c>
      <c r="L331" s="57">
        <v>0</v>
      </c>
      <c r="M331" s="57">
        <v>0</v>
      </c>
      <c r="N331" s="57">
        <f t="shared" si="94"/>
        <v>0</v>
      </c>
      <c r="O331" s="15">
        <f t="shared" si="95"/>
        <v>0</v>
      </c>
      <c r="P331" s="62">
        <v>0</v>
      </c>
      <c r="Q331" s="57">
        <f t="shared" si="96"/>
        <v>0</v>
      </c>
      <c r="R331" s="14">
        <v>0</v>
      </c>
      <c r="S331" s="57">
        <v>0</v>
      </c>
      <c r="T331" s="15">
        <f t="shared" si="89"/>
        <v>0</v>
      </c>
      <c r="U331" s="14">
        <v>0</v>
      </c>
      <c r="V331" s="15">
        <f t="shared" si="97"/>
        <v>0</v>
      </c>
      <c r="W331" s="14">
        <v>0</v>
      </c>
      <c r="X331" s="73">
        <v>0</v>
      </c>
      <c r="Y331" s="84">
        <f t="shared" si="98"/>
        <v>0</v>
      </c>
      <c r="Z331" s="14">
        <f t="shared" si="99"/>
        <v>0</v>
      </c>
      <c r="AA331" s="73">
        <v>0</v>
      </c>
      <c r="AB331" s="73">
        <v>0</v>
      </c>
      <c r="AC331" s="57">
        <f t="shared" si="100"/>
        <v>0</v>
      </c>
      <c r="AD331" s="71">
        <v>0</v>
      </c>
      <c r="AE331" s="71">
        <v>0</v>
      </c>
      <c r="AF331" s="15">
        <f t="shared" si="101"/>
        <v>0</v>
      </c>
      <c r="AG331" s="16">
        <f t="shared" si="90"/>
        <v>38</v>
      </c>
      <c r="AH331" s="17">
        <f t="shared" si="102"/>
        <v>0</v>
      </c>
      <c r="AI331" s="12">
        <v>166</v>
      </c>
      <c r="AJ331" s="18">
        <f t="shared" si="103"/>
        <v>0.2289156626506024</v>
      </c>
    </row>
    <row r="332" spans="1:36" x14ac:dyDescent="0.35">
      <c r="A332" s="11" t="s">
        <v>671</v>
      </c>
      <c r="B332" s="12" t="s">
        <v>672</v>
      </c>
      <c r="C332" s="52" t="s">
        <v>1437</v>
      </c>
      <c r="D332" s="52" t="s">
        <v>42</v>
      </c>
      <c r="E332" s="64">
        <f t="shared" si="91"/>
        <v>63</v>
      </c>
      <c r="F332" s="13">
        <f t="shared" si="92"/>
        <v>0</v>
      </c>
      <c r="G332" s="65">
        <f t="shared" si="88"/>
        <v>63</v>
      </c>
      <c r="H332" s="62">
        <f t="shared" si="87"/>
        <v>63</v>
      </c>
      <c r="I332" s="78">
        <v>0</v>
      </c>
      <c r="J332" s="78">
        <v>63</v>
      </c>
      <c r="K332" s="57">
        <f t="shared" si="93"/>
        <v>63</v>
      </c>
      <c r="L332" s="57">
        <v>0</v>
      </c>
      <c r="M332" s="57">
        <v>0</v>
      </c>
      <c r="N332" s="57">
        <f t="shared" si="94"/>
        <v>0</v>
      </c>
      <c r="O332" s="15">
        <f t="shared" si="95"/>
        <v>0</v>
      </c>
      <c r="P332" s="62">
        <v>0</v>
      </c>
      <c r="Q332" s="57">
        <f t="shared" si="96"/>
        <v>0</v>
      </c>
      <c r="R332" s="14">
        <v>0</v>
      </c>
      <c r="S332" s="57">
        <v>0</v>
      </c>
      <c r="T332" s="15">
        <f t="shared" si="89"/>
        <v>0</v>
      </c>
      <c r="U332" s="14">
        <v>0</v>
      </c>
      <c r="V332" s="15">
        <f t="shared" si="97"/>
        <v>0</v>
      </c>
      <c r="W332" s="14">
        <v>0</v>
      </c>
      <c r="X332" s="73">
        <v>0</v>
      </c>
      <c r="Y332" s="84">
        <f t="shared" si="98"/>
        <v>0</v>
      </c>
      <c r="Z332" s="14">
        <f t="shared" si="99"/>
        <v>0</v>
      </c>
      <c r="AA332" s="73">
        <v>0</v>
      </c>
      <c r="AB332" s="73">
        <v>0</v>
      </c>
      <c r="AC332" s="57">
        <f t="shared" si="100"/>
        <v>0</v>
      </c>
      <c r="AD332" s="71">
        <v>0</v>
      </c>
      <c r="AE332" s="71">
        <v>0</v>
      </c>
      <c r="AF332" s="15">
        <f t="shared" si="101"/>
        <v>0</v>
      </c>
      <c r="AG332" s="16">
        <f t="shared" si="90"/>
        <v>63</v>
      </c>
      <c r="AH332" s="17">
        <f t="shared" si="102"/>
        <v>0</v>
      </c>
      <c r="AI332" s="12">
        <v>67</v>
      </c>
      <c r="AJ332" s="18">
        <f t="shared" si="103"/>
        <v>0.94029850746268662</v>
      </c>
    </row>
    <row r="333" spans="1:36" x14ac:dyDescent="0.35">
      <c r="A333" s="11" t="s">
        <v>673</v>
      </c>
      <c r="B333" s="12" t="s">
        <v>674</v>
      </c>
      <c r="C333" s="52" t="s">
        <v>1437</v>
      </c>
      <c r="D333" s="52" t="s">
        <v>42</v>
      </c>
      <c r="E333" s="64">
        <f t="shared" si="91"/>
        <v>28</v>
      </c>
      <c r="F333" s="13">
        <f t="shared" si="92"/>
        <v>17</v>
      </c>
      <c r="G333" s="65">
        <f t="shared" si="88"/>
        <v>11</v>
      </c>
      <c r="H333" s="62">
        <f t="shared" si="87"/>
        <v>23</v>
      </c>
      <c r="I333" s="78">
        <v>0</v>
      </c>
      <c r="J333" s="78">
        <v>11</v>
      </c>
      <c r="K333" s="57">
        <f t="shared" si="93"/>
        <v>11</v>
      </c>
      <c r="L333" s="57">
        <v>0</v>
      </c>
      <c r="M333" s="57">
        <v>12</v>
      </c>
      <c r="N333" s="57">
        <f t="shared" si="94"/>
        <v>12</v>
      </c>
      <c r="O333" s="15">
        <f t="shared" si="95"/>
        <v>0</v>
      </c>
      <c r="P333" s="62">
        <v>0</v>
      </c>
      <c r="Q333" s="57">
        <f t="shared" si="96"/>
        <v>0</v>
      </c>
      <c r="R333" s="14">
        <v>0</v>
      </c>
      <c r="S333" s="57">
        <v>0</v>
      </c>
      <c r="T333" s="15">
        <f t="shared" si="89"/>
        <v>0</v>
      </c>
      <c r="U333" s="14">
        <v>5</v>
      </c>
      <c r="V333" s="15">
        <f t="shared" si="97"/>
        <v>5</v>
      </c>
      <c r="W333" s="14">
        <v>0</v>
      </c>
      <c r="X333" s="73">
        <v>0</v>
      </c>
      <c r="Y333" s="84">
        <f t="shared" si="98"/>
        <v>0</v>
      </c>
      <c r="Z333" s="14">
        <f t="shared" si="99"/>
        <v>0</v>
      </c>
      <c r="AA333" s="73">
        <v>0</v>
      </c>
      <c r="AB333" s="73">
        <v>0</v>
      </c>
      <c r="AC333" s="57">
        <f t="shared" si="100"/>
        <v>0</v>
      </c>
      <c r="AD333" s="71">
        <v>0</v>
      </c>
      <c r="AE333" s="71">
        <v>0</v>
      </c>
      <c r="AF333" s="15">
        <f t="shared" si="101"/>
        <v>0</v>
      </c>
      <c r="AG333" s="16">
        <f t="shared" si="90"/>
        <v>11</v>
      </c>
      <c r="AH333" s="17">
        <f t="shared" si="102"/>
        <v>17</v>
      </c>
      <c r="AI333" s="12">
        <v>36</v>
      </c>
      <c r="AJ333" s="18">
        <f t="shared" si="103"/>
        <v>0.77777777777777779</v>
      </c>
    </row>
    <row r="334" spans="1:36" x14ac:dyDescent="0.35">
      <c r="A334" s="11" t="s">
        <v>675</v>
      </c>
      <c r="B334" s="12" t="s">
        <v>676</v>
      </c>
      <c r="C334" s="52" t="s">
        <v>1437</v>
      </c>
      <c r="D334" s="52" t="s">
        <v>42</v>
      </c>
      <c r="E334" s="64">
        <f t="shared" si="91"/>
        <v>37</v>
      </c>
      <c r="F334" s="13">
        <f t="shared" si="92"/>
        <v>37</v>
      </c>
      <c r="G334" s="65">
        <f t="shared" si="88"/>
        <v>0</v>
      </c>
      <c r="H334" s="62">
        <f t="shared" si="87"/>
        <v>19</v>
      </c>
      <c r="I334" s="78">
        <v>0</v>
      </c>
      <c r="J334" s="78">
        <v>0</v>
      </c>
      <c r="K334" s="57">
        <f t="shared" si="93"/>
        <v>0</v>
      </c>
      <c r="L334" s="57">
        <v>0</v>
      </c>
      <c r="M334" s="57">
        <v>19</v>
      </c>
      <c r="N334" s="57">
        <f t="shared" si="94"/>
        <v>19</v>
      </c>
      <c r="O334" s="15">
        <f t="shared" si="95"/>
        <v>0</v>
      </c>
      <c r="P334" s="62">
        <v>18</v>
      </c>
      <c r="Q334" s="57">
        <f t="shared" si="96"/>
        <v>18</v>
      </c>
      <c r="R334" s="14">
        <v>0</v>
      </c>
      <c r="S334" s="57">
        <v>0</v>
      </c>
      <c r="T334" s="15">
        <f t="shared" si="89"/>
        <v>0</v>
      </c>
      <c r="U334" s="14">
        <v>0</v>
      </c>
      <c r="V334" s="15">
        <f t="shared" si="97"/>
        <v>0</v>
      </c>
      <c r="W334" s="14">
        <v>0</v>
      </c>
      <c r="X334" s="73">
        <v>0</v>
      </c>
      <c r="Y334" s="84">
        <f t="shared" si="98"/>
        <v>0</v>
      </c>
      <c r="Z334" s="14">
        <f t="shared" si="99"/>
        <v>0</v>
      </c>
      <c r="AA334" s="73">
        <v>0</v>
      </c>
      <c r="AB334" s="73">
        <v>0</v>
      </c>
      <c r="AC334" s="57">
        <f t="shared" si="100"/>
        <v>0</v>
      </c>
      <c r="AD334" s="71">
        <v>0</v>
      </c>
      <c r="AE334" s="71">
        <v>0</v>
      </c>
      <c r="AF334" s="15">
        <f t="shared" si="101"/>
        <v>0</v>
      </c>
      <c r="AG334" s="16">
        <f t="shared" si="90"/>
        <v>0</v>
      </c>
      <c r="AH334" s="17">
        <f t="shared" si="102"/>
        <v>37</v>
      </c>
      <c r="AI334" s="12">
        <v>68</v>
      </c>
      <c r="AJ334" s="18">
        <f t="shared" si="103"/>
        <v>0.54411764705882348</v>
      </c>
    </row>
    <row r="335" spans="1:36" x14ac:dyDescent="0.35">
      <c r="A335" s="11" t="s">
        <v>677</v>
      </c>
      <c r="B335" s="12" t="s">
        <v>678</v>
      </c>
      <c r="C335" s="52" t="s">
        <v>1436</v>
      </c>
      <c r="D335" s="52" t="s">
        <v>365</v>
      </c>
      <c r="E335" s="64">
        <f t="shared" si="91"/>
        <v>78</v>
      </c>
      <c r="F335" s="13">
        <f t="shared" si="92"/>
        <v>78</v>
      </c>
      <c r="G335" s="65">
        <f t="shared" si="88"/>
        <v>0</v>
      </c>
      <c r="H335" s="62">
        <f t="shared" si="87"/>
        <v>78</v>
      </c>
      <c r="I335" s="78">
        <v>0</v>
      </c>
      <c r="J335" s="78">
        <v>0</v>
      </c>
      <c r="K335" s="57">
        <f t="shared" si="93"/>
        <v>0</v>
      </c>
      <c r="L335" s="57">
        <v>21</v>
      </c>
      <c r="M335" s="57">
        <v>57</v>
      </c>
      <c r="N335" s="57">
        <f t="shared" si="94"/>
        <v>78</v>
      </c>
      <c r="O335" s="15">
        <f t="shared" si="95"/>
        <v>0</v>
      </c>
      <c r="P335" s="62">
        <v>0</v>
      </c>
      <c r="Q335" s="57">
        <f t="shared" si="96"/>
        <v>0</v>
      </c>
      <c r="R335" s="14">
        <v>0</v>
      </c>
      <c r="S335" s="57">
        <v>0</v>
      </c>
      <c r="T335" s="15">
        <f t="shared" si="89"/>
        <v>0</v>
      </c>
      <c r="U335" s="14">
        <v>0</v>
      </c>
      <c r="V335" s="15">
        <f t="shared" si="97"/>
        <v>0</v>
      </c>
      <c r="W335" s="14">
        <v>0</v>
      </c>
      <c r="X335" s="73">
        <v>0</v>
      </c>
      <c r="Y335" s="84">
        <f t="shared" si="98"/>
        <v>0</v>
      </c>
      <c r="Z335" s="14">
        <f t="shared" si="99"/>
        <v>0</v>
      </c>
      <c r="AA335" s="73">
        <v>0</v>
      </c>
      <c r="AB335" s="73">
        <v>0</v>
      </c>
      <c r="AC335" s="57">
        <f t="shared" si="100"/>
        <v>0</v>
      </c>
      <c r="AD335" s="71">
        <v>0</v>
      </c>
      <c r="AE335" s="71">
        <v>0</v>
      </c>
      <c r="AF335" s="15">
        <f t="shared" si="101"/>
        <v>0</v>
      </c>
      <c r="AG335" s="16">
        <f t="shared" si="90"/>
        <v>0</v>
      </c>
      <c r="AH335" s="17">
        <f t="shared" si="102"/>
        <v>57</v>
      </c>
      <c r="AI335" s="12">
        <v>61</v>
      </c>
      <c r="AJ335" s="18">
        <f t="shared" si="103"/>
        <v>0.93442622950819676</v>
      </c>
    </row>
    <row r="336" spans="1:36" x14ac:dyDescent="0.35">
      <c r="A336" s="11" t="s">
        <v>679</v>
      </c>
      <c r="B336" s="12" t="s">
        <v>680</v>
      </c>
      <c r="C336" s="52" t="s">
        <v>1436</v>
      </c>
      <c r="D336" s="52" t="s">
        <v>365</v>
      </c>
      <c r="E336" s="64">
        <f t="shared" si="91"/>
        <v>86</v>
      </c>
      <c r="F336" s="13">
        <f t="shared" si="92"/>
        <v>0</v>
      </c>
      <c r="G336" s="65">
        <f t="shared" si="88"/>
        <v>86</v>
      </c>
      <c r="H336" s="62">
        <f t="shared" si="87"/>
        <v>86</v>
      </c>
      <c r="I336" s="78">
        <v>0</v>
      </c>
      <c r="J336" s="78">
        <v>86</v>
      </c>
      <c r="K336" s="57">
        <f t="shared" si="93"/>
        <v>86</v>
      </c>
      <c r="L336" s="57">
        <v>0</v>
      </c>
      <c r="M336" s="57">
        <v>0</v>
      </c>
      <c r="N336" s="57">
        <f t="shared" si="94"/>
        <v>0</v>
      </c>
      <c r="O336" s="15">
        <f t="shared" si="95"/>
        <v>0</v>
      </c>
      <c r="P336" s="62">
        <v>0</v>
      </c>
      <c r="Q336" s="57">
        <f t="shared" si="96"/>
        <v>0</v>
      </c>
      <c r="R336" s="14">
        <v>0</v>
      </c>
      <c r="S336" s="57">
        <v>0</v>
      </c>
      <c r="T336" s="15">
        <f t="shared" si="89"/>
        <v>0</v>
      </c>
      <c r="U336" s="14">
        <v>0</v>
      </c>
      <c r="V336" s="15">
        <f t="shared" si="97"/>
        <v>0</v>
      </c>
      <c r="W336" s="14">
        <v>0</v>
      </c>
      <c r="X336" s="73">
        <v>0</v>
      </c>
      <c r="Y336" s="84">
        <f t="shared" si="98"/>
        <v>0</v>
      </c>
      <c r="Z336" s="14">
        <f t="shared" si="99"/>
        <v>0</v>
      </c>
      <c r="AA336" s="73">
        <v>0</v>
      </c>
      <c r="AB336" s="73">
        <v>0</v>
      </c>
      <c r="AC336" s="57">
        <f t="shared" si="100"/>
        <v>0</v>
      </c>
      <c r="AD336" s="71">
        <v>0</v>
      </c>
      <c r="AE336" s="71">
        <v>0</v>
      </c>
      <c r="AF336" s="15">
        <f t="shared" si="101"/>
        <v>0</v>
      </c>
      <c r="AG336" s="16">
        <f t="shared" si="90"/>
        <v>86</v>
      </c>
      <c r="AH336" s="17">
        <f t="shared" si="102"/>
        <v>0</v>
      </c>
      <c r="AI336" s="12">
        <v>132</v>
      </c>
      <c r="AJ336" s="18">
        <f t="shared" si="103"/>
        <v>0.65151515151515149</v>
      </c>
    </row>
    <row r="337" spans="1:36" x14ac:dyDescent="0.35">
      <c r="A337" s="11" t="s">
        <v>681</v>
      </c>
      <c r="B337" s="12" t="s">
        <v>682</v>
      </c>
      <c r="C337" s="52" t="s">
        <v>1436</v>
      </c>
      <c r="D337" s="52" t="s">
        <v>365</v>
      </c>
      <c r="E337" s="64">
        <f t="shared" si="91"/>
        <v>0</v>
      </c>
      <c r="F337" s="13">
        <f t="shared" si="92"/>
        <v>0</v>
      </c>
      <c r="G337" s="65">
        <f t="shared" si="88"/>
        <v>0</v>
      </c>
      <c r="H337" s="62">
        <f t="shared" si="87"/>
        <v>0</v>
      </c>
      <c r="I337" s="78">
        <v>0</v>
      </c>
      <c r="J337" s="78">
        <v>0</v>
      </c>
      <c r="K337" s="57">
        <f t="shared" si="93"/>
        <v>0</v>
      </c>
      <c r="L337" s="57">
        <v>0</v>
      </c>
      <c r="M337" s="57">
        <v>0</v>
      </c>
      <c r="N337" s="57">
        <f t="shared" si="94"/>
        <v>0</v>
      </c>
      <c r="O337" s="15">
        <f t="shared" si="95"/>
        <v>0</v>
      </c>
      <c r="P337" s="62">
        <v>0</v>
      </c>
      <c r="Q337" s="57">
        <f t="shared" si="96"/>
        <v>0</v>
      </c>
      <c r="R337" s="14">
        <v>0</v>
      </c>
      <c r="S337" s="57">
        <v>0</v>
      </c>
      <c r="T337" s="15">
        <f t="shared" si="89"/>
        <v>0</v>
      </c>
      <c r="U337" s="14">
        <v>0</v>
      </c>
      <c r="V337" s="15">
        <f t="shared" si="97"/>
        <v>0</v>
      </c>
      <c r="W337" s="14">
        <v>0</v>
      </c>
      <c r="X337" s="73">
        <v>0</v>
      </c>
      <c r="Y337" s="84">
        <f t="shared" si="98"/>
        <v>0</v>
      </c>
      <c r="Z337" s="14">
        <f t="shared" si="99"/>
        <v>0</v>
      </c>
      <c r="AA337" s="73">
        <v>0</v>
      </c>
      <c r="AB337" s="73">
        <v>0</v>
      </c>
      <c r="AC337" s="57">
        <f t="shared" si="100"/>
        <v>0</v>
      </c>
      <c r="AD337" s="71">
        <v>0</v>
      </c>
      <c r="AE337" s="71">
        <v>0</v>
      </c>
      <c r="AF337" s="15">
        <f t="shared" si="101"/>
        <v>0</v>
      </c>
      <c r="AG337" s="16">
        <f t="shared" si="90"/>
        <v>0</v>
      </c>
      <c r="AH337" s="17">
        <f t="shared" si="102"/>
        <v>0</v>
      </c>
      <c r="AI337" s="12">
        <v>75</v>
      </c>
      <c r="AJ337" s="18">
        <f t="shared" si="103"/>
        <v>0</v>
      </c>
    </row>
    <row r="338" spans="1:36" x14ac:dyDescent="0.35">
      <c r="A338" s="11" t="s">
        <v>683</v>
      </c>
      <c r="B338" s="12" t="s">
        <v>684</v>
      </c>
      <c r="C338" s="52" t="s">
        <v>1436</v>
      </c>
      <c r="D338" s="52" t="s">
        <v>365</v>
      </c>
      <c r="E338" s="64">
        <f t="shared" si="91"/>
        <v>0</v>
      </c>
      <c r="F338" s="13">
        <f t="shared" si="92"/>
        <v>0</v>
      </c>
      <c r="G338" s="65">
        <f t="shared" si="88"/>
        <v>0</v>
      </c>
      <c r="H338" s="62">
        <f t="shared" si="87"/>
        <v>0</v>
      </c>
      <c r="I338" s="78">
        <v>0</v>
      </c>
      <c r="J338" s="78">
        <v>0</v>
      </c>
      <c r="K338" s="57">
        <f t="shared" si="93"/>
        <v>0</v>
      </c>
      <c r="L338" s="57">
        <v>0</v>
      </c>
      <c r="M338" s="57">
        <v>0</v>
      </c>
      <c r="N338" s="57">
        <f t="shared" si="94"/>
        <v>0</v>
      </c>
      <c r="O338" s="15">
        <f t="shared" si="95"/>
        <v>0</v>
      </c>
      <c r="P338" s="62">
        <v>0</v>
      </c>
      <c r="Q338" s="57">
        <f t="shared" si="96"/>
        <v>0</v>
      </c>
      <c r="R338" s="14">
        <v>0</v>
      </c>
      <c r="S338" s="57">
        <v>0</v>
      </c>
      <c r="T338" s="15">
        <f t="shared" si="89"/>
        <v>0</v>
      </c>
      <c r="U338" s="14">
        <v>0</v>
      </c>
      <c r="V338" s="15">
        <f t="shared" si="97"/>
        <v>0</v>
      </c>
      <c r="W338" s="14">
        <v>0</v>
      </c>
      <c r="X338" s="73">
        <v>0</v>
      </c>
      <c r="Y338" s="84">
        <f t="shared" si="98"/>
        <v>0</v>
      </c>
      <c r="Z338" s="14">
        <f t="shared" si="99"/>
        <v>0</v>
      </c>
      <c r="AA338" s="73">
        <v>0</v>
      </c>
      <c r="AB338" s="73">
        <v>0</v>
      </c>
      <c r="AC338" s="57">
        <f t="shared" si="100"/>
        <v>0</v>
      </c>
      <c r="AD338" s="71">
        <v>0</v>
      </c>
      <c r="AE338" s="71">
        <v>0</v>
      </c>
      <c r="AF338" s="15">
        <f t="shared" si="101"/>
        <v>0</v>
      </c>
      <c r="AG338" s="16">
        <f t="shared" si="90"/>
        <v>0</v>
      </c>
      <c r="AH338" s="17">
        <f t="shared" si="102"/>
        <v>0</v>
      </c>
      <c r="AI338" s="12">
        <v>142</v>
      </c>
      <c r="AJ338" s="18">
        <f t="shared" si="103"/>
        <v>0</v>
      </c>
    </row>
    <row r="339" spans="1:36" x14ac:dyDescent="0.35">
      <c r="A339" s="11" t="s">
        <v>685</v>
      </c>
      <c r="B339" s="12" t="s">
        <v>686</v>
      </c>
      <c r="C339" s="52" t="s">
        <v>1436</v>
      </c>
      <c r="D339" s="52" t="s">
        <v>365</v>
      </c>
      <c r="E339" s="64">
        <f t="shared" si="91"/>
        <v>0</v>
      </c>
      <c r="F339" s="13">
        <f t="shared" si="92"/>
        <v>0</v>
      </c>
      <c r="G339" s="65">
        <f t="shared" si="88"/>
        <v>0</v>
      </c>
      <c r="H339" s="62">
        <f t="shared" si="87"/>
        <v>0</v>
      </c>
      <c r="I339" s="78">
        <v>0</v>
      </c>
      <c r="J339" s="78">
        <v>0</v>
      </c>
      <c r="K339" s="57">
        <f t="shared" si="93"/>
        <v>0</v>
      </c>
      <c r="L339" s="57">
        <v>0</v>
      </c>
      <c r="M339" s="57">
        <v>0</v>
      </c>
      <c r="N339" s="57">
        <f t="shared" si="94"/>
        <v>0</v>
      </c>
      <c r="O339" s="15">
        <f t="shared" si="95"/>
        <v>0</v>
      </c>
      <c r="P339" s="62">
        <v>0</v>
      </c>
      <c r="Q339" s="57">
        <f t="shared" si="96"/>
        <v>0</v>
      </c>
      <c r="R339" s="14">
        <v>0</v>
      </c>
      <c r="S339" s="57">
        <v>0</v>
      </c>
      <c r="T339" s="15">
        <f t="shared" si="89"/>
        <v>0</v>
      </c>
      <c r="U339" s="14">
        <v>0</v>
      </c>
      <c r="V339" s="15">
        <f t="shared" si="97"/>
        <v>0</v>
      </c>
      <c r="W339" s="14">
        <v>0</v>
      </c>
      <c r="X339" s="73">
        <v>0</v>
      </c>
      <c r="Y339" s="84">
        <f t="shared" si="98"/>
        <v>0</v>
      </c>
      <c r="Z339" s="14">
        <f t="shared" si="99"/>
        <v>0</v>
      </c>
      <c r="AA339" s="73">
        <v>0</v>
      </c>
      <c r="AB339" s="73">
        <v>0</v>
      </c>
      <c r="AC339" s="57">
        <f t="shared" si="100"/>
        <v>0</v>
      </c>
      <c r="AD339" s="71">
        <v>0</v>
      </c>
      <c r="AE339" s="71">
        <v>0</v>
      </c>
      <c r="AF339" s="15">
        <f t="shared" si="101"/>
        <v>0</v>
      </c>
      <c r="AG339" s="16">
        <f t="shared" si="90"/>
        <v>0</v>
      </c>
      <c r="AH339" s="17">
        <f t="shared" si="102"/>
        <v>0</v>
      </c>
      <c r="AI339" s="12">
        <v>27</v>
      </c>
      <c r="AJ339" s="18">
        <f t="shared" si="103"/>
        <v>0</v>
      </c>
    </row>
    <row r="340" spans="1:36" x14ac:dyDescent="0.35">
      <c r="A340" s="11" t="s">
        <v>687</v>
      </c>
      <c r="B340" s="12" t="s">
        <v>688</v>
      </c>
      <c r="C340" s="52" t="s">
        <v>1436</v>
      </c>
      <c r="D340" s="52" t="s">
        <v>365</v>
      </c>
      <c r="E340" s="64">
        <f t="shared" si="91"/>
        <v>34</v>
      </c>
      <c r="F340" s="13">
        <f t="shared" si="92"/>
        <v>20</v>
      </c>
      <c r="G340" s="65">
        <f t="shared" si="88"/>
        <v>14</v>
      </c>
      <c r="H340" s="62">
        <f t="shared" si="87"/>
        <v>34</v>
      </c>
      <c r="I340" s="78">
        <v>0</v>
      </c>
      <c r="J340" s="78">
        <v>14</v>
      </c>
      <c r="K340" s="57">
        <f t="shared" si="93"/>
        <v>14</v>
      </c>
      <c r="L340" s="57">
        <v>0</v>
      </c>
      <c r="M340" s="57">
        <v>20</v>
      </c>
      <c r="N340" s="57">
        <f t="shared" si="94"/>
        <v>20</v>
      </c>
      <c r="O340" s="15">
        <f t="shared" si="95"/>
        <v>0</v>
      </c>
      <c r="P340" s="62">
        <v>0</v>
      </c>
      <c r="Q340" s="57">
        <f t="shared" si="96"/>
        <v>0</v>
      </c>
      <c r="R340" s="14">
        <v>0</v>
      </c>
      <c r="S340" s="57">
        <v>0</v>
      </c>
      <c r="T340" s="15">
        <f t="shared" si="89"/>
        <v>0</v>
      </c>
      <c r="U340" s="14">
        <v>0</v>
      </c>
      <c r="V340" s="15">
        <f t="shared" si="97"/>
        <v>0</v>
      </c>
      <c r="W340" s="14">
        <v>0</v>
      </c>
      <c r="X340" s="73">
        <v>0</v>
      </c>
      <c r="Y340" s="84">
        <f t="shared" si="98"/>
        <v>0</v>
      </c>
      <c r="Z340" s="14">
        <f t="shared" si="99"/>
        <v>0</v>
      </c>
      <c r="AA340" s="73">
        <v>0</v>
      </c>
      <c r="AB340" s="73">
        <v>0</v>
      </c>
      <c r="AC340" s="57">
        <f t="shared" si="100"/>
        <v>0</v>
      </c>
      <c r="AD340" s="71">
        <v>0</v>
      </c>
      <c r="AE340" s="71">
        <v>0</v>
      </c>
      <c r="AF340" s="15">
        <f t="shared" si="101"/>
        <v>0</v>
      </c>
      <c r="AG340" s="16">
        <f t="shared" si="90"/>
        <v>14</v>
      </c>
      <c r="AH340" s="17">
        <f t="shared" si="102"/>
        <v>20</v>
      </c>
      <c r="AI340" s="12">
        <v>63</v>
      </c>
      <c r="AJ340" s="18">
        <f t="shared" si="103"/>
        <v>0.53968253968253965</v>
      </c>
    </row>
    <row r="341" spans="1:36" x14ac:dyDescent="0.35">
      <c r="A341" s="11" t="s">
        <v>689</v>
      </c>
      <c r="B341" s="12" t="s">
        <v>690</v>
      </c>
      <c r="C341" s="52" t="s">
        <v>1436</v>
      </c>
      <c r="D341" s="52" t="s">
        <v>365</v>
      </c>
      <c r="E341" s="64">
        <f t="shared" si="91"/>
        <v>22</v>
      </c>
      <c r="F341" s="13">
        <f t="shared" si="92"/>
        <v>22</v>
      </c>
      <c r="G341" s="65">
        <f t="shared" si="88"/>
        <v>0</v>
      </c>
      <c r="H341" s="62">
        <f t="shared" si="87"/>
        <v>22</v>
      </c>
      <c r="I341" s="78">
        <v>0</v>
      </c>
      <c r="J341" s="78">
        <v>0</v>
      </c>
      <c r="K341" s="57">
        <f t="shared" si="93"/>
        <v>0</v>
      </c>
      <c r="L341" s="57">
        <v>0</v>
      </c>
      <c r="M341" s="57">
        <v>22</v>
      </c>
      <c r="N341" s="57">
        <f t="shared" si="94"/>
        <v>22</v>
      </c>
      <c r="O341" s="15">
        <f t="shared" si="95"/>
        <v>0</v>
      </c>
      <c r="P341" s="62">
        <v>0</v>
      </c>
      <c r="Q341" s="57">
        <f t="shared" si="96"/>
        <v>0</v>
      </c>
      <c r="R341" s="14">
        <v>0</v>
      </c>
      <c r="S341" s="57">
        <v>0</v>
      </c>
      <c r="T341" s="15">
        <f t="shared" si="89"/>
        <v>0</v>
      </c>
      <c r="U341" s="14">
        <v>0</v>
      </c>
      <c r="V341" s="15">
        <f t="shared" si="97"/>
        <v>0</v>
      </c>
      <c r="W341" s="14">
        <v>0</v>
      </c>
      <c r="X341" s="73">
        <v>0</v>
      </c>
      <c r="Y341" s="84">
        <f t="shared" si="98"/>
        <v>0</v>
      </c>
      <c r="Z341" s="14">
        <f t="shared" si="99"/>
        <v>0</v>
      </c>
      <c r="AA341" s="73">
        <v>0</v>
      </c>
      <c r="AB341" s="73">
        <v>0</v>
      </c>
      <c r="AC341" s="57">
        <f t="shared" si="100"/>
        <v>0</v>
      </c>
      <c r="AD341" s="71">
        <v>0</v>
      </c>
      <c r="AE341" s="71">
        <v>0</v>
      </c>
      <c r="AF341" s="15">
        <f t="shared" si="101"/>
        <v>0</v>
      </c>
      <c r="AG341" s="16">
        <f t="shared" si="90"/>
        <v>0</v>
      </c>
      <c r="AH341" s="17">
        <f t="shared" si="102"/>
        <v>22</v>
      </c>
      <c r="AI341" s="12">
        <v>28</v>
      </c>
      <c r="AJ341" s="18">
        <f t="shared" si="103"/>
        <v>0.7857142857142857</v>
      </c>
    </row>
    <row r="342" spans="1:36" x14ac:dyDescent="0.35">
      <c r="A342" s="11" t="s">
        <v>691</v>
      </c>
      <c r="B342" s="12" t="s">
        <v>692</v>
      </c>
      <c r="C342" s="52" t="s">
        <v>1436</v>
      </c>
      <c r="D342" s="52" t="s">
        <v>365</v>
      </c>
      <c r="E342" s="64">
        <f t="shared" si="91"/>
        <v>263</v>
      </c>
      <c r="F342" s="13">
        <f t="shared" si="92"/>
        <v>263</v>
      </c>
      <c r="G342" s="65">
        <f t="shared" si="88"/>
        <v>0</v>
      </c>
      <c r="H342" s="62">
        <f t="shared" si="87"/>
        <v>263</v>
      </c>
      <c r="I342" s="78">
        <v>0</v>
      </c>
      <c r="J342" s="78">
        <v>0</v>
      </c>
      <c r="K342" s="57">
        <f t="shared" si="93"/>
        <v>0</v>
      </c>
      <c r="L342" s="57">
        <v>85</v>
      </c>
      <c r="M342" s="57">
        <v>178</v>
      </c>
      <c r="N342" s="57">
        <f t="shared" si="94"/>
        <v>263</v>
      </c>
      <c r="O342" s="15">
        <f t="shared" si="95"/>
        <v>0</v>
      </c>
      <c r="P342" s="62">
        <v>0</v>
      </c>
      <c r="Q342" s="57">
        <f t="shared" si="96"/>
        <v>0</v>
      </c>
      <c r="R342" s="14">
        <v>0</v>
      </c>
      <c r="S342" s="57">
        <v>0</v>
      </c>
      <c r="T342" s="15">
        <f t="shared" si="89"/>
        <v>0</v>
      </c>
      <c r="U342" s="14">
        <v>0</v>
      </c>
      <c r="V342" s="15">
        <f t="shared" si="97"/>
        <v>0</v>
      </c>
      <c r="W342" s="14">
        <v>0</v>
      </c>
      <c r="X342" s="73">
        <v>0</v>
      </c>
      <c r="Y342" s="84">
        <f t="shared" si="98"/>
        <v>0</v>
      </c>
      <c r="Z342" s="14">
        <f t="shared" si="99"/>
        <v>0</v>
      </c>
      <c r="AA342" s="73">
        <v>0</v>
      </c>
      <c r="AB342" s="73">
        <v>0</v>
      </c>
      <c r="AC342" s="57">
        <f t="shared" si="100"/>
        <v>0</v>
      </c>
      <c r="AD342" s="71">
        <v>0</v>
      </c>
      <c r="AE342" s="71">
        <v>0</v>
      </c>
      <c r="AF342" s="15">
        <f t="shared" si="101"/>
        <v>0</v>
      </c>
      <c r="AG342" s="16">
        <f t="shared" si="90"/>
        <v>0</v>
      </c>
      <c r="AH342" s="17">
        <f t="shared" si="102"/>
        <v>178</v>
      </c>
      <c r="AI342" s="12">
        <v>324</v>
      </c>
      <c r="AJ342" s="18">
        <f t="shared" si="103"/>
        <v>0.54938271604938271</v>
      </c>
    </row>
    <row r="343" spans="1:36" x14ac:dyDescent="0.35">
      <c r="A343" s="11" t="s">
        <v>693</v>
      </c>
      <c r="B343" s="12" t="s">
        <v>694</v>
      </c>
      <c r="C343" s="52" t="s">
        <v>1436</v>
      </c>
      <c r="D343" s="52" t="s">
        <v>365</v>
      </c>
      <c r="E343" s="64">
        <f t="shared" si="91"/>
        <v>31</v>
      </c>
      <c r="F343" s="13">
        <f t="shared" si="92"/>
        <v>31</v>
      </c>
      <c r="G343" s="65">
        <f t="shared" si="88"/>
        <v>0</v>
      </c>
      <c r="H343" s="62">
        <f t="shared" si="87"/>
        <v>31</v>
      </c>
      <c r="I343" s="78">
        <v>0</v>
      </c>
      <c r="J343" s="78">
        <v>0</v>
      </c>
      <c r="K343" s="57">
        <f t="shared" si="93"/>
        <v>0</v>
      </c>
      <c r="L343" s="57">
        <v>0</v>
      </c>
      <c r="M343" s="57">
        <v>31</v>
      </c>
      <c r="N343" s="57">
        <f t="shared" si="94"/>
        <v>31</v>
      </c>
      <c r="O343" s="15">
        <f t="shared" si="95"/>
        <v>0</v>
      </c>
      <c r="P343" s="62">
        <v>0</v>
      </c>
      <c r="Q343" s="57">
        <f t="shared" si="96"/>
        <v>0</v>
      </c>
      <c r="R343" s="14">
        <v>0</v>
      </c>
      <c r="S343" s="57">
        <v>0</v>
      </c>
      <c r="T343" s="15">
        <f t="shared" si="89"/>
        <v>0</v>
      </c>
      <c r="U343" s="14">
        <v>0</v>
      </c>
      <c r="V343" s="15">
        <f t="shared" si="97"/>
        <v>0</v>
      </c>
      <c r="W343" s="14">
        <v>0</v>
      </c>
      <c r="X343" s="73">
        <v>0</v>
      </c>
      <c r="Y343" s="84">
        <f t="shared" si="98"/>
        <v>0</v>
      </c>
      <c r="Z343" s="14">
        <f t="shared" si="99"/>
        <v>0</v>
      </c>
      <c r="AA343" s="73">
        <v>0</v>
      </c>
      <c r="AB343" s="73">
        <v>0</v>
      </c>
      <c r="AC343" s="57">
        <f t="shared" si="100"/>
        <v>0</v>
      </c>
      <c r="AD343" s="71">
        <v>0</v>
      </c>
      <c r="AE343" s="71">
        <v>0</v>
      </c>
      <c r="AF343" s="15">
        <f t="shared" si="101"/>
        <v>0</v>
      </c>
      <c r="AG343" s="16">
        <f t="shared" si="90"/>
        <v>0</v>
      </c>
      <c r="AH343" s="17">
        <f t="shared" si="102"/>
        <v>31</v>
      </c>
      <c r="AI343" s="12">
        <v>39</v>
      </c>
      <c r="AJ343" s="18">
        <f t="shared" si="103"/>
        <v>0.79487179487179482</v>
      </c>
    </row>
    <row r="344" spans="1:36" x14ac:dyDescent="0.35">
      <c r="A344" s="11" t="s">
        <v>695</v>
      </c>
      <c r="B344" s="12" t="s">
        <v>696</v>
      </c>
      <c r="C344" s="52" t="s">
        <v>1436</v>
      </c>
      <c r="D344" s="52" t="s">
        <v>365</v>
      </c>
      <c r="E344" s="64">
        <f t="shared" si="91"/>
        <v>94</v>
      </c>
      <c r="F344" s="13">
        <f t="shared" si="92"/>
        <v>0</v>
      </c>
      <c r="G344" s="65">
        <f t="shared" si="88"/>
        <v>94</v>
      </c>
      <c r="H344" s="62">
        <f t="shared" si="87"/>
        <v>94</v>
      </c>
      <c r="I344" s="78">
        <v>0</v>
      </c>
      <c r="J344" s="78">
        <v>94</v>
      </c>
      <c r="K344" s="57">
        <f t="shared" si="93"/>
        <v>94</v>
      </c>
      <c r="L344" s="57">
        <v>0</v>
      </c>
      <c r="M344" s="57">
        <v>0</v>
      </c>
      <c r="N344" s="57">
        <f t="shared" si="94"/>
        <v>0</v>
      </c>
      <c r="O344" s="15">
        <f t="shared" si="95"/>
        <v>0</v>
      </c>
      <c r="P344" s="62">
        <v>0</v>
      </c>
      <c r="Q344" s="57">
        <f t="shared" si="96"/>
        <v>0</v>
      </c>
      <c r="R344" s="14">
        <v>0</v>
      </c>
      <c r="S344" s="57">
        <v>0</v>
      </c>
      <c r="T344" s="15">
        <f t="shared" si="89"/>
        <v>0</v>
      </c>
      <c r="U344" s="14">
        <v>0</v>
      </c>
      <c r="V344" s="15">
        <f t="shared" si="97"/>
        <v>0</v>
      </c>
      <c r="W344" s="14">
        <v>0</v>
      </c>
      <c r="X344" s="73">
        <v>0</v>
      </c>
      <c r="Y344" s="84">
        <f t="shared" si="98"/>
        <v>0</v>
      </c>
      <c r="Z344" s="14">
        <f t="shared" si="99"/>
        <v>0</v>
      </c>
      <c r="AA344" s="73">
        <v>0</v>
      </c>
      <c r="AB344" s="73">
        <v>0</v>
      </c>
      <c r="AC344" s="57">
        <f t="shared" si="100"/>
        <v>0</v>
      </c>
      <c r="AD344" s="71">
        <v>0</v>
      </c>
      <c r="AE344" s="71">
        <v>0</v>
      </c>
      <c r="AF344" s="15">
        <f t="shared" si="101"/>
        <v>0</v>
      </c>
      <c r="AG344" s="16">
        <f t="shared" si="90"/>
        <v>94</v>
      </c>
      <c r="AH344" s="17">
        <f t="shared" si="102"/>
        <v>0</v>
      </c>
      <c r="AI344" s="12">
        <v>95</v>
      </c>
      <c r="AJ344" s="18">
        <f t="shared" si="103"/>
        <v>0.98947368421052628</v>
      </c>
    </row>
    <row r="345" spans="1:36" x14ac:dyDescent="0.35">
      <c r="A345" s="11" t="s">
        <v>697</v>
      </c>
      <c r="B345" s="12" t="s">
        <v>698</v>
      </c>
      <c r="C345" s="52" t="s">
        <v>1436</v>
      </c>
      <c r="D345" s="52" t="s">
        <v>365</v>
      </c>
      <c r="E345" s="64">
        <f t="shared" si="91"/>
        <v>70</v>
      </c>
      <c r="F345" s="13">
        <f t="shared" si="92"/>
        <v>70</v>
      </c>
      <c r="G345" s="65">
        <f t="shared" si="88"/>
        <v>0</v>
      </c>
      <c r="H345" s="62">
        <f t="shared" si="87"/>
        <v>9</v>
      </c>
      <c r="I345" s="78">
        <v>0</v>
      </c>
      <c r="J345" s="78">
        <v>0</v>
      </c>
      <c r="K345" s="57">
        <f t="shared" si="93"/>
        <v>0</v>
      </c>
      <c r="L345" s="57">
        <v>0</v>
      </c>
      <c r="M345" s="57">
        <v>9</v>
      </c>
      <c r="N345" s="57">
        <f t="shared" si="94"/>
        <v>9</v>
      </c>
      <c r="O345" s="15">
        <f t="shared" si="95"/>
        <v>0</v>
      </c>
      <c r="P345" s="62">
        <v>61</v>
      </c>
      <c r="Q345" s="57">
        <f t="shared" si="96"/>
        <v>61</v>
      </c>
      <c r="R345" s="14">
        <v>0</v>
      </c>
      <c r="S345" s="57">
        <v>0</v>
      </c>
      <c r="T345" s="15">
        <f t="shared" si="89"/>
        <v>0</v>
      </c>
      <c r="U345" s="14">
        <v>0</v>
      </c>
      <c r="V345" s="15">
        <f t="shared" si="97"/>
        <v>0</v>
      </c>
      <c r="W345" s="14">
        <v>0</v>
      </c>
      <c r="X345" s="73">
        <v>0</v>
      </c>
      <c r="Y345" s="84">
        <f t="shared" si="98"/>
        <v>0</v>
      </c>
      <c r="Z345" s="14">
        <f t="shared" si="99"/>
        <v>0</v>
      </c>
      <c r="AA345" s="73">
        <v>0</v>
      </c>
      <c r="AB345" s="73">
        <v>0</v>
      </c>
      <c r="AC345" s="57">
        <f t="shared" si="100"/>
        <v>0</v>
      </c>
      <c r="AD345" s="71">
        <v>0</v>
      </c>
      <c r="AE345" s="71">
        <v>0</v>
      </c>
      <c r="AF345" s="15">
        <f t="shared" si="101"/>
        <v>0</v>
      </c>
      <c r="AG345" s="16">
        <f t="shared" si="90"/>
        <v>0</v>
      </c>
      <c r="AH345" s="17">
        <f t="shared" si="102"/>
        <v>70</v>
      </c>
      <c r="AI345" s="12">
        <v>56</v>
      </c>
      <c r="AJ345" s="18">
        <f t="shared" si="103"/>
        <v>1</v>
      </c>
    </row>
    <row r="346" spans="1:36" x14ac:dyDescent="0.35">
      <c r="A346" s="11" t="s">
        <v>699</v>
      </c>
      <c r="B346" s="12" t="s">
        <v>700</v>
      </c>
      <c r="C346" s="52" t="s">
        <v>1436</v>
      </c>
      <c r="D346" s="52" t="s">
        <v>365</v>
      </c>
      <c r="E346" s="64">
        <f t="shared" si="91"/>
        <v>470</v>
      </c>
      <c r="F346" s="13">
        <f t="shared" si="92"/>
        <v>191</v>
      </c>
      <c r="G346" s="65">
        <f t="shared" si="88"/>
        <v>279</v>
      </c>
      <c r="H346" s="62">
        <f t="shared" si="87"/>
        <v>470</v>
      </c>
      <c r="I346" s="78">
        <v>0</v>
      </c>
      <c r="J346" s="78">
        <v>279</v>
      </c>
      <c r="K346" s="57">
        <f t="shared" si="93"/>
        <v>279</v>
      </c>
      <c r="L346" s="57">
        <v>0</v>
      </c>
      <c r="M346" s="57">
        <v>191</v>
      </c>
      <c r="N346" s="57">
        <f t="shared" si="94"/>
        <v>191</v>
      </c>
      <c r="O346" s="15">
        <f t="shared" si="95"/>
        <v>0</v>
      </c>
      <c r="P346" s="62">
        <v>0</v>
      </c>
      <c r="Q346" s="57">
        <f t="shared" si="96"/>
        <v>0</v>
      </c>
      <c r="R346" s="14">
        <v>0</v>
      </c>
      <c r="S346" s="57">
        <v>0</v>
      </c>
      <c r="T346" s="15">
        <f t="shared" si="89"/>
        <v>0</v>
      </c>
      <c r="U346" s="14">
        <v>0</v>
      </c>
      <c r="V346" s="15">
        <f t="shared" si="97"/>
        <v>0</v>
      </c>
      <c r="W346" s="14">
        <v>0</v>
      </c>
      <c r="X346" s="73">
        <v>0</v>
      </c>
      <c r="Y346" s="84">
        <f t="shared" si="98"/>
        <v>0</v>
      </c>
      <c r="Z346" s="14">
        <f t="shared" si="99"/>
        <v>0</v>
      </c>
      <c r="AA346" s="73">
        <v>0</v>
      </c>
      <c r="AB346" s="73">
        <v>0</v>
      </c>
      <c r="AC346" s="57">
        <f t="shared" si="100"/>
        <v>0</v>
      </c>
      <c r="AD346" s="71">
        <v>0</v>
      </c>
      <c r="AE346" s="71">
        <v>0</v>
      </c>
      <c r="AF346" s="15">
        <f t="shared" si="101"/>
        <v>0</v>
      </c>
      <c r="AG346" s="16">
        <f t="shared" si="90"/>
        <v>279</v>
      </c>
      <c r="AH346" s="17">
        <f t="shared" si="102"/>
        <v>191</v>
      </c>
      <c r="AI346" s="12">
        <v>696</v>
      </c>
      <c r="AJ346" s="18">
        <f t="shared" si="103"/>
        <v>0.67528735632183912</v>
      </c>
    </row>
    <row r="347" spans="1:36" x14ac:dyDescent="0.35">
      <c r="A347" s="11" t="s">
        <v>701</v>
      </c>
      <c r="B347" s="12" t="s">
        <v>702</v>
      </c>
      <c r="C347" s="52" t="s">
        <v>1436</v>
      </c>
      <c r="D347" s="52" t="s">
        <v>365</v>
      </c>
      <c r="E347" s="64">
        <f t="shared" si="91"/>
        <v>53</v>
      </c>
      <c r="F347" s="13">
        <f t="shared" si="92"/>
        <v>20</v>
      </c>
      <c r="G347" s="65">
        <f t="shared" si="88"/>
        <v>33</v>
      </c>
      <c r="H347" s="62">
        <f t="shared" si="87"/>
        <v>53</v>
      </c>
      <c r="I347" s="78">
        <v>0</v>
      </c>
      <c r="J347" s="78">
        <v>33</v>
      </c>
      <c r="K347" s="57">
        <f t="shared" si="93"/>
        <v>33</v>
      </c>
      <c r="L347" s="57">
        <v>0</v>
      </c>
      <c r="M347" s="57">
        <v>20</v>
      </c>
      <c r="N347" s="57">
        <f t="shared" si="94"/>
        <v>20</v>
      </c>
      <c r="O347" s="15">
        <f t="shared" si="95"/>
        <v>0</v>
      </c>
      <c r="P347" s="62">
        <v>0</v>
      </c>
      <c r="Q347" s="57">
        <f t="shared" si="96"/>
        <v>0</v>
      </c>
      <c r="R347" s="14">
        <v>0</v>
      </c>
      <c r="S347" s="57">
        <v>0</v>
      </c>
      <c r="T347" s="15">
        <f t="shared" si="89"/>
        <v>0</v>
      </c>
      <c r="U347" s="14">
        <v>0</v>
      </c>
      <c r="V347" s="15">
        <f t="shared" si="97"/>
        <v>0</v>
      </c>
      <c r="W347" s="14">
        <v>0</v>
      </c>
      <c r="X347" s="73">
        <v>0</v>
      </c>
      <c r="Y347" s="84">
        <f t="shared" si="98"/>
        <v>0</v>
      </c>
      <c r="Z347" s="14">
        <f t="shared" si="99"/>
        <v>0</v>
      </c>
      <c r="AA347" s="73">
        <v>0</v>
      </c>
      <c r="AB347" s="73">
        <v>0</v>
      </c>
      <c r="AC347" s="57">
        <f t="shared" si="100"/>
        <v>0</v>
      </c>
      <c r="AD347" s="71">
        <v>0</v>
      </c>
      <c r="AE347" s="71">
        <v>0</v>
      </c>
      <c r="AF347" s="15">
        <f t="shared" si="101"/>
        <v>0</v>
      </c>
      <c r="AG347" s="16">
        <f t="shared" si="90"/>
        <v>33</v>
      </c>
      <c r="AH347" s="17">
        <f t="shared" si="102"/>
        <v>20</v>
      </c>
      <c r="AI347" s="12">
        <v>61</v>
      </c>
      <c r="AJ347" s="18">
        <f t="shared" si="103"/>
        <v>0.86885245901639341</v>
      </c>
    </row>
    <row r="348" spans="1:36" x14ac:dyDescent="0.35">
      <c r="A348" s="11" t="s">
        <v>703</v>
      </c>
      <c r="B348" s="12" t="s">
        <v>704</v>
      </c>
      <c r="C348" s="52" t="s">
        <v>1436</v>
      </c>
      <c r="D348" s="52" t="s">
        <v>365</v>
      </c>
      <c r="E348" s="64">
        <f t="shared" si="91"/>
        <v>26</v>
      </c>
      <c r="F348" s="13">
        <f t="shared" si="92"/>
        <v>26</v>
      </c>
      <c r="G348" s="65">
        <f t="shared" si="88"/>
        <v>0</v>
      </c>
      <c r="H348" s="62">
        <f t="shared" si="87"/>
        <v>9</v>
      </c>
      <c r="I348" s="78">
        <v>0</v>
      </c>
      <c r="J348" s="78">
        <v>0</v>
      </c>
      <c r="K348" s="57">
        <f t="shared" si="93"/>
        <v>0</v>
      </c>
      <c r="L348" s="57">
        <v>0</v>
      </c>
      <c r="M348" s="57">
        <v>9</v>
      </c>
      <c r="N348" s="57">
        <f t="shared" si="94"/>
        <v>9</v>
      </c>
      <c r="O348" s="15">
        <f t="shared" si="95"/>
        <v>0</v>
      </c>
      <c r="P348" s="62">
        <v>17</v>
      </c>
      <c r="Q348" s="57">
        <f t="shared" si="96"/>
        <v>17</v>
      </c>
      <c r="R348" s="14">
        <v>0</v>
      </c>
      <c r="S348" s="57">
        <v>0</v>
      </c>
      <c r="T348" s="15">
        <f t="shared" si="89"/>
        <v>0</v>
      </c>
      <c r="U348" s="14">
        <v>0</v>
      </c>
      <c r="V348" s="15">
        <f t="shared" si="97"/>
        <v>0</v>
      </c>
      <c r="W348" s="14">
        <v>0</v>
      </c>
      <c r="X348" s="73">
        <v>0</v>
      </c>
      <c r="Y348" s="84">
        <f t="shared" si="98"/>
        <v>0</v>
      </c>
      <c r="Z348" s="14">
        <f t="shared" si="99"/>
        <v>0</v>
      </c>
      <c r="AA348" s="73">
        <v>0</v>
      </c>
      <c r="AB348" s="73">
        <v>0</v>
      </c>
      <c r="AC348" s="57">
        <f t="shared" si="100"/>
        <v>0</v>
      </c>
      <c r="AD348" s="71">
        <v>0</v>
      </c>
      <c r="AE348" s="71">
        <v>0</v>
      </c>
      <c r="AF348" s="15">
        <f t="shared" si="101"/>
        <v>0</v>
      </c>
      <c r="AG348" s="16">
        <f t="shared" si="90"/>
        <v>0</v>
      </c>
      <c r="AH348" s="17">
        <f t="shared" si="102"/>
        <v>26</v>
      </c>
      <c r="AI348" s="12">
        <v>38</v>
      </c>
      <c r="AJ348" s="18">
        <f t="shared" si="103"/>
        <v>0.68421052631578949</v>
      </c>
    </row>
    <row r="349" spans="1:36" x14ac:dyDescent="0.35">
      <c r="A349" s="11" t="s">
        <v>705</v>
      </c>
      <c r="B349" s="12" t="s">
        <v>706</v>
      </c>
      <c r="C349" s="52" t="s">
        <v>1436</v>
      </c>
      <c r="D349" s="52" t="s">
        <v>365</v>
      </c>
      <c r="E349" s="64">
        <f t="shared" si="91"/>
        <v>0</v>
      </c>
      <c r="F349" s="13">
        <f t="shared" si="92"/>
        <v>0</v>
      </c>
      <c r="G349" s="65">
        <f t="shared" si="88"/>
        <v>0</v>
      </c>
      <c r="H349" s="62">
        <f t="shared" si="87"/>
        <v>0</v>
      </c>
      <c r="I349" s="78">
        <v>0</v>
      </c>
      <c r="J349" s="78">
        <v>0</v>
      </c>
      <c r="K349" s="57">
        <f t="shared" si="93"/>
        <v>0</v>
      </c>
      <c r="L349" s="57">
        <v>0</v>
      </c>
      <c r="M349" s="57">
        <v>0</v>
      </c>
      <c r="N349" s="57">
        <f t="shared" si="94"/>
        <v>0</v>
      </c>
      <c r="O349" s="15">
        <f t="shared" si="95"/>
        <v>0</v>
      </c>
      <c r="P349" s="62">
        <v>0</v>
      </c>
      <c r="Q349" s="57">
        <f t="shared" si="96"/>
        <v>0</v>
      </c>
      <c r="R349" s="14">
        <v>0</v>
      </c>
      <c r="S349" s="57">
        <v>0</v>
      </c>
      <c r="T349" s="15">
        <f t="shared" si="89"/>
        <v>0</v>
      </c>
      <c r="U349" s="14">
        <v>0</v>
      </c>
      <c r="V349" s="15">
        <f t="shared" si="97"/>
        <v>0</v>
      </c>
      <c r="W349" s="14">
        <v>0</v>
      </c>
      <c r="X349" s="73">
        <v>0</v>
      </c>
      <c r="Y349" s="84">
        <f t="shared" si="98"/>
        <v>0</v>
      </c>
      <c r="Z349" s="14">
        <f t="shared" si="99"/>
        <v>0</v>
      </c>
      <c r="AA349" s="73">
        <v>0</v>
      </c>
      <c r="AB349" s="73">
        <v>0</v>
      </c>
      <c r="AC349" s="57">
        <f t="shared" si="100"/>
        <v>0</v>
      </c>
      <c r="AD349" s="71">
        <v>0</v>
      </c>
      <c r="AE349" s="71">
        <v>0</v>
      </c>
      <c r="AF349" s="15">
        <f t="shared" si="101"/>
        <v>0</v>
      </c>
      <c r="AG349" s="16">
        <f t="shared" si="90"/>
        <v>0</v>
      </c>
      <c r="AH349" s="17">
        <f t="shared" si="102"/>
        <v>0</v>
      </c>
      <c r="AI349" s="12">
        <v>170</v>
      </c>
      <c r="AJ349" s="18">
        <f t="shared" si="103"/>
        <v>0</v>
      </c>
    </row>
    <row r="350" spans="1:36" x14ac:dyDescent="0.35">
      <c r="A350" s="11" t="s">
        <v>707</v>
      </c>
      <c r="B350" s="12" t="s">
        <v>708</v>
      </c>
      <c r="C350" s="52" t="s">
        <v>1377</v>
      </c>
      <c r="D350" s="52" t="s">
        <v>116</v>
      </c>
      <c r="E350" s="64">
        <f t="shared" si="91"/>
        <v>116</v>
      </c>
      <c r="F350" s="13">
        <f t="shared" si="92"/>
        <v>116</v>
      </c>
      <c r="G350" s="65">
        <f t="shared" si="88"/>
        <v>0</v>
      </c>
      <c r="H350" s="62">
        <f t="shared" si="87"/>
        <v>9</v>
      </c>
      <c r="I350" s="78">
        <v>0</v>
      </c>
      <c r="J350" s="78">
        <v>0</v>
      </c>
      <c r="K350" s="57">
        <f t="shared" si="93"/>
        <v>0</v>
      </c>
      <c r="L350" s="57">
        <v>0</v>
      </c>
      <c r="M350" s="57">
        <v>9</v>
      </c>
      <c r="N350" s="57">
        <f t="shared" si="94"/>
        <v>9</v>
      </c>
      <c r="O350" s="15">
        <f t="shared" si="95"/>
        <v>0</v>
      </c>
      <c r="P350" s="62">
        <v>107</v>
      </c>
      <c r="Q350" s="57">
        <f t="shared" si="96"/>
        <v>107</v>
      </c>
      <c r="R350" s="14">
        <v>0</v>
      </c>
      <c r="S350" s="57">
        <v>0</v>
      </c>
      <c r="T350" s="15">
        <f t="shared" si="89"/>
        <v>0</v>
      </c>
      <c r="U350" s="14">
        <v>0</v>
      </c>
      <c r="V350" s="15">
        <f t="shared" si="97"/>
        <v>0</v>
      </c>
      <c r="W350" s="14">
        <v>0</v>
      </c>
      <c r="X350" s="73">
        <v>0</v>
      </c>
      <c r="Y350" s="84">
        <f t="shared" si="98"/>
        <v>0</v>
      </c>
      <c r="Z350" s="14">
        <f t="shared" si="99"/>
        <v>0</v>
      </c>
      <c r="AA350" s="73">
        <v>0</v>
      </c>
      <c r="AB350" s="73">
        <v>0</v>
      </c>
      <c r="AC350" s="57">
        <f t="shared" si="100"/>
        <v>0</v>
      </c>
      <c r="AD350" s="71">
        <v>0</v>
      </c>
      <c r="AE350" s="71">
        <v>0</v>
      </c>
      <c r="AF350" s="15">
        <f t="shared" si="101"/>
        <v>0</v>
      </c>
      <c r="AG350" s="16">
        <f t="shared" si="90"/>
        <v>0</v>
      </c>
      <c r="AH350" s="17">
        <f t="shared" si="102"/>
        <v>116</v>
      </c>
      <c r="AI350" s="12">
        <v>301</v>
      </c>
      <c r="AJ350" s="18">
        <f t="shared" si="103"/>
        <v>0.38538205980066448</v>
      </c>
    </row>
    <row r="351" spans="1:36" x14ac:dyDescent="0.35">
      <c r="A351" s="11" t="s">
        <v>709</v>
      </c>
      <c r="B351" s="12" t="s">
        <v>710</v>
      </c>
      <c r="C351" s="52" t="s">
        <v>1377</v>
      </c>
      <c r="D351" s="52" t="s">
        <v>116</v>
      </c>
      <c r="E351" s="64">
        <f t="shared" si="91"/>
        <v>313</v>
      </c>
      <c r="F351" s="13">
        <f t="shared" si="92"/>
        <v>288</v>
      </c>
      <c r="G351" s="65">
        <f t="shared" si="88"/>
        <v>25</v>
      </c>
      <c r="H351" s="62">
        <f t="shared" si="87"/>
        <v>120</v>
      </c>
      <c r="I351" s="78">
        <v>0</v>
      </c>
      <c r="J351" s="78">
        <v>25</v>
      </c>
      <c r="K351" s="57">
        <f t="shared" si="93"/>
        <v>25</v>
      </c>
      <c r="L351" s="57">
        <v>0</v>
      </c>
      <c r="M351" s="57">
        <v>95</v>
      </c>
      <c r="N351" s="57">
        <f t="shared" si="94"/>
        <v>95</v>
      </c>
      <c r="O351" s="15">
        <f t="shared" si="95"/>
        <v>0</v>
      </c>
      <c r="P351" s="62">
        <v>193</v>
      </c>
      <c r="Q351" s="57">
        <f t="shared" si="96"/>
        <v>193</v>
      </c>
      <c r="R351" s="14">
        <v>0</v>
      </c>
      <c r="S351" s="57">
        <v>0</v>
      </c>
      <c r="T351" s="15">
        <f t="shared" si="89"/>
        <v>0</v>
      </c>
      <c r="U351" s="14">
        <v>0</v>
      </c>
      <c r="V351" s="15">
        <f t="shared" si="97"/>
        <v>0</v>
      </c>
      <c r="W351" s="14">
        <v>0</v>
      </c>
      <c r="X351" s="73">
        <v>0</v>
      </c>
      <c r="Y351" s="84">
        <f t="shared" si="98"/>
        <v>0</v>
      </c>
      <c r="Z351" s="14">
        <f t="shared" si="99"/>
        <v>0</v>
      </c>
      <c r="AA351" s="73">
        <v>0</v>
      </c>
      <c r="AB351" s="73">
        <v>0</v>
      </c>
      <c r="AC351" s="57">
        <f t="shared" si="100"/>
        <v>0</v>
      </c>
      <c r="AD351" s="71">
        <v>0</v>
      </c>
      <c r="AE351" s="71">
        <v>0</v>
      </c>
      <c r="AF351" s="15">
        <f t="shared" si="101"/>
        <v>0</v>
      </c>
      <c r="AG351" s="16">
        <f t="shared" si="90"/>
        <v>25</v>
      </c>
      <c r="AH351" s="17">
        <f t="shared" si="102"/>
        <v>288</v>
      </c>
      <c r="AI351" s="12">
        <v>470</v>
      </c>
      <c r="AJ351" s="18">
        <f t="shared" si="103"/>
        <v>0.66595744680851066</v>
      </c>
    </row>
    <row r="352" spans="1:36" x14ac:dyDescent="0.35">
      <c r="A352" s="11" t="s">
        <v>711</v>
      </c>
      <c r="B352" s="12" t="s">
        <v>712</v>
      </c>
      <c r="C352" s="52" t="s">
        <v>1377</v>
      </c>
      <c r="D352" s="52" t="s">
        <v>116</v>
      </c>
      <c r="E352" s="64">
        <f t="shared" si="91"/>
        <v>169</v>
      </c>
      <c r="F352" s="13">
        <f t="shared" si="92"/>
        <v>93</v>
      </c>
      <c r="G352" s="65">
        <f t="shared" si="88"/>
        <v>76</v>
      </c>
      <c r="H352" s="62">
        <f t="shared" si="87"/>
        <v>169</v>
      </c>
      <c r="I352" s="78">
        <v>0</v>
      </c>
      <c r="J352" s="78">
        <v>76</v>
      </c>
      <c r="K352" s="57">
        <f t="shared" si="93"/>
        <v>76</v>
      </c>
      <c r="L352" s="57">
        <v>0</v>
      </c>
      <c r="M352" s="57">
        <v>93</v>
      </c>
      <c r="N352" s="57">
        <f t="shared" si="94"/>
        <v>93</v>
      </c>
      <c r="O352" s="15">
        <f t="shared" si="95"/>
        <v>0</v>
      </c>
      <c r="P352" s="62">
        <v>0</v>
      </c>
      <c r="Q352" s="57">
        <f t="shared" si="96"/>
        <v>0</v>
      </c>
      <c r="R352" s="14">
        <v>0</v>
      </c>
      <c r="S352" s="57">
        <v>0</v>
      </c>
      <c r="T352" s="15">
        <f t="shared" si="89"/>
        <v>0</v>
      </c>
      <c r="U352" s="14">
        <v>0</v>
      </c>
      <c r="V352" s="15">
        <f t="shared" si="97"/>
        <v>0</v>
      </c>
      <c r="W352" s="14">
        <v>0</v>
      </c>
      <c r="X352" s="73">
        <v>0</v>
      </c>
      <c r="Y352" s="84">
        <f t="shared" si="98"/>
        <v>0</v>
      </c>
      <c r="Z352" s="14">
        <f t="shared" si="99"/>
        <v>0</v>
      </c>
      <c r="AA352" s="73">
        <v>0</v>
      </c>
      <c r="AB352" s="73">
        <v>0</v>
      </c>
      <c r="AC352" s="57">
        <f t="shared" si="100"/>
        <v>0</v>
      </c>
      <c r="AD352" s="71">
        <v>0</v>
      </c>
      <c r="AE352" s="71">
        <v>0</v>
      </c>
      <c r="AF352" s="15">
        <f t="shared" si="101"/>
        <v>0</v>
      </c>
      <c r="AG352" s="16">
        <f t="shared" si="90"/>
        <v>76</v>
      </c>
      <c r="AH352" s="17">
        <f t="shared" si="102"/>
        <v>93</v>
      </c>
      <c r="AI352" s="12">
        <v>175</v>
      </c>
      <c r="AJ352" s="18">
        <f t="shared" si="103"/>
        <v>0.96571428571428575</v>
      </c>
    </row>
    <row r="353" spans="1:36" x14ac:dyDescent="0.35">
      <c r="A353" s="11" t="s">
        <v>713</v>
      </c>
      <c r="B353" s="12" t="s">
        <v>714</v>
      </c>
      <c r="C353" s="52" t="s">
        <v>1377</v>
      </c>
      <c r="D353" s="52" t="s">
        <v>116</v>
      </c>
      <c r="E353" s="64">
        <f t="shared" si="91"/>
        <v>94</v>
      </c>
      <c r="F353" s="13">
        <f t="shared" si="92"/>
        <v>94</v>
      </c>
      <c r="G353" s="65">
        <f t="shared" si="88"/>
        <v>0</v>
      </c>
      <c r="H353" s="62">
        <f t="shared" si="87"/>
        <v>22</v>
      </c>
      <c r="I353" s="78">
        <v>0</v>
      </c>
      <c r="J353" s="78">
        <v>0</v>
      </c>
      <c r="K353" s="57">
        <f t="shared" si="93"/>
        <v>0</v>
      </c>
      <c r="L353" s="57">
        <v>0</v>
      </c>
      <c r="M353" s="57">
        <v>22</v>
      </c>
      <c r="N353" s="57">
        <f t="shared" si="94"/>
        <v>22</v>
      </c>
      <c r="O353" s="15">
        <f t="shared" si="95"/>
        <v>0</v>
      </c>
      <c r="P353" s="62">
        <v>72</v>
      </c>
      <c r="Q353" s="57">
        <f t="shared" si="96"/>
        <v>72</v>
      </c>
      <c r="R353" s="14">
        <v>0</v>
      </c>
      <c r="S353" s="57">
        <v>0</v>
      </c>
      <c r="T353" s="15">
        <f t="shared" si="89"/>
        <v>0</v>
      </c>
      <c r="U353" s="14">
        <v>0</v>
      </c>
      <c r="V353" s="15">
        <f t="shared" si="97"/>
        <v>0</v>
      </c>
      <c r="W353" s="14">
        <v>0</v>
      </c>
      <c r="X353" s="73">
        <v>0</v>
      </c>
      <c r="Y353" s="84">
        <f t="shared" si="98"/>
        <v>0</v>
      </c>
      <c r="Z353" s="14">
        <f t="shared" si="99"/>
        <v>0</v>
      </c>
      <c r="AA353" s="73">
        <v>0</v>
      </c>
      <c r="AB353" s="73">
        <v>0</v>
      </c>
      <c r="AC353" s="57">
        <f t="shared" si="100"/>
        <v>0</v>
      </c>
      <c r="AD353" s="71">
        <v>0</v>
      </c>
      <c r="AE353" s="71">
        <v>0</v>
      </c>
      <c r="AF353" s="15">
        <f t="shared" si="101"/>
        <v>0</v>
      </c>
      <c r="AG353" s="16">
        <f t="shared" si="90"/>
        <v>0</v>
      </c>
      <c r="AH353" s="17">
        <f t="shared" si="102"/>
        <v>94</v>
      </c>
      <c r="AI353" s="12">
        <v>181</v>
      </c>
      <c r="AJ353" s="18">
        <f t="shared" si="103"/>
        <v>0.51933701657458564</v>
      </c>
    </row>
    <row r="354" spans="1:36" x14ac:dyDescent="0.35">
      <c r="A354" s="11" t="s">
        <v>715</v>
      </c>
      <c r="B354" s="12" t="s">
        <v>716</v>
      </c>
      <c r="C354" s="52" t="s">
        <v>1377</v>
      </c>
      <c r="D354" s="52" t="s">
        <v>116</v>
      </c>
      <c r="E354" s="64">
        <f t="shared" si="91"/>
        <v>128</v>
      </c>
      <c r="F354" s="13">
        <f t="shared" si="92"/>
        <v>128</v>
      </c>
      <c r="G354" s="65">
        <f t="shared" si="88"/>
        <v>0</v>
      </c>
      <c r="H354" s="62">
        <f t="shared" si="87"/>
        <v>91</v>
      </c>
      <c r="I354" s="78">
        <v>0</v>
      </c>
      <c r="J354" s="78">
        <v>0</v>
      </c>
      <c r="K354" s="57">
        <f t="shared" si="93"/>
        <v>0</v>
      </c>
      <c r="L354" s="57">
        <v>48</v>
      </c>
      <c r="M354" s="57">
        <v>43</v>
      </c>
      <c r="N354" s="57">
        <f t="shared" si="94"/>
        <v>91</v>
      </c>
      <c r="O354" s="15">
        <f t="shared" si="95"/>
        <v>39</v>
      </c>
      <c r="P354" s="62">
        <v>0</v>
      </c>
      <c r="Q354" s="57">
        <f t="shared" si="96"/>
        <v>0</v>
      </c>
      <c r="R354" s="14">
        <v>37</v>
      </c>
      <c r="S354" s="57">
        <v>39</v>
      </c>
      <c r="T354" s="15">
        <f>R354+S354</f>
        <v>76</v>
      </c>
      <c r="U354" s="14">
        <v>0</v>
      </c>
      <c r="V354" s="15">
        <f t="shared" si="97"/>
        <v>0</v>
      </c>
      <c r="W354" s="14">
        <v>0</v>
      </c>
      <c r="X354" s="73">
        <v>0</v>
      </c>
      <c r="Y354" s="84">
        <f t="shared" si="98"/>
        <v>0</v>
      </c>
      <c r="Z354" s="14">
        <f t="shared" si="99"/>
        <v>0</v>
      </c>
      <c r="AA354" s="73">
        <v>0</v>
      </c>
      <c r="AB354" s="73">
        <v>0</v>
      </c>
      <c r="AC354" s="57">
        <f t="shared" si="100"/>
        <v>0</v>
      </c>
      <c r="AD354" s="71">
        <v>0</v>
      </c>
      <c r="AE354" s="71">
        <v>0</v>
      </c>
      <c r="AF354" s="15">
        <f t="shared" si="101"/>
        <v>0</v>
      </c>
      <c r="AG354" s="16">
        <f t="shared" si="90"/>
        <v>0</v>
      </c>
      <c r="AH354" s="17">
        <f t="shared" si="102"/>
        <v>80</v>
      </c>
      <c r="AI354" s="12">
        <v>62</v>
      </c>
      <c r="AJ354" s="18">
        <f t="shared" si="103"/>
        <v>1</v>
      </c>
    </row>
    <row r="355" spans="1:36" x14ac:dyDescent="0.35">
      <c r="A355" s="11" t="s">
        <v>717</v>
      </c>
      <c r="B355" s="12" t="s">
        <v>718</v>
      </c>
      <c r="C355" s="52" t="s">
        <v>1377</v>
      </c>
      <c r="D355" s="52" t="s">
        <v>116</v>
      </c>
      <c r="E355" s="64">
        <f t="shared" si="91"/>
        <v>0</v>
      </c>
      <c r="F355" s="13">
        <f t="shared" si="92"/>
        <v>0</v>
      </c>
      <c r="G355" s="65">
        <f t="shared" si="88"/>
        <v>0</v>
      </c>
      <c r="H355" s="62">
        <f t="shared" si="87"/>
        <v>0</v>
      </c>
      <c r="I355" s="78">
        <v>0</v>
      </c>
      <c r="J355" s="78">
        <v>0</v>
      </c>
      <c r="K355" s="57">
        <f t="shared" si="93"/>
        <v>0</v>
      </c>
      <c r="L355" s="57">
        <v>0</v>
      </c>
      <c r="M355" s="57">
        <v>0</v>
      </c>
      <c r="N355" s="57">
        <f t="shared" si="94"/>
        <v>0</v>
      </c>
      <c r="O355" s="15">
        <f t="shared" si="95"/>
        <v>0</v>
      </c>
      <c r="P355" s="62">
        <v>0</v>
      </c>
      <c r="Q355" s="57">
        <f t="shared" si="96"/>
        <v>0</v>
      </c>
      <c r="R355" s="14">
        <v>0</v>
      </c>
      <c r="S355" s="57">
        <v>0</v>
      </c>
      <c r="T355" s="15">
        <f t="shared" si="89"/>
        <v>0</v>
      </c>
      <c r="U355" s="14">
        <v>0</v>
      </c>
      <c r="V355" s="15">
        <f t="shared" si="97"/>
        <v>0</v>
      </c>
      <c r="W355" s="14">
        <v>0</v>
      </c>
      <c r="X355" s="73">
        <v>0</v>
      </c>
      <c r="Y355" s="84">
        <f t="shared" si="98"/>
        <v>0</v>
      </c>
      <c r="Z355" s="14">
        <f t="shared" si="99"/>
        <v>0</v>
      </c>
      <c r="AA355" s="73">
        <v>0</v>
      </c>
      <c r="AB355" s="73">
        <v>0</v>
      </c>
      <c r="AC355" s="57">
        <f t="shared" si="100"/>
        <v>0</v>
      </c>
      <c r="AD355" s="71">
        <v>0</v>
      </c>
      <c r="AE355" s="71">
        <v>0</v>
      </c>
      <c r="AF355" s="15">
        <f t="shared" si="101"/>
        <v>0</v>
      </c>
      <c r="AG355" s="16">
        <f t="shared" si="90"/>
        <v>0</v>
      </c>
      <c r="AH355" s="17">
        <f t="shared" si="102"/>
        <v>0</v>
      </c>
      <c r="AI355" s="12">
        <v>44</v>
      </c>
      <c r="AJ355" s="18">
        <f t="shared" si="103"/>
        <v>0</v>
      </c>
    </row>
    <row r="356" spans="1:36" x14ac:dyDescent="0.35">
      <c r="A356" s="11" t="s">
        <v>719</v>
      </c>
      <c r="B356" s="12" t="s">
        <v>720</v>
      </c>
      <c r="C356" s="52" t="s">
        <v>1377</v>
      </c>
      <c r="D356" s="52" t="s">
        <v>116</v>
      </c>
      <c r="E356" s="64">
        <f t="shared" si="91"/>
        <v>39</v>
      </c>
      <c r="F356" s="13">
        <f t="shared" si="92"/>
        <v>39</v>
      </c>
      <c r="G356" s="65">
        <f t="shared" si="88"/>
        <v>0</v>
      </c>
      <c r="H356" s="62">
        <f t="shared" si="87"/>
        <v>0</v>
      </c>
      <c r="I356" s="78">
        <v>0</v>
      </c>
      <c r="J356" s="78">
        <v>0</v>
      </c>
      <c r="K356" s="57">
        <f t="shared" si="93"/>
        <v>0</v>
      </c>
      <c r="L356" s="57">
        <v>0</v>
      </c>
      <c r="M356" s="57">
        <v>0</v>
      </c>
      <c r="N356" s="57">
        <f t="shared" si="94"/>
        <v>0</v>
      </c>
      <c r="O356" s="15">
        <f t="shared" si="95"/>
        <v>0</v>
      </c>
      <c r="P356" s="62">
        <v>39</v>
      </c>
      <c r="Q356" s="57">
        <f t="shared" si="96"/>
        <v>39</v>
      </c>
      <c r="R356" s="14">
        <v>0</v>
      </c>
      <c r="S356" s="57">
        <v>0</v>
      </c>
      <c r="T356" s="15">
        <f t="shared" si="89"/>
        <v>0</v>
      </c>
      <c r="U356" s="14">
        <v>0</v>
      </c>
      <c r="V356" s="15">
        <f t="shared" si="97"/>
        <v>0</v>
      </c>
      <c r="W356" s="14">
        <v>0</v>
      </c>
      <c r="X356" s="73">
        <v>0</v>
      </c>
      <c r="Y356" s="84">
        <f t="shared" si="98"/>
        <v>0</v>
      </c>
      <c r="Z356" s="14">
        <f t="shared" si="99"/>
        <v>0</v>
      </c>
      <c r="AA356" s="73">
        <v>0</v>
      </c>
      <c r="AB356" s="73">
        <v>0</v>
      </c>
      <c r="AC356" s="57">
        <f t="shared" si="100"/>
        <v>0</v>
      </c>
      <c r="AD356" s="71">
        <v>0</v>
      </c>
      <c r="AE356" s="71">
        <v>0</v>
      </c>
      <c r="AF356" s="15">
        <f t="shared" si="101"/>
        <v>0</v>
      </c>
      <c r="AG356" s="16">
        <f t="shared" si="90"/>
        <v>0</v>
      </c>
      <c r="AH356" s="17">
        <f t="shared" si="102"/>
        <v>39</v>
      </c>
      <c r="AI356" s="12">
        <v>122</v>
      </c>
      <c r="AJ356" s="18">
        <f t="shared" si="103"/>
        <v>0.31967213114754101</v>
      </c>
    </row>
    <row r="357" spans="1:36" x14ac:dyDescent="0.35">
      <c r="A357" s="11" t="s">
        <v>721</v>
      </c>
      <c r="B357" s="12" t="s">
        <v>722</v>
      </c>
      <c r="C357" s="52" t="s">
        <v>1377</v>
      </c>
      <c r="D357" s="52" t="s">
        <v>116</v>
      </c>
      <c r="E357" s="64">
        <f t="shared" si="91"/>
        <v>57</v>
      </c>
      <c r="F357" s="13">
        <f t="shared" si="92"/>
        <v>57</v>
      </c>
      <c r="G357" s="65">
        <f t="shared" si="88"/>
        <v>0</v>
      </c>
      <c r="H357" s="62">
        <f t="shared" si="87"/>
        <v>57</v>
      </c>
      <c r="I357" s="78">
        <v>0</v>
      </c>
      <c r="J357" s="78">
        <v>0</v>
      </c>
      <c r="K357" s="57">
        <f t="shared" si="93"/>
        <v>0</v>
      </c>
      <c r="L357" s="57">
        <v>0</v>
      </c>
      <c r="M357" s="57">
        <v>57</v>
      </c>
      <c r="N357" s="57">
        <f t="shared" si="94"/>
        <v>57</v>
      </c>
      <c r="O357" s="15">
        <f t="shared" si="95"/>
        <v>0</v>
      </c>
      <c r="P357" s="62">
        <v>0</v>
      </c>
      <c r="Q357" s="57">
        <f t="shared" si="96"/>
        <v>0</v>
      </c>
      <c r="R357" s="14">
        <v>0</v>
      </c>
      <c r="S357" s="57">
        <v>0</v>
      </c>
      <c r="T357" s="15">
        <f t="shared" si="89"/>
        <v>0</v>
      </c>
      <c r="U357" s="14">
        <v>0</v>
      </c>
      <c r="V357" s="15">
        <f t="shared" si="97"/>
        <v>0</v>
      </c>
      <c r="W357" s="14">
        <v>0</v>
      </c>
      <c r="X357" s="73">
        <v>0</v>
      </c>
      <c r="Y357" s="84">
        <f t="shared" si="98"/>
        <v>0</v>
      </c>
      <c r="Z357" s="14">
        <f t="shared" si="99"/>
        <v>0</v>
      </c>
      <c r="AA357" s="73">
        <v>0</v>
      </c>
      <c r="AB357" s="73">
        <v>0</v>
      </c>
      <c r="AC357" s="57">
        <f t="shared" si="100"/>
        <v>0</v>
      </c>
      <c r="AD357" s="71">
        <v>0</v>
      </c>
      <c r="AE357" s="71">
        <v>0</v>
      </c>
      <c r="AF357" s="15">
        <f t="shared" si="101"/>
        <v>0</v>
      </c>
      <c r="AG357" s="16">
        <f t="shared" si="90"/>
        <v>0</v>
      </c>
      <c r="AH357" s="17">
        <f t="shared" si="102"/>
        <v>57</v>
      </c>
      <c r="AI357" s="12">
        <v>83</v>
      </c>
      <c r="AJ357" s="18">
        <f t="shared" si="103"/>
        <v>0.68674698795180722</v>
      </c>
    </row>
    <row r="358" spans="1:36" x14ac:dyDescent="0.35">
      <c r="A358" s="11" t="s">
        <v>723</v>
      </c>
      <c r="B358" s="12" t="s">
        <v>724</v>
      </c>
      <c r="C358" s="52" t="s">
        <v>1377</v>
      </c>
      <c r="D358" s="52" t="s">
        <v>116</v>
      </c>
      <c r="E358" s="64">
        <f t="shared" si="91"/>
        <v>34</v>
      </c>
      <c r="F358" s="13">
        <f t="shared" si="92"/>
        <v>34</v>
      </c>
      <c r="G358" s="65">
        <f t="shared" si="88"/>
        <v>0</v>
      </c>
      <c r="H358" s="62">
        <f t="shared" si="87"/>
        <v>34</v>
      </c>
      <c r="I358" s="78">
        <v>0</v>
      </c>
      <c r="J358" s="78">
        <v>0</v>
      </c>
      <c r="K358" s="57">
        <f t="shared" si="93"/>
        <v>0</v>
      </c>
      <c r="L358" s="57">
        <v>0</v>
      </c>
      <c r="M358" s="57">
        <v>34</v>
      </c>
      <c r="N358" s="57">
        <f t="shared" si="94"/>
        <v>34</v>
      </c>
      <c r="O358" s="15">
        <f t="shared" si="95"/>
        <v>0</v>
      </c>
      <c r="P358" s="62">
        <v>0</v>
      </c>
      <c r="Q358" s="57">
        <f t="shared" si="96"/>
        <v>0</v>
      </c>
      <c r="R358" s="14">
        <v>0</v>
      </c>
      <c r="S358" s="57">
        <v>0</v>
      </c>
      <c r="T358" s="15">
        <f t="shared" si="89"/>
        <v>0</v>
      </c>
      <c r="U358" s="14">
        <v>0</v>
      </c>
      <c r="V358" s="15">
        <f t="shared" si="97"/>
        <v>0</v>
      </c>
      <c r="W358" s="14">
        <v>0</v>
      </c>
      <c r="X358" s="73">
        <v>0</v>
      </c>
      <c r="Y358" s="84">
        <f t="shared" si="98"/>
        <v>0</v>
      </c>
      <c r="Z358" s="14">
        <f t="shared" si="99"/>
        <v>0</v>
      </c>
      <c r="AA358" s="73">
        <v>0</v>
      </c>
      <c r="AB358" s="73">
        <v>0</v>
      </c>
      <c r="AC358" s="57">
        <f t="shared" si="100"/>
        <v>0</v>
      </c>
      <c r="AD358" s="71">
        <v>0</v>
      </c>
      <c r="AE358" s="71">
        <v>0</v>
      </c>
      <c r="AF358" s="15">
        <f t="shared" si="101"/>
        <v>0</v>
      </c>
      <c r="AG358" s="16">
        <f t="shared" si="90"/>
        <v>0</v>
      </c>
      <c r="AH358" s="17">
        <f t="shared" si="102"/>
        <v>34</v>
      </c>
      <c r="AI358" s="12">
        <v>49</v>
      </c>
      <c r="AJ358" s="18">
        <f t="shared" si="103"/>
        <v>0.69387755102040816</v>
      </c>
    </row>
    <row r="359" spans="1:36" x14ac:dyDescent="0.35">
      <c r="A359" s="11" t="s">
        <v>725</v>
      </c>
      <c r="B359" s="12" t="s">
        <v>726</v>
      </c>
      <c r="C359" s="52" t="s">
        <v>1377</v>
      </c>
      <c r="D359" s="52" t="s">
        <v>116</v>
      </c>
      <c r="E359" s="64">
        <f t="shared" si="91"/>
        <v>198</v>
      </c>
      <c r="F359" s="13">
        <f t="shared" si="92"/>
        <v>198</v>
      </c>
      <c r="G359" s="65">
        <f t="shared" si="88"/>
        <v>0</v>
      </c>
      <c r="H359" s="62">
        <f t="shared" si="87"/>
        <v>80</v>
      </c>
      <c r="I359" s="78">
        <v>0</v>
      </c>
      <c r="J359" s="78">
        <v>0</v>
      </c>
      <c r="K359" s="57">
        <f t="shared" si="93"/>
        <v>0</v>
      </c>
      <c r="L359" s="57">
        <v>0</v>
      </c>
      <c r="M359" s="57">
        <v>80</v>
      </c>
      <c r="N359" s="57">
        <f t="shared" si="94"/>
        <v>80</v>
      </c>
      <c r="O359" s="15">
        <f t="shared" si="95"/>
        <v>0</v>
      </c>
      <c r="P359" s="62">
        <v>118</v>
      </c>
      <c r="Q359" s="57">
        <f t="shared" si="96"/>
        <v>118</v>
      </c>
      <c r="R359" s="14">
        <v>0</v>
      </c>
      <c r="S359" s="57">
        <v>0</v>
      </c>
      <c r="T359" s="15">
        <f t="shared" si="89"/>
        <v>0</v>
      </c>
      <c r="U359" s="14">
        <v>0</v>
      </c>
      <c r="V359" s="15">
        <f t="shared" si="97"/>
        <v>0</v>
      </c>
      <c r="W359" s="14">
        <v>0</v>
      </c>
      <c r="X359" s="73">
        <v>0</v>
      </c>
      <c r="Y359" s="84">
        <f t="shared" si="98"/>
        <v>0</v>
      </c>
      <c r="Z359" s="14">
        <f t="shared" si="99"/>
        <v>0</v>
      </c>
      <c r="AA359" s="73">
        <v>0</v>
      </c>
      <c r="AB359" s="73">
        <v>0</v>
      </c>
      <c r="AC359" s="57">
        <f t="shared" si="100"/>
        <v>0</v>
      </c>
      <c r="AD359" s="71">
        <v>0</v>
      </c>
      <c r="AE359" s="71">
        <v>0</v>
      </c>
      <c r="AF359" s="15">
        <f t="shared" si="101"/>
        <v>0</v>
      </c>
      <c r="AG359" s="16">
        <f t="shared" si="90"/>
        <v>0</v>
      </c>
      <c r="AH359" s="17">
        <f t="shared" si="102"/>
        <v>198</v>
      </c>
      <c r="AI359" s="12">
        <v>306</v>
      </c>
      <c r="AJ359" s="18">
        <f t="shared" si="103"/>
        <v>0.6470588235294118</v>
      </c>
    </row>
    <row r="360" spans="1:36" x14ac:dyDescent="0.35">
      <c r="A360" s="11" t="s">
        <v>727</v>
      </c>
      <c r="B360" s="12" t="s">
        <v>728</v>
      </c>
      <c r="C360" s="52" t="s">
        <v>1377</v>
      </c>
      <c r="D360" s="52" t="s">
        <v>116</v>
      </c>
      <c r="E360" s="64">
        <f t="shared" si="91"/>
        <v>100</v>
      </c>
      <c r="F360" s="13">
        <f t="shared" si="92"/>
        <v>100</v>
      </c>
      <c r="G360" s="65">
        <f t="shared" si="88"/>
        <v>0</v>
      </c>
      <c r="H360" s="62">
        <f t="shared" si="87"/>
        <v>16</v>
      </c>
      <c r="I360" s="78">
        <v>0</v>
      </c>
      <c r="J360" s="78">
        <v>0</v>
      </c>
      <c r="K360" s="57">
        <f t="shared" si="93"/>
        <v>0</v>
      </c>
      <c r="L360" s="57">
        <v>0</v>
      </c>
      <c r="M360" s="57">
        <v>16</v>
      </c>
      <c r="N360" s="57">
        <f t="shared" si="94"/>
        <v>16</v>
      </c>
      <c r="O360" s="15">
        <f t="shared" si="95"/>
        <v>0</v>
      </c>
      <c r="P360" s="62">
        <v>84</v>
      </c>
      <c r="Q360" s="57">
        <f t="shared" si="96"/>
        <v>84</v>
      </c>
      <c r="R360" s="14">
        <v>0</v>
      </c>
      <c r="S360" s="57">
        <v>0</v>
      </c>
      <c r="T360" s="15">
        <f t="shared" si="89"/>
        <v>0</v>
      </c>
      <c r="U360" s="14">
        <v>0</v>
      </c>
      <c r="V360" s="15">
        <f t="shared" si="97"/>
        <v>0</v>
      </c>
      <c r="W360" s="14">
        <v>0</v>
      </c>
      <c r="X360" s="73">
        <v>0</v>
      </c>
      <c r="Y360" s="84">
        <f t="shared" si="98"/>
        <v>0</v>
      </c>
      <c r="Z360" s="14">
        <f t="shared" si="99"/>
        <v>0</v>
      </c>
      <c r="AA360" s="73">
        <v>0</v>
      </c>
      <c r="AB360" s="73">
        <v>0</v>
      </c>
      <c r="AC360" s="57">
        <f t="shared" si="100"/>
        <v>0</v>
      </c>
      <c r="AD360" s="71">
        <v>0</v>
      </c>
      <c r="AE360" s="71">
        <v>0</v>
      </c>
      <c r="AF360" s="15">
        <f t="shared" si="101"/>
        <v>0</v>
      </c>
      <c r="AG360" s="16">
        <f t="shared" si="90"/>
        <v>0</v>
      </c>
      <c r="AH360" s="17">
        <f t="shared" si="102"/>
        <v>100</v>
      </c>
      <c r="AI360" s="12">
        <v>244</v>
      </c>
      <c r="AJ360" s="18">
        <f t="shared" si="103"/>
        <v>0.4098360655737705</v>
      </c>
    </row>
    <row r="361" spans="1:36" x14ac:dyDescent="0.35">
      <c r="A361" s="11" t="s">
        <v>729</v>
      </c>
      <c r="B361" s="12" t="s">
        <v>730</v>
      </c>
      <c r="C361" s="52" t="s">
        <v>1377</v>
      </c>
      <c r="D361" s="52" t="s">
        <v>116</v>
      </c>
      <c r="E361" s="64">
        <f t="shared" si="91"/>
        <v>36</v>
      </c>
      <c r="F361" s="13">
        <f t="shared" si="92"/>
        <v>36</v>
      </c>
      <c r="G361" s="65">
        <f t="shared" si="88"/>
        <v>0</v>
      </c>
      <c r="H361" s="62">
        <f t="shared" si="87"/>
        <v>11</v>
      </c>
      <c r="I361" s="78">
        <v>0</v>
      </c>
      <c r="J361" s="78">
        <v>0</v>
      </c>
      <c r="K361" s="57">
        <f t="shared" si="93"/>
        <v>0</v>
      </c>
      <c r="L361" s="57">
        <v>0</v>
      </c>
      <c r="M361" s="57">
        <v>11</v>
      </c>
      <c r="N361" s="57">
        <f t="shared" si="94"/>
        <v>11</v>
      </c>
      <c r="O361" s="15">
        <f t="shared" si="95"/>
        <v>0</v>
      </c>
      <c r="P361" s="62">
        <v>25</v>
      </c>
      <c r="Q361" s="57">
        <f t="shared" si="96"/>
        <v>25</v>
      </c>
      <c r="R361" s="14">
        <v>0</v>
      </c>
      <c r="S361" s="57">
        <v>0</v>
      </c>
      <c r="T361" s="15">
        <f t="shared" si="89"/>
        <v>0</v>
      </c>
      <c r="U361" s="14">
        <v>0</v>
      </c>
      <c r="V361" s="15">
        <f t="shared" si="97"/>
        <v>0</v>
      </c>
      <c r="W361" s="14">
        <v>0</v>
      </c>
      <c r="X361" s="73">
        <v>0</v>
      </c>
      <c r="Y361" s="84">
        <f t="shared" si="98"/>
        <v>0</v>
      </c>
      <c r="Z361" s="14">
        <f t="shared" si="99"/>
        <v>0</v>
      </c>
      <c r="AA361" s="73">
        <v>0</v>
      </c>
      <c r="AB361" s="73">
        <v>0</v>
      </c>
      <c r="AC361" s="57">
        <f t="shared" si="100"/>
        <v>0</v>
      </c>
      <c r="AD361" s="71">
        <v>0</v>
      </c>
      <c r="AE361" s="71">
        <v>0</v>
      </c>
      <c r="AF361" s="15">
        <f t="shared" si="101"/>
        <v>0</v>
      </c>
      <c r="AG361" s="16">
        <f t="shared" si="90"/>
        <v>0</v>
      </c>
      <c r="AH361" s="17">
        <f t="shared" si="102"/>
        <v>36</v>
      </c>
      <c r="AI361" s="12">
        <v>93</v>
      </c>
      <c r="AJ361" s="18">
        <f t="shared" si="103"/>
        <v>0.38709677419354838</v>
      </c>
    </row>
    <row r="362" spans="1:36" x14ac:dyDescent="0.35">
      <c r="A362" s="11" t="s">
        <v>731</v>
      </c>
      <c r="B362" s="12" t="s">
        <v>732</v>
      </c>
      <c r="C362" s="52" t="s">
        <v>1377</v>
      </c>
      <c r="D362" s="52" t="s">
        <v>116</v>
      </c>
      <c r="E362" s="64">
        <f t="shared" si="91"/>
        <v>39</v>
      </c>
      <c r="F362" s="13">
        <f t="shared" si="92"/>
        <v>39</v>
      </c>
      <c r="G362" s="65">
        <f t="shared" si="88"/>
        <v>0</v>
      </c>
      <c r="H362" s="62">
        <f t="shared" si="87"/>
        <v>39</v>
      </c>
      <c r="I362" s="78">
        <v>0</v>
      </c>
      <c r="J362" s="78">
        <v>0</v>
      </c>
      <c r="K362" s="57">
        <f t="shared" si="93"/>
        <v>0</v>
      </c>
      <c r="L362" s="57">
        <v>0</v>
      </c>
      <c r="M362" s="57">
        <v>39</v>
      </c>
      <c r="N362" s="57">
        <f t="shared" si="94"/>
        <v>39</v>
      </c>
      <c r="O362" s="15">
        <f t="shared" si="95"/>
        <v>0</v>
      </c>
      <c r="P362" s="62">
        <v>0</v>
      </c>
      <c r="Q362" s="57">
        <f t="shared" si="96"/>
        <v>0</v>
      </c>
      <c r="R362" s="14">
        <v>0</v>
      </c>
      <c r="S362" s="57">
        <v>0</v>
      </c>
      <c r="T362" s="15">
        <f t="shared" si="89"/>
        <v>0</v>
      </c>
      <c r="U362" s="14">
        <v>0</v>
      </c>
      <c r="V362" s="15">
        <f t="shared" si="97"/>
        <v>0</v>
      </c>
      <c r="W362" s="14">
        <v>0</v>
      </c>
      <c r="X362" s="73">
        <v>0</v>
      </c>
      <c r="Y362" s="84">
        <f t="shared" si="98"/>
        <v>0</v>
      </c>
      <c r="Z362" s="14">
        <f t="shared" si="99"/>
        <v>0</v>
      </c>
      <c r="AA362" s="73">
        <v>0</v>
      </c>
      <c r="AB362" s="73">
        <v>0</v>
      </c>
      <c r="AC362" s="57">
        <f t="shared" si="100"/>
        <v>0</v>
      </c>
      <c r="AD362" s="71">
        <v>0</v>
      </c>
      <c r="AE362" s="71">
        <v>0</v>
      </c>
      <c r="AF362" s="15">
        <f t="shared" si="101"/>
        <v>0</v>
      </c>
      <c r="AG362" s="16">
        <f t="shared" si="90"/>
        <v>0</v>
      </c>
      <c r="AH362" s="17">
        <f t="shared" si="102"/>
        <v>39</v>
      </c>
      <c r="AI362" s="12">
        <v>43</v>
      </c>
      <c r="AJ362" s="18">
        <f t="shared" si="103"/>
        <v>0.90697674418604646</v>
      </c>
    </row>
    <row r="363" spans="1:36" x14ac:dyDescent="0.35">
      <c r="A363" s="11" t="s">
        <v>733</v>
      </c>
      <c r="B363" s="12" t="s">
        <v>734</v>
      </c>
      <c r="C363" s="52" t="s">
        <v>1377</v>
      </c>
      <c r="D363" s="52" t="s">
        <v>116</v>
      </c>
      <c r="E363" s="64">
        <f t="shared" si="91"/>
        <v>206</v>
      </c>
      <c r="F363" s="13">
        <f t="shared" si="92"/>
        <v>170</v>
      </c>
      <c r="G363" s="65">
        <f t="shared" si="88"/>
        <v>36</v>
      </c>
      <c r="H363" s="62">
        <f t="shared" si="87"/>
        <v>118</v>
      </c>
      <c r="I363" s="78">
        <v>0</v>
      </c>
      <c r="J363" s="78">
        <v>36</v>
      </c>
      <c r="K363" s="57">
        <f t="shared" si="93"/>
        <v>36</v>
      </c>
      <c r="L363" s="57">
        <v>0</v>
      </c>
      <c r="M363" s="57">
        <v>82</v>
      </c>
      <c r="N363" s="57">
        <f t="shared" si="94"/>
        <v>82</v>
      </c>
      <c r="O363" s="15">
        <f t="shared" si="95"/>
        <v>0</v>
      </c>
      <c r="P363" s="62">
        <v>88</v>
      </c>
      <c r="Q363" s="57">
        <f t="shared" si="96"/>
        <v>88</v>
      </c>
      <c r="R363" s="14">
        <v>0</v>
      </c>
      <c r="S363" s="57">
        <v>0</v>
      </c>
      <c r="T363" s="15">
        <f t="shared" si="89"/>
        <v>0</v>
      </c>
      <c r="U363" s="14">
        <v>0</v>
      </c>
      <c r="V363" s="15">
        <f t="shared" si="97"/>
        <v>0</v>
      </c>
      <c r="W363" s="14">
        <v>0</v>
      </c>
      <c r="X363" s="73">
        <v>0</v>
      </c>
      <c r="Y363" s="84">
        <f t="shared" si="98"/>
        <v>0</v>
      </c>
      <c r="Z363" s="14">
        <f t="shared" si="99"/>
        <v>0</v>
      </c>
      <c r="AA363" s="73">
        <v>0</v>
      </c>
      <c r="AB363" s="73">
        <v>0</v>
      </c>
      <c r="AC363" s="57">
        <f t="shared" si="100"/>
        <v>0</v>
      </c>
      <c r="AD363" s="71">
        <v>0</v>
      </c>
      <c r="AE363" s="71">
        <v>0</v>
      </c>
      <c r="AF363" s="15">
        <f t="shared" si="101"/>
        <v>0</v>
      </c>
      <c r="AG363" s="16">
        <f t="shared" si="90"/>
        <v>36</v>
      </c>
      <c r="AH363" s="17">
        <f t="shared" si="102"/>
        <v>170</v>
      </c>
      <c r="AI363" s="12">
        <v>382</v>
      </c>
      <c r="AJ363" s="18">
        <f t="shared" si="103"/>
        <v>0.53926701570680624</v>
      </c>
    </row>
    <row r="364" spans="1:36" x14ac:dyDescent="0.35">
      <c r="A364" s="11" t="s">
        <v>735</v>
      </c>
      <c r="B364" s="12" t="s">
        <v>736</v>
      </c>
      <c r="C364" s="52" t="s">
        <v>1377</v>
      </c>
      <c r="D364" s="52" t="s">
        <v>116</v>
      </c>
      <c r="E364" s="64">
        <f t="shared" si="91"/>
        <v>38</v>
      </c>
      <c r="F364" s="13">
        <f t="shared" si="92"/>
        <v>38</v>
      </c>
      <c r="G364" s="65">
        <f t="shared" si="88"/>
        <v>0</v>
      </c>
      <c r="H364" s="62">
        <f t="shared" si="87"/>
        <v>35</v>
      </c>
      <c r="I364" s="78">
        <v>0</v>
      </c>
      <c r="J364" s="78">
        <v>0</v>
      </c>
      <c r="K364" s="57">
        <f t="shared" si="93"/>
        <v>0</v>
      </c>
      <c r="L364" s="57">
        <v>19</v>
      </c>
      <c r="M364" s="57">
        <v>16</v>
      </c>
      <c r="N364" s="57">
        <f t="shared" si="94"/>
        <v>35</v>
      </c>
      <c r="O364" s="15">
        <f t="shared" si="95"/>
        <v>16</v>
      </c>
      <c r="P364" s="62">
        <v>0</v>
      </c>
      <c r="Q364" s="57">
        <f t="shared" si="96"/>
        <v>0</v>
      </c>
      <c r="R364" s="14">
        <v>3</v>
      </c>
      <c r="S364" s="57">
        <v>16</v>
      </c>
      <c r="T364" s="15">
        <f t="shared" si="89"/>
        <v>19</v>
      </c>
      <c r="U364" s="14">
        <v>0</v>
      </c>
      <c r="V364" s="15">
        <f t="shared" si="97"/>
        <v>0</v>
      </c>
      <c r="W364" s="14">
        <v>0</v>
      </c>
      <c r="X364" s="73">
        <v>0</v>
      </c>
      <c r="Y364" s="84">
        <f t="shared" si="98"/>
        <v>0</v>
      </c>
      <c r="Z364" s="14">
        <f t="shared" si="99"/>
        <v>0</v>
      </c>
      <c r="AA364" s="73">
        <v>0</v>
      </c>
      <c r="AB364" s="73">
        <v>0</v>
      </c>
      <c r="AC364" s="57">
        <f t="shared" si="100"/>
        <v>0</v>
      </c>
      <c r="AD364" s="71">
        <v>0</v>
      </c>
      <c r="AE364" s="71">
        <v>0</v>
      </c>
      <c r="AF364" s="15">
        <f t="shared" si="101"/>
        <v>0</v>
      </c>
      <c r="AG364" s="16">
        <f t="shared" si="90"/>
        <v>0</v>
      </c>
      <c r="AH364" s="17">
        <f t="shared" si="102"/>
        <v>19</v>
      </c>
      <c r="AI364" s="12">
        <v>20</v>
      </c>
      <c r="AJ364" s="18">
        <f t="shared" si="103"/>
        <v>0.95</v>
      </c>
    </row>
    <row r="365" spans="1:36" x14ac:dyDescent="0.35">
      <c r="A365" s="11" t="s">
        <v>737</v>
      </c>
      <c r="B365" s="12" t="s">
        <v>738</v>
      </c>
      <c r="C365" s="52" t="s">
        <v>1377</v>
      </c>
      <c r="D365" s="52" t="s">
        <v>116</v>
      </c>
      <c r="E365" s="64">
        <f t="shared" si="91"/>
        <v>14</v>
      </c>
      <c r="F365" s="13">
        <f t="shared" si="92"/>
        <v>14</v>
      </c>
      <c r="G365" s="65">
        <f t="shared" si="88"/>
        <v>0</v>
      </c>
      <c r="H365" s="62">
        <f t="shared" si="87"/>
        <v>0</v>
      </c>
      <c r="I365" s="78">
        <v>0</v>
      </c>
      <c r="J365" s="78">
        <v>0</v>
      </c>
      <c r="K365" s="57">
        <f t="shared" si="93"/>
        <v>0</v>
      </c>
      <c r="L365" s="57">
        <v>0</v>
      </c>
      <c r="M365" s="57">
        <v>0</v>
      </c>
      <c r="N365" s="57">
        <f t="shared" si="94"/>
        <v>0</v>
      </c>
      <c r="O365" s="15">
        <f t="shared" si="95"/>
        <v>0</v>
      </c>
      <c r="P365" s="62">
        <v>14</v>
      </c>
      <c r="Q365" s="57">
        <f t="shared" si="96"/>
        <v>14</v>
      </c>
      <c r="R365" s="14">
        <v>0</v>
      </c>
      <c r="S365" s="57">
        <v>0</v>
      </c>
      <c r="T365" s="15">
        <f t="shared" si="89"/>
        <v>0</v>
      </c>
      <c r="U365" s="14">
        <v>0</v>
      </c>
      <c r="V365" s="15">
        <f t="shared" si="97"/>
        <v>0</v>
      </c>
      <c r="W365" s="14">
        <v>0</v>
      </c>
      <c r="X365" s="73">
        <v>0</v>
      </c>
      <c r="Y365" s="84">
        <f t="shared" si="98"/>
        <v>0</v>
      </c>
      <c r="Z365" s="14">
        <f t="shared" si="99"/>
        <v>0</v>
      </c>
      <c r="AA365" s="73">
        <v>0</v>
      </c>
      <c r="AB365" s="73">
        <v>0</v>
      </c>
      <c r="AC365" s="57">
        <f t="shared" si="100"/>
        <v>0</v>
      </c>
      <c r="AD365" s="71">
        <v>0</v>
      </c>
      <c r="AE365" s="71">
        <v>0</v>
      </c>
      <c r="AF365" s="15">
        <f t="shared" si="101"/>
        <v>0</v>
      </c>
      <c r="AG365" s="16">
        <f t="shared" si="90"/>
        <v>0</v>
      </c>
      <c r="AH365" s="17">
        <f t="shared" si="102"/>
        <v>14</v>
      </c>
      <c r="AI365" s="12">
        <v>76</v>
      </c>
      <c r="AJ365" s="18">
        <f t="shared" si="103"/>
        <v>0.18421052631578946</v>
      </c>
    </row>
    <row r="366" spans="1:36" x14ac:dyDescent="0.35">
      <c r="A366" s="11" t="s">
        <v>739</v>
      </c>
      <c r="B366" s="12" t="s">
        <v>740</v>
      </c>
      <c r="C366" s="52" t="s">
        <v>1377</v>
      </c>
      <c r="D366" s="52" t="s">
        <v>116</v>
      </c>
      <c r="E366" s="64">
        <f t="shared" si="91"/>
        <v>1877</v>
      </c>
      <c r="F366" s="13">
        <f t="shared" si="92"/>
        <v>1528</v>
      </c>
      <c r="G366" s="65">
        <f t="shared" si="88"/>
        <v>349</v>
      </c>
      <c r="H366" s="62">
        <f t="shared" si="87"/>
        <v>1765</v>
      </c>
      <c r="I366" s="78">
        <v>238</v>
      </c>
      <c r="J366" s="78">
        <v>111</v>
      </c>
      <c r="K366" s="57">
        <f t="shared" si="93"/>
        <v>349</v>
      </c>
      <c r="L366" s="57">
        <v>465</v>
      </c>
      <c r="M366" s="57">
        <v>951</v>
      </c>
      <c r="N366" s="57">
        <f t="shared" si="94"/>
        <v>1416</v>
      </c>
      <c r="O366" s="15">
        <f t="shared" si="95"/>
        <v>54</v>
      </c>
      <c r="P366" s="62">
        <v>0</v>
      </c>
      <c r="Q366" s="57">
        <f t="shared" si="96"/>
        <v>0</v>
      </c>
      <c r="R366" s="14">
        <v>112</v>
      </c>
      <c r="S366" s="57">
        <v>54</v>
      </c>
      <c r="T366" s="15">
        <f t="shared" si="89"/>
        <v>166</v>
      </c>
      <c r="U366" s="14">
        <v>0</v>
      </c>
      <c r="V366" s="15">
        <f t="shared" si="97"/>
        <v>0</v>
      </c>
      <c r="W366" s="14">
        <v>0</v>
      </c>
      <c r="X366" s="73">
        <v>0</v>
      </c>
      <c r="Y366" s="84">
        <f t="shared" si="98"/>
        <v>0</v>
      </c>
      <c r="Z366" s="14">
        <f t="shared" si="99"/>
        <v>0</v>
      </c>
      <c r="AA366" s="73">
        <v>0</v>
      </c>
      <c r="AB366" s="73">
        <v>0</v>
      </c>
      <c r="AC366" s="57">
        <f t="shared" si="100"/>
        <v>0</v>
      </c>
      <c r="AD366" s="71">
        <v>0</v>
      </c>
      <c r="AE366" s="71">
        <v>0</v>
      </c>
      <c r="AF366" s="15">
        <f t="shared" si="101"/>
        <v>0</v>
      </c>
      <c r="AG366" s="16">
        <f t="shared" si="90"/>
        <v>111</v>
      </c>
      <c r="AH366" s="17">
        <f t="shared" si="102"/>
        <v>1063</v>
      </c>
      <c r="AI366" s="12">
        <v>1327</v>
      </c>
      <c r="AJ366" s="18">
        <f t="shared" si="103"/>
        <v>0.88470233609645821</v>
      </c>
    </row>
    <row r="367" spans="1:36" x14ac:dyDescent="0.35">
      <c r="A367" s="11" t="s">
        <v>741</v>
      </c>
      <c r="B367" s="12" t="s">
        <v>742</v>
      </c>
      <c r="C367" s="52" t="s">
        <v>1377</v>
      </c>
      <c r="D367" s="52" t="s">
        <v>116</v>
      </c>
      <c r="E367" s="64">
        <f t="shared" si="91"/>
        <v>46</v>
      </c>
      <c r="F367" s="13">
        <f t="shared" si="92"/>
        <v>46</v>
      </c>
      <c r="G367" s="65">
        <f t="shared" si="88"/>
        <v>0</v>
      </c>
      <c r="H367" s="62">
        <f t="shared" si="87"/>
        <v>0</v>
      </c>
      <c r="I367" s="78">
        <v>0</v>
      </c>
      <c r="J367" s="78">
        <v>0</v>
      </c>
      <c r="K367" s="57">
        <f t="shared" si="93"/>
        <v>0</v>
      </c>
      <c r="L367" s="57">
        <v>0</v>
      </c>
      <c r="M367" s="57">
        <v>0</v>
      </c>
      <c r="N367" s="57">
        <f t="shared" si="94"/>
        <v>0</v>
      </c>
      <c r="O367" s="15">
        <f t="shared" si="95"/>
        <v>0</v>
      </c>
      <c r="P367" s="62">
        <v>46</v>
      </c>
      <c r="Q367" s="57">
        <f t="shared" si="96"/>
        <v>46</v>
      </c>
      <c r="R367" s="14">
        <v>0</v>
      </c>
      <c r="S367" s="57">
        <v>0</v>
      </c>
      <c r="T367" s="15">
        <f t="shared" si="89"/>
        <v>0</v>
      </c>
      <c r="U367" s="14">
        <v>0</v>
      </c>
      <c r="V367" s="15">
        <f t="shared" si="97"/>
        <v>0</v>
      </c>
      <c r="W367" s="14">
        <v>0</v>
      </c>
      <c r="X367" s="73">
        <v>0</v>
      </c>
      <c r="Y367" s="84">
        <f t="shared" si="98"/>
        <v>0</v>
      </c>
      <c r="Z367" s="14">
        <f t="shared" si="99"/>
        <v>0</v>
      </c>
      <c r="AA367" s="73">
        <v>0</v>
      </c>
      <c r="AB367" s="73">
        <v>0</v>
      </c>
      <c r="AC367" s="57">
        <f t="shared" si="100"/>
        <v>0</v>
      </c>
      <c r="AD367" s="71">
        <v>0</v>
      </c>
      <c r="AE367" s="71">
        <v>0</v>
      </c>
      <c r="AF367" s="15">
        <f t="shared" si="101"/>
        <v>0</v>
      </c>
      <c r="AG367" s="16">
        <f t="shared" si="90"/>
        <v>0</v>
      </c>
      <c r="AH367" s="17">
        <f t="shared" si="102"/>
        <v>46</v>
      </c>
      <c r="AI367" s="12">
        <v>50</v>
      </c>
      <c r="AJ367" s="18">
        <f t="shared" si="103"/>
        <v>0.92</v>
      </c>
    </row>
    <row r="368" spans="1:36" x14ac:dyDescent="0.35">
      <c r="A368" s="11" t="s">
        <v>743</v>
      </c>
      <c r="B368" s="12" t="s">
        <v>744</v>
      </c>
      <c r="C368" s="52" t="s">
        <v>1422</v>
      </c>
      <c r="D368" s="52" t="s">
        <v>378</v>
      </c>
      <c r="E368" s="64">
        <f t="shared" si="91"/>
        <v>140</v>
      </c>
      <c r="F368" s="13">
        <f t="shared" si="92"/>
        <v>140</v>
      </c>
      <c r="G368" s="65">
        <f t="shared" si="88"/>
        <v>0</v>
      </c>
      <c r="H368" s="62">
        <f t="shared" si="87"/>
        <v>48</v>
      </c>
      <c r="I368" s="78">
        <v>0</v>
      </c>
      <c r="J368" s="78">
        <v>0</v>
      </c>
      <c r="K368" s="57">
        <f t="shared" si="93"/>
        <v>0</v>
      </c>
      <c r="L368" s="57">
        <v>0</v>
      </c>
      <c r="M368" s="57">
        <v>48</v>
      </c>
      <c r="N368" s="57">
        <f t="shared" si="94"/>
        <v>48</v>
      </c>
      <c r="O368" s="15">
        <f t="shared" si="95"/>
        <v>0</v>
      </c>
      <c r="P368" s="62">
        <v>92</v>
      </c>
      <c r="Q368" s="57">
        <f t="shared" si="96"/>
        <v>92</v>
      </c>
      <c r="R368" s="14">
        <v>0</v>
      </c>
      <c r="S368" s="57">
        <v>0</v>
      </c>
      <c r="T368" s="15">
        <f t="shared" si="89"/>
        <v>0</v>
      </c>
      <c r="U368" s="14">
        <v>0</v>
      </c>
      <c r="V368" s="15">
        <f t="shared" si="97"/>
        <v>0</v>
      </c>
      <c r="W368" s="14">
        <v>0</v>
      </c>
      <c r="X368" s="73">
        <v>0</v>
      </c>
      <c r="Y368" s="84">
        <f t="shared" si="98"/>
        <v>0</v>
      </c>
      <c r="Z368" s="14">
        <f t="shared" si="99"/>
        <v>0</v>
      </c>
      <c r="AA368" s="73">
        <v>0</v>
      </c>
      <c r="AB368" s="73">
        <v>0</v>
      </c>
      <c r="AC368" s="57">
        <f t="shared" si="100"/>
        <v>0</v>
      </c>
      <c r="AD368" s="71">
        <v>0</v>
      </c>
      <c r="AE368" s="71">
        <v>0</v>
      </c>
      <c r="AF368" s="15">
        <f t="shared" si="101"/>
        <v>0</v>
      </c>
      <c r="AG368" s="16">
        <f t="shared" si="90"/>
        <v>0</v>
      </c>
      <c r="AH368" s="17">
        <f t="shared" si="102"/>
        <v>140</v>
      </c>
      <c r="AI368" s="12">
        <v>192</v>
      </c>
      <c r="AJ368" s="18">
        <f t="shared" si="103"/>
        <v>0.72916666666666663</v>
      </c>
    </row>
    <row r="369" spans="1:36" x14ac:dyDescent="0.35">
      <c r="A369" s="11" t="s">
        <v>745</v>
      </c>
      <c r="B369" s="12" t="s">
        <v>746</v>
      </c>
      <c r="C369" s="52" t="s">
        <v>1422</v>
      </c>
      <c r="D369" s="52" t="s">
        <v>378</v>
      </c>
      <c r="E369" s="64">
        <f t="shared" si="91"/>
        <v>19</v>
      </c>
      <c r="F369" s="13">
        <f t="shared" si="92"/>
        <v>0</v>
      </c>
      <c r="G369" s="65">
        <f t="shared" si="88"/>
        <v>19</v>
      </c>
      <c r="H369" s="62">
        <f t="shared" si="87"/>
        <v>19</v>
      </c>
      <c r="I369" s="78">
        <v>0</v>
      </c>
      <c r="J369" s="78">
        <v>19</v>
      </c>
      <c r="K369" s="57">
        <f t="shared" si="93"/>
        <v>19</v>
      </c>
      <c r="L369" s="57">
        <v>0</v>
      </c>
      <c r="M369" s="57">
        <v>0</v>
      </c>
      <c r="N369" s="57">
        <f t="shared" si="94"/>
        <v>0</v>
      </c>
      <c r="O369" s="15">
        <f t="shared" si="95"/>
        <v>0</v>
      </c>
      <c r="P369" s="62">
        <v>0</v>
      </c>
      <c r="Q369" s="57">
        <f t="shared" si="96"/>
        <v>0</v>
      </c>
      <c r="R369" s="14">
        <v>0</v>
      </c>
      <c r="S369" s="57">
        <v>0</v>
      </c>
      <c r="T369" s="15">
        <f t="shared" si="89"/>
        <v>0</v>
      </c>
      <c r="U369" s="14">
        <v>0</v>
      </c>
      <c r="V369" s="15">
        <f t="shared" si="97"/>
        <v>0</v>
      </c>
      <c r="W369" s="14">
        <v>0</v>
      </c>
      <c r="X369" s="73">
        <v>0</v>
      </c>
      <c r="Y369" s="84">
        <f t="shared" si="98"/>
        <v>0</v>
      </c>
      <c r="Z369" s="14">
        <f t="shared" si="99"/>
        <v>0</v>
      </c>
      <c r="AA369" s="73">
        <v>0</v>
      </c>
      <c r="AB369" s="73">
        <v>0</v>
      </c>
      <c r="AC369" s="57">
        <f t="shared" si="100"/>
        <v>0</v>
      </c>
      <c r="AD369" s="71">
        <v>0</v>
      </c>
      <c r="AE369" s="71">
        <v>0</v>
      </c>
      <c r="AF369" s="15">
        <f t="shared" si="101"/>
        <v>0</v>
      </c>
      <c r="AG369" s="16">
        <f t="shared" si="90"/>
        <v>19</v>
      </c>
      <c r="AH369" s="17">
        <f t="shared" si="102"/>
        <v>0</v>
      </c>
      <c r="AI369" s="12">
        <v>26</v>
      </c>
      <c r="AJ369" s="18">
        <f t="shared" si="103"/>
        <v>0.73076923076923073</v>
      </c>
    </row>
    <row r="370" spans="1:36" x14ac:dyDescent="0.35">
      <c r="A370" s="11" t="s">
        <v>747</v>
      </c>
      <c r="B370" s="12" t="s">
        <v>748</v>
      </c>
      <c r="C370" s="52" t="s">
        <v>1422</v>
      </c>
      <c r="D370" s="52" t="s">
        <v>378</v>
      </c>
      <c r="E370" s="64">
        <f t="shared" si="91"/>
        <v>163</v>
      </c>
      <c r="F370" s="13">
        <f t="shared" si="92"/>
        <v>61</v>
      </c>
      <c r="G370" s="65">
        <f t="shared" si="88"/>
        <v>102</v>
      </c>
      <c r="H370" s="62">
        <f t="shared" si="87"/>
        <v>163</v>
      </c>
      <c r="I370" s="78">
        <v>48</v>
      </c>
      <c r="J370" s="78">
        <v>54</v>
      </c>
      <c r="K370" s="57">
        <f t="shared" si="93"/>
        <v>102</v>
      </c>
      <c r="L370" s="57">
        <v>0</v>
      </c>
      <c r="M370" s="57">
        <v>61</v>
      </c>
      <c r="N370" s="57">
        <f t="shared" si="94"/>
        <v>61</v>
      </c>
      <c r="O370" s="15">
        <f t="shared" si="95"/>
        <v>0</v>
      </c>
      <c r="P370" s="62">
        <v>0</v>
      </c>
      <c r="Q370" s="57">
        <f t="shared" si="96"/>
        <v>0</v>
      </c>
      <c r="R370" s="14">
        <v>0</v>
      </c>
      <c r="S370" s="57">
        <v>0</v>
      </c>
      <c r="T370" s="15">
        <f t="shared" si="89"/>
        <v>0</v>
      </c>
      <c r="U370" s="14">
        <v>0</v>
      </c>
      <c r="V370" s="15">
        <f t="shared" si="97"/>
        <v>0</v>
      </c>
      <c r="W370" s="14">
        <v>0</v>
      </c>
      <c r="X370" s="73">
        <v>0</v>
      </c>
      <c r="Y370" s="84">
        <f t="shared" si="98"/>
        <v>0</v>
      </c>
      <c r="Z370" s="14">
        <f t="shared" si="99"/>
        <v>0</v>
      </c>
      <c r="AA370" s="73">
        <v>0</v>
      </c>
      <c r="AB370" s="73">
        <v>0</v>
      </c>
      <c r="AC370" s="57">
        <f t="shared" si="100"/>
        <v>0</v>
      </c>
      <c r="AD370" s="71">
        <v>0</v>
      </c>
      <c r="AE370" s="71">
        <v>0</v>
      </c>
      <c r="AF370" s="15">
        <f t="shared" si="101"/>
        <v>0</v>
      </c>
      <c r="AG370" s="16">
        <f t="shared" si="90"/>
        <v>54</v>
      </c>
      <c r="AH370" s="17">
        <f t="shared" si="102"/>
        <v>61</v>
      </c>
      <c r="AI370" s="12">
        <v>142</v>
      </c>
      <c r="AJ370" s="18">
        <f t="shared" si="103"/>
        <v>0.8098591549295775</v>
      </c>
    </row>
    <row r="371" spans="1:36" x14ac:dyDescent="0.35">
      <c r="A371" s="11" t="s">
        <v>749</v>
      </c>
      <c r="B371" s="12" t="s">
        <v>750</v>
      </c>
      <c r="C371" s="52" t="s">
        <v>1422</v>
      </c>
      <c r="D371" s="52" t="s">
        <v>378</v>
      </c>
      <c r="E371" s="64">
        <f t="shared" si="91"/>
        <v>61</v>
      </c>
      <c r="F371" s="13">
        <f t="shared" si="92"/>
        <v>61</v>
      </c>
      <c r="G371" s="65">
        <f t="shared" si="88"/>
        <v>0</v>
      </c>
      <c r="H371" s="62">
        <f t="shared" si="87"/>
        <v>61</v>
      </c>
      <c r="I371" s="78">
        <v>0</v>
      </c>
      <c r="J371" s="78">
        <v>0</v>
      </c>
      <c r="K371" s="57">
        <f t="shared" si="93"/>
        <v>0</v>
      </c>
      <c r="L371" s="57">
        <v>0</v>
      </c>
      <c r="M371" s="57">
        <v>61</v>
      </c>
      <c r="N371" s="57">
        <f t="shared" si="94"/>
        <v>61</v>
      </c>
      <c r="O371" s="15">
        <f t="shared" si="95"/>
        <v>0</v>
      </c>
      <c r="P371" s="62">
        <v>0</v>
      </c>
      <c r="Q371" s="57">
        <f t="shared" si="96"/>
        <v>0</v>
      </c>
      <c r="R371" s="14">
        <v>0</v>
      </c>
      <c r="S371" s="57">
        <v>0</v>
      </c>
      <c r="T371" s="15">
        <f t="shared" si="89"/>
        <v>0</v>
      </c>
      <c r="U371" s="14">
        <v>0</v>
      </c>
      <c r="V371" s="15">
        <f t="shared" si="97"/>
        <v>0</v>
      </c>
      <c r="W371" s="14">
        <v>0</v>
      </c>
      <c r="X371" s="73">
        <v>0</v>
      </c>
      <c r="Y371" s="84">
        <f t="shared" si="98"/>
        <v>0</v>
      </c>
      <c r="Z371" s="14">
        <f t="shared" si="99"/>
        <v>0</v>
      </c>
      <c r="AA371" s="73">
        <v>0</v>
      </c>
      <c r="AB371" s="73">
        <v>0</v>
      </c>
      <c r="AC371" s="57">
        <f t="shared" si="100"/>
        <v>0</v>
      </c>
      <c r="AD371" s="71">
        <v>0</v>
      </c>
      <c r="AE371" s="71">
        <v>0</v>
      </c>
      <c r="AF371" s="15">
        <f t="shared" si="101"/>
        <v>0</v>
      </c>
      <c r="AG371" s="16">
        <f t="shared" si="90"/>
        <v>0</v>
      </c>
      <c r="AH371" s="17">
        <f t="shared" si="102"/>
        <v>61</v>
      </c>
      <c r="AI371" s="12">
        <v>63</v>
      </c>
      <c r="AJ371" s="18">
        <f t="shared" si="103"/>
        <v>0.96825396825396826</v>
      </c>
    </row>
    <row r="372" spans="1:36" x14ac:dyDescent="0.35">
      <c r="A372" s="11" t="s">
        <v>751</v>
      </c>
      <c r="B372" s="12" t="s">
        <v>752</v>
      </c>
      <c r="C372" s="52" t="s">
        <v>1422</v>
      </c>
      <c r="D372" s="52" t="s">
        <v>378</v>
      </c>
      <c r="E372" s="64">
        <f t="shared" si="91"/>
        <v>31</v>
      </c>
      <c r="F372" s="13">
        <f t="shared" si="92"/>
        <v>31</v>
      </c>
      <c r="G372" s="65">
        <f t="shared" si="88"/>
        <v>0</v>
      </c>
      <c r="H372" s="62">
        <f t="shared" si="87"/>
        <v>9</v>
      </c>
      <c r="I372" s="78">
        <v>0</v>
      </c>
      <c r="J372" s="78">
        <v>0</v>
      </c>
      <c r="K372" s="57">
        <f t="shared" si="93"/>
        <v>0</v>
      </c>
      <c r="L372" s="57">
        <v>0</v>
      </c>
      <c r="M372" s="57">
        <v>9</v>
      </c>
      <c r="N372" s="57">
        <f t="shared" si="94"/>
        <v>9</v>
      </c>
      <c r="O372" s="15">
        <f t="shared" si="95"/>
        <v>0</v>
      </c>
      <c r="P372" s="62">
        <v>22</v>
      </c>
      <c r="Q372" s="57">
        <f t="shared" si="96"/>
        <v>22</v>
      </c>
      <c r="R372" s="14">
        <v>0</v>
      </c>
      <c r="S372" s="57">
        <v>0</v>
      </c>
      <c r="T372" s="15">
        <f t="shared" si="89"/>
        <v>0</v>
      </c>
      <c r="U372" s="14">
        <v>0</v>
      </c>
      <c r="V372" s="15">
        <f t="shared" si="97"/>
        <v>0</v>
      </c>
      <c r="W372" s="14">
        <v>0</v>
      </c>
      <c r="X372" s="73">
        <v>0</v>
      </c>
      <c r="Y372" s="84">
        <f t="shared" si="98"/>
        <v>0</v>
      </c>
      <c r="Z372" s="14">
        <f t="shared" si="99"/>
        <v>0</v>
      </c>
      <c r="AA372" s="73">
        <v>0</v>
      </c>
      <c r="AB372" s="73">
        <v>0</v>
      </c>
      <c r="AC372" s="57">
        <f t="shared" si="100"/>
        <v>0</v>
      </c>
      <c r="AD372" s="71">
        <v>0</v>
      </c>
      <c r="AE372" s="71">
        <v>0</v>
      </c>
      <c r="AF372" s="15">
        <f t="shared" si="101"/>
        <v>0</v>
      </c>
      <c r="AG372" s="16">
        <f t="shared" si="90"/>
        <v>0</v>
      </c>
      <c r="AH372" s="17">
        <f t="shared" si="102"/>
        <v>31</v>
      </c>
      <c r="AI372" s="12">
        <v>34</v>
      </c>
      <c r="AJ372" s="18">
        <f t="shared" si="103"/>
        <v>0.91176470588235292</v>
      </c>
    </row>
    <row r="373" spans="1:36" x14ac:dyDescent="0.35">
      <c r="A373" s="11" t="s">
        <v>753</v>
      </c>
      <c r="B373" s="12" t="s">
        <v>754</v>
      </c>
      <c r="C373" s="52" t="s">
        <v>1422</v>
      </c>
      <c r="D373" s="52" t="s">
        <v>378</v>
      </c>
      <c r="E373" s="64">
        <f t="shared" si="91"/>
        <v>20</v>
      </c>
      <c r="F373" s="13">
        <f t="shared" si="92"/>
        <v>0</v>
      </c>
      <c r="G373" s="65">
        <f t="shared" si="88"/>
        <v>20</v>
      </c>
      <c r="H373" s="62">
        <f t="shared" si="87"/>
        <v>20</v>
      </c>
      <c r="I373" s="78">
        <v>0</v>
      </c>
      <c r="J373" s="78">
        <v>20</v>
      </c>
      <c r="K373" s="57">
        <f t="shared" si="93"/>
        <v>20</v>
      </c>
      <c r="L373" s="57">
        <v>0</v>
      </c>
      <c r="M373" s="57">
        <v>0</v>
      </c>
      <c r="N373" s="57">
        <f t="shared" si="94"/>
        <v>0</v>
      </c>
      <c r="O373" s="15">
        <f t="shared" si="95"/>
        <v>0</v>
      </c>
      <c r="P373" s="62">
        <v>0</v>
      </c>
      <c r="Q373" s="57">
        <f t="shared" si="96"/>
        <v>0</v>
      </c>
      <c r="R373" s="14">
        <v>0</v>
      </c>
      <c r="S373" s="57">
        <v>0</v>
      </c>
      <c r="T373" s="15">
        <f t="shared" si="89"/>
        <v>0</v>
      </c>
      <c r="U373" s="14">
        <v>0</v>
      </c>
      <c r="V373" s="15">
        <f t="shared" si="97"/>
        <v>0</v>
      </c>
      <c r="W373" s="14">
        <v>0</v>
      </c>
      <c r="X373" s="73">
        <v>0</v>
      </c>
      <c r="Y373" s="84">
        <f t="shared" si="98"/>
        <v>0</v>
      </c>
      <c r="Z373" s="14">
        <f t="shared" si="99"/>
        <v>0</v>
      </c>
      <c r="AA373" s="73">
        <v>0</v>
      </c>
      <c r="AB373" s="73">
        <v>0</v>
      </c>
      <c r="AC373" s="57">
        <f t="shared" si="100"/>
        <v>0</v>
      </c>
      <c r="AD373" s="71">
        <v>0</v>
      </c>
      <c r="AE373" s="71">
        <v>0</v>
      </c>
      <c r="AF373" s="15">
        <f t="shared" si="101"/>
        <v>0</v>
      </c>
      <c r="AG373" s="16">
        <f t="shared" si="90"/>
        <v>20</v>
      </c>
      <c r="AH373" s="17">
        <f t="shared" si="102"/>
        <v>0</v>
      </c>
      <c r="AI373" s="12">
        <v>25</v>
      </c>
      <c r="AJ373" s="18">
        <f t="shared" si="103"/>
        <v>0.8</v>
      </c>
    </row>
    <row r="374" spans="1:36" x14ac:dyDescent="0.35">
      <c r="A374" s="11" t="s">
        <v>755</v>
      </c>
      <c r="B374" s="12" t="s">
        <v>756</v>
      </c>
      <c r="C374" s="52" t="s">
        <v>1422</v>
      </c>
      <c r="D374" s="52" t="s">
        <v>378</v>
      </c>
      <c r="E374" s="64">
        <f t="shared" si="91"/>
        <v>74</v>
      </c>
      <c r="F374" s="13">
        <f t="shared" si="92"/>
        <v>73</v>
      </c>
      <c r="G374" s="65">
        <f t="shared" si="88"/>
        <v>1</v>
      </c>
      <c r="H374" s="62">
        <f t="shared" si="87"/>
        <v>67</v>
      </c>
      <c r="I374" s="78">
        <v>0</v>
      </c>
      <c r="J374" s="78">
        <v>1</v>
      </c>
      <c r="K374" s="57">
        <f t="shared" si="93"/>
        <v>1</v>
      </c>
      <c r="L374" s="57">
        <v>0</v>
      </c>
      <c r="M374" s="57">
        <v>66</v>
      </c>
      <c r="N374" s="57">
        <f t="shared" si="94"/>
        <v>66</v>
      </c>
      <c r="O374" s="15">
        <f t="shared" si="95"/>
        <v>0</v>
      </c>
      <c r="P374" s="62">
        <v>7</v>
      </c>
      <c r="Q374" s="57">
        <f t="shared" si="96"/>
        <v>7</v>
      </c>
      <c r="R374" s="14">
        <v>0</v>
      </c>
      <c r="S374" s="57">
        <v>0</v>
      </c>
      <c r="T374" s="15">
        <f t="shared" si="89"/>
        <v>0</v>
      </c>
      <c r="U374" s="14">
        <v>0</v>
      </c>
      <c r="V374" s="15">
        <f t="shared" si="97"/>
        <v>0</v>
      </c>
      <c r="W374" s="14">
        <v>0</v>
      </c>
      <c r="X374" s="73">
        <v>0</v>
      </c>
      <c r="Y374" s="84">
        <f t="shared" si="98"/>
        <v>0</v>
      </c>
      <c r="Z374" s="14">
        <f t="shared" si="99"/>
        <v>0</v>
      </c>
      <c r="AA374" s="73">
        <v>0</v>
      </c>
      <c r="AB374" s="73">
        <v>0</v>
      </c>
      <c r="AC374" s="57">
        <f t="shared" si="100"/>
        <v>0</v>
      </c>
      <c r="AD374" s="71">
        <v>0</v>
      </c>
      <c r="AE374" s="71">
        <v>0</v>
      </c>
      <c r="AF374" s="15">
        <f t="shared" si="101"/>
        <v>0</v>
      </c>
      <c r="AG374" s="16">
        <f t="shared" si="90"/>
        <v>1</v>
      </c>
      <c r="AH374" s="17">
        <f t="shared" si="102"/>
        <v>73</v>
      </c>
      <c r="AI374" s="12">
        <v>79</v>
      </c>
      <c r="AJ374" s="18">
        <f t="shared" si="103"/>
        <v>0.93670886075949367</v>
      </c>
    </row>
    <row r="375" spans="1:36" x14ac:dyDescent="0.35">
      <c r="A375" s="11" t="s">
        <v>757</v>
      </c>
      <c r="B375" s="12" t="s">
        <v>758</v>
      </c>
      <c r="C375" s="52" t="s">
        <v>1422</v>
      </c>
      <c r="D375" s="52" t="s">
        <v>378</v>
      </c>
      <c r="E375" s="64">
        <f t="shared" si="91"/>
        <v>27</v>
      </c>
      <c r="F375" s="13">
        <f t="shared" si="92"/>
        <v>0</v>
      </c>
      <c r="G375" s="65">
        <f t="shared" si="88"/>
        <v>27</v>
      </c>
      <c r="H375" s="62">
        <f t="shared" si="87"/>
        <v>27</v>
      </c>
      <c r="I375" s="78">
        <v>0</v>
      </c>
      <c r="J375" s="78">
        <v>27</v>
      </c>
      <c r="K375" s="57">
        <f t="shared" si="93"/>
        <v>27</v>
      </c>
      <c r="L375" s="57">
        <v>0</v>
      </c>
      <c r="M375" s="57">
        <v>0</v>
      </c>
      <c r="N375" s="57">
        <f t="shared" si="94"/>
        <v>0</v>
      </c>
      <c r="O375" s="15">
        <f t="shared" si="95"/>
        <v>0</v>
      </c>
      <c r="P375" s="62">
        <v>0</v>
      </c>
      <c r="Q375" s="57">
        <f t="shared" si="96"/>
        <v>0</v>
      </c>
      <c r="R375" s="14">
        <v>0</v>
      </c>
      <c r="S375" s="57">
        <v>0</v>
      </c>
      <c r="T375" s="15">
        <f t="shared" si="89"/>
        <v>0</v>
      </c>
      <c r="U375" s="14">
        <v>0</v>
      </c>
      <c r="V375" s="15">
        <f t="shared" si="97"/>
        <v>0</v>
      </c>
      <c r="W375" s="14">
        <v>0</v>
      </c>
      <c r="X375" s="73">
        <v>0</v>
      </c>
      <c r="Y375" s="84">
        <f t="shared" si="98"/>
        <v>0</v>
      </c>
      <c r="Z375" s="14">
        <f t="shared" si="99"/>
        <v>0</v>
      </c>
      <c r="AA375" s="73">
        <v>0</v>
      </c>
      <c r="AB375" s="73">
        <v>0</v>
      </c>
      <c r="AC375" s="57">
        <f t="shared" si="100"/>
        <v>0</v>
      </c>
      <c r="AD375" s="71">
        <v>0</v>
      </c>
      <c r="AE375" s="71">
        <v>0</v>
      </c>
      <c r="AF375" s="15">
        <f t="shared" si="101"/>
        <v>0</v>
      </c>
      <c r="AG375" s="16">
        <f t="shared" si="90"/>
        <v>27</v>
      </c>
      <c r="AH375" s="17">
        <f t="shared" si="102"/>
        <v>0</v>
      </c>
      <c r="AI375" s="12">
        <v>33</v>
      </c>
      <c r="AJ375" s="18">
        <f t="shared" si="103"/>
        <v>0.81818181818181823</v>
      </c>
    </row>
    <row r="376" spans="1:36" x14ac:dyDescent="0.35">
      <c r="A376" s="11" t="s">
        <v>759</v>
      </c>
      <c r="B376" s="12" t="s">
        <v>760</v>
      </c>
      <c r="C376" s="52" t="s">
        <v>1422</v>
      </c>
      <c r="D376" s="52" t="s">
        <v>378</v>
      </c>
      <c r="E376" s="64">
        <f t="shared" si="91"/>
        <v>167</v>
      </c>
      <c r="F376" s="13">
        <f t="shared" si="92"/>
        <v>91</v>
      </c>
      <c r="G376" s="65">
        <f t="shared" si="88"/>
        <v>76</v>
      </c>
      <c r="H376" s="62">
        <f t="shared" si="87"/>
        <v>91</v>
      </c>
      <c r="I376" s="78">
        <v>0</v>
      </c>
      <c r="J376" s="78">
        <v>76</v>
      </c>
      <c r="K376" s="57">
        <f t="shared" si="93"/>
        <v>76</v>
      </c>
      <c r="L376" s="57">
        <v>0</v>
      </c>
      <c r="M376" s="57">
        <v>15</v>
      </c>
      <c r="N376" s="57">
        <f t="shared" si="94"/>
        <v>15</v>
      </c>
      <c r="O376" s="15">
        <f t="shared" si="95"/>
        <v>15</v>
      </c>
      <c r="P376" s="62">
        <v>0</v>
      </c>
      <c r="Q376" s="57">
        <f t="shared" si="96"/>
        <v>0</v>
      </c>
      <c r="R376" s="14">
        <v>27</v>
      </c>
      <c r="S376" s="57">
        <v>15</v>
      </c>
      <c r="T376" s="15">
        <f t="shared" si="89"/>
        <v>42</v>
      </c>
      <c r="U376" s="14">
        <v>49</v>
      </c>
      <c r="V376" s="15">
        <f t="shared" si="97"/>
        <v>49</v>
      </c>
      <c r="W376" s="14">
        <v>0</v>
      </c>
      <c r="X376" s="73">
        <v>0</v>
      </c>
      <c r="Y376" s="84">
        <f t="shared" si="98"/>
        <v>0</v>
      </c>
      <c r="Z376" s="14">
        <f t="shared" si="99"/>
        <v>0</v>
      </c>
      <c r="AA376" s="73">
        <v>0</v>
      </c>
      <c r="AB376" s="73">
        <v>0</v>
      </c>
      <c r="AC376" s="57">
        <f t="shared" si="100"/>
        <v>0</v>
      </c>
      <c r="AD376" s="71">
        <v>0</v>
      </c>
      <c r="AE376" s="71">
        <v>0</v>
      </c>
      <c r="AF376" s="15">
        <f t="shared" si="101"/>
        <v>0</v>
      </c>
      <c r="AG376" s="16">
        <f t="shared" si="90"/>
        <v>76</v>
      </c>
      <c r="AH376" s="17">
        <f t="shared" si="102"/>
        <v>91</v>
      </c>
      <c r="AI376" s="12">
        <v>197</v>
      </c>
      <c r="AJ376" s="18">
        <f t="shared" si="103"/>
        <v>0.84771573604060912</v>
      </c>
    </row>
    <row r="377" spans="1:36" x14ac:dyDescent="0.35">
      <c r="A377" s="11" t="s">
        <v>761</v>
      </c>
      <c r="B377" s="12" t="s">
        <v>762</v>
      </c>
      <c r="C377" s="52" t="s">
        <v>1424</v>
      </c>
      <c r="D377" s="52" t="s">
        <v>250</v>
      </c>
      <c r="E377" s="64">
        <f t="shared" si="91"/>
        <v>128</v>
      </c>
      <c r="F377" s="13">
        <f t="shared" si="92"/>
        <v>57</v>
      </c>
      <c r="G377" s="65">
        <f t="shared" si="88"/>
        <v>71</v>
      </c>
      <c r="H377" s="62">
        <f t="shared" si="87"/>
        <v>128</v>
      </c>
      <c r="I377" s="78">
        <v>0</v>
      </c>
      <c r="J377" s="78">
        <v>71</v>
      </c>
      <c r="K377" s="57">
        <f t="shared" si="93"/>
        <v>71</v>
      </c>
      <c r="L377" s="57">
        <v>0</v>
      </c>
      <c r="M377" s="57">
        <v>57</v>
      </c>
      <c r="N377" s="57">
        <f t="shared" si="94"/>
        <v>57</v>
      </c>
      <c r="O377" s="15">
        <f t="shared" si="95"/>
        <v>0</v>
      </c>
      <c r="P377" s="62">
        <v>0</v>
      </c>
      <c r="Q377" s="57">
        <f t="shared" si="96"/>
        <v>0</v>
      </c>
      <c r="R377" s="14">
        <v>0</v>
      </c>
      <c r="S377" s="57">
        <v>0</v>
      </c>
      <c r="T377" s="15">
        <f t="shared" si="89"/>
        <v>0</v>
      </c>
      <c r="U377" s="14">
        <v>0</v>
      </c>
      <c r="V377" s="15">
        <f t="shared" si="97"/>
        <v>0</v>
      </c>
      <c r="W377" s="14">
        <v>0</v>
      </c>
      <c r="X377" s="73">
        <v>0</v>
      </c>
      <c r="Y377" s="84">
        <f t="shared" si="98"/>
        <v>0</v>
      </c>
      <c r="Z377" s="14">
        <f t="shared" si="99"/>
        <v>0</v>
      </c>
      <c r="AA377" s="73">
        <v>0</v>
      </c>
      <c r="AB377" s="73">
        <v>0</v>
      </c>
      <c r="AC377" s="57">
        <f t="shared" si="100"/>
        <v>0</v>
      </c>
      <c r="AD377" s="71">
        <v>0</v>
      </c>
      <c r="AE377" s="71">
        <v>0</v>
      </c>
      <c r="AF377" s="15">
        <f t="shared" si="101"/>
        <v>0</v>
      </c>
      <c r="AG377" s="16">
        <f t="shared" si="90"/>
        <v>71</v>
      </c>
      <c r="AH377" s="17">
        <f t="shared" si="102"/>
        <v>57</v>
      </c>
      <c r="AI377" s="12">
        <v>162</v>
      </c>
      <c r="AJ377" s="18">
        <f t="shared" si="103"/>
        <v>0.79012345679012341</v>
      </c>
    </row>
    <row r="378" spans="1:36" x14ac:dyDescent="0.35">
      <c r="A378" s="11" t="s">
        <v>763</v>
      </c>
      <c r="B378" s="12" t="s">
        <v>764</v>
      </c>
      <c r="C378" s="52" t="s">
        <v>1424</v>
      </c>
      <c r="D378" s="52" t="s">
        <v>250</v>
      </c>
      <c r="E378" s="64">
        <f t="shared" si="91"/>
        <v>23</v>
      </c>
      <c r="F378" s="13">
        <f t="shared" si="92"/>
        <v>23</v>
      </c>
      <c r="G378" s="65">
        <f t="shared" si="88"/>
        <v>0</v>
      </c>
      <c r="H378" s="62">
        <f t="shared" si="87"/>
        <v>0</v>
      </c>
      <c r="I378" s="78">
        <v>0</v>
      </c>
      <c r="J378" s="78">
        <v>0</v>
      </c>
      <c r="K378" s="57">
        <f t="shared" si="93"/>
        <v>0</v>
      </c>
      <c r="L378" s="57">
        <v>0</v>
      </c>
      <c r="M378" s="57">
        <v>0</v>
      </c>
      <c r="N378" s="57">
        <f t="shared" si="94"/>
        <v>0</v>
      </c>
      <c r="O378" s="15">
        <f t="shared" si="95"/>
        <v>0</v>
      </c>
      <c r="P378" s="62">
        <v>23</v>
      </c>
      <c r="Q378" s="57">
        <f t="shared" si="96"/>
        <v>23</v>
      </c>
      <c r="R378" s="14">
        <v>0</v>
      </c>
      <c r="S378" s="57">
        <v>0</v>
      </c>
      <c r="T378" s="15">
        <f t="shared" si="89"/>
        <v>0</v>
      </c>
      <c r="U378" s="14">
        <v>0</v>
      </c>
      <c r="V378" s="15">
        <f t="shared" si="97"/>
        <v>0</v>
      </c>
      <c r="W378" s="14">
        <v>0</v>
      </c>
      <c r="X378" s="73">
        <v>0</v>
      </c>
      <c r="Y378" s="84">
        <f t="shared" si="98"/>
        <v>0</v>
      </c>
      <c r="Z378" s="14">
        <f t="shared" si="99"/>
        <v>0</v>
      </c>
      <c r="AA378" s="73">
        <v>0</v>
      </c>
      <c r="AB378" s="73">
        <v>0</v>
      </c>
      <c r="AC378" s="57">
        <f t="shared" si="100"/>
        <v>0</v>
      </c>
      <c r="AD378" s="71">
        <v>0</v>
      </c>
      <c r="AE378" s="71">
        <v>0</v>
      </c>
      <c r="AF378" s="15">
        <f t="shared" si="101"/>
        <v>0</v>
      </c>
      <c r="AG378" s="16">
        <f t="shared" si="90"/>
        <v>0</v>
      </c>
      <c r="AH378" s="17">
        <f t="shared" si="102"/>
        <v>23</v>
      </c>
      <c r="AI378" s="12">
        <v>53</v>
      </c>
      <c r="AJ378" s="18">
        <f t="shared" si="103"/>
        <v>0.43396226415094341</v>
      </c>
    </row>
    <row r="379" spans="1:36" x14ac:dyDescent="0.35">
      <c r="A379" s="11" t="s">
        <v>765</v>
      </c>
      <c r="B379" s="12" t="s">
        <v>766</v>
      </c>
      <c r="C379" s="52" t="s">
        <v>1424</v>
      </c>
      <c r="D379" s="52" t="s">
        <v>250</v>
      </c>
      <c r="E379" s="64">
        <f t="shared" si="91"/>
        <v>57</v>
      </c>
      <c r="F379" s="13">
        <f t="shared" si="92"/>
        <v>57</v>
      </c>
      <c r="G379" s="65">
        <f t="shared" si="88"/>
        <v>0</v>
      </c>
      <c r="H379" s="62">
        <f t="shared" si="87"/>
        <v>0</v>
      </c>
      <c r="I379" s="78">
        <v>0</v>
      </c>
      <c r="J379" s="78">
        <v>0</v>
      </c>
      <c r="K379" s="57">
        <f t="shared" si="93"/>
        <v>0</v>
      </c>
      <c r="L379" s="57">
        <v>0</v>
      </c>
      <c r="M379" s="57">
        <v>0</v>
      </c>
      <c r="N379" s="57">
        <f t="shared" si="94"/>
        <v>0</v>
      </c>
      <c r="O379" s="15">
        <f t="shared" si="95"/>
        <v>0</v>
      </c>
      <c r="P379" s="62">
        <v>57</v>
      </c>
      <c r="Q379" s="57">
        <f t="shared" si="96"/>
        <v>57</v>
      </c>
      <c r="R379" s="14">
        <v>0</v>
      </c>
      <c r="S379" s="57">
        <v>0</v>
      </c>
      <c r="T379" s="15">
        <f t="shared" si="89"/>
        <v>0</v>
      </c>
      <c r="U379" s="14">
        <v>0</v>
      </c>
      <c r="V379" s="15">
        <f t="shared" si="97"/>
        <v>0</v>
      </c>
      <c r="W379" s="14">
        <v>0</v>
      </c>
      <c r="X379" s="73">
        <v>0</v>
      </c>
      <c r="Y379" s="84">
        <f t="shared" si="98"/>
        <v>0</v>
      </c>
      <c r="Z379" s="14">
        <f t="shared" si="99"/>
        <v>0</v>
      </c>
      <c r="AA379" s="73">
        <v>0</v>
      </c>
      <c r="AB379" s="73">
        <v>0</v>
      </c>
      <c r="AC379" s="57">
        <f t="shared" si="100"/>
        <v>0</v>
      </c>
      <c r="AD379" s="71">
        <v>0</v>
      </c>
      <c r="AE379" s="71">
        <v>0</v>
      </c>
      <c r="AF379" s="15">
        <f t="shared" si="101"/>
        <v>0</v>
      </c>
      <c r="AG379" s="16">
        <f t="shared" si="90"/>
        <v>0</v>
      </c>
      <c r="AH379" s="17">
        <f t="shared" si="102"/>
        <v>57</v>
      </c>
      <c r="AI379" s="12">
        <v>170</v>
      </c>
      <c r="AJ379" s="18">
        <f t="shared" si="103"/>
        <v>0.3352941176470588</v>
      </c>
    </row>
    <row r="380" spans="1:36" x14ac:dyDescent="0.35">
      <c r="A380" s="11" t="s">
        <v>767</v>
      </c>
      <c r="B380" s="12" t="s">
        <v>768</v>
      </c>
      <c r="C380" s="52" t="s">
        <v>1424</v>
      </c>
      <c r="D380" s="52" t="s">
        <v>250</v>
      </c>
      <c r="E380" s="64">
        <f t="shared" si="91"/>
        <v>185</v>
      </c>
      <c r="F380" s="13">
        <f t="shared" si="92"/>
        <v>185</v>
      </c>
      <c r="G380" s="65">
        <f t="shared" si="88"/>
        <v>0</v>
      </c>
      <c r="H380" s="62">
        <f t="shared" si="87"/>
        <v>51</v>
      </c>
      <c r="I380" s="78">
        <v>0</v>
      </c>
      <c r="J380" s="78">
        <v>0</v>
      </c>
      <c r="K380" s="57">
        <f t="shared" si="93"/>
        <v>0</v>
      </c>
      <c r="L380" s="57">
        <v>0</v>
      </c>
      <c r="M380" s="57">
        <v>51</v>
      </c>
      <c r="N380" s="57">
        <f t="shared" si="94"/>
        <v>51</v>
      </c>
      <c r="O380" s="15">
        <f t="shared" si="95"/>
        <v>0</v>
      </c>
      <c r="P380" s="62">
        <v>134</v>
      </c>
      <c r="Q380" s="57">
        <f t="shared" si="96"/>
        <v>134</v>
      </c>
      <c r="R380" s="14">
        <v>0</v>
      </c>
      <c r="S380" s="57">
        <v>0</v>
      </c>
      <c r="T380" s="15">
        <f t="shared" si="89"/>
        <v>0</v>
      </c>
      <c r="U380" s="14">
        <v>0</v>
      </c>
      <c r="V380" s="15">
        <f t="shared" si="97"/>
        <v>0</v>
      </c>
      <c r="W380" s="14">
        <v>0</v>
      </c>
      <c r="X380" s="73">
        <v>0</v>
      </c>
      <c r="Y380" s="84">
        <f t="shared" si="98"/>
        <v>0</v>
      </c>
      <c r="Z380" s="14">
        <f t="shared" si="99"/>
        <v>0</v>
      </c>
      <c r="AA380" s="73">
        <v>0</v>
      </c>
      <c r="AB380" s="73">
        <v>0</v>
      </c>
      <c r="AC380" s="57">
        <f t="shared" si="100"/>
        <v>0</v>
      </c>
      <c r="AD380" s="71">
        <v>0</v>
      </c>
      <c r="AE380" s="71">
        <v>0</v>
      </c>
      <c r="AF380" s="15">
        <f t="shared" si="101"/>
        <v>0</v>
      </c>
      <c r="AG380" s="16">
        <f t="shared" si="90"/>
        <v>0</v>
      </c>
      <c r="AH380" s="17">
        <f t="shared" si="102"/>
        <v>185</v>
      </c>
      <c r="AI380" s="12">
        <v>391</v>
      </c>
      <c r="AJ380" s="18">
        <f t="shared" si="103"/>
        <v>0.47314578005115088</v>
      </c>
    </row>
    <row r="381" spans="1:36" x14ac:dyDescent="0.35">
      <c r="A381" s="11" t="s">
        <v>769</v>
      </c>
      <c r="B381" s="12" t="s">
        <v>770</v>
      </c>
      <c r="C381" s="52" t="s">
        <v>1424</v>
      </c>
      <c r="D381" s="52" t="s">
        <v>250</v>
      </c>
      <c r="E381" s="64">
        <f t="shared" si="91"/>
        <v>36</v>
      </c>
      <c r="F381" s="13">
        <f t="shared" si="92"/>
        <v>36</v>
      </c>
      <c r="G381" s="65">
        <f t="shared" si="88"/>
        <v>0</v>
      </c>
      <c r="H381" s="62">
        <f t="shared" si="87"/>
        <v>0</v>
      </c>
      <c r="I381" s="78">
        <v>0</v>
      </c>
      <c r="J381" s="78">
        <v>0</v>
      </c>
      <c r="K381" s="57">
        <f t="shared" si="93"/>
        <v>0</v>
      </c>
      <c r="L381" s="57">
        <v>0</v>
      </c>
      <c r="M381" s="57">
        <v>0</v>
      </c>
      <c r="N381" s="57">
        <f t="shared" si="94"/>
        <v>0</v>
      </c>
      <c r="O381" s="15">
        <f t="shared" si="95"/>
        <v>0</v>
      </c>
      <c r="P381" s="62">
        <v>36</v>
      </c>
      <c r="Q381" s="57">
        <f t="shared" si="96"/>
        <v>36</v>
      </c>
      <c r="R381" s="14">
        <v>0</v>
      </c>
      <c r="S381" s="57">
        <v>0</v>
      </c>
      <c r="T381" s="15">
        <f t="shared" si="89"/>
        <v>0</v>
      </c>
      <c r="U381" s="14">
        <v>0</v>
      </c>
      <c r="V381" s="15">
        <f t="shared" si="97"/>
        <v>0</v>
      </c>
      <c r="W381" s="14">
        <v>0</v>
      </c>
      <c r="X381" s="73">
        <v>0</v>
      </c>
      <c r="Y381" s="84">
        <f t="shared" si="98"/>
        <v>0</v>
      </c>
      <c r="Z381" s="14">
        <f t="shared" si="99"/>
        <v>0</v>
      </c>
      <c r="AA381" s="73">
        <v>0</v>
      </c>
      <c r="AB381" s="73">
        <v>0</v>
      </c>
      <c r="AC381" s="57">
        <f t="shared" si="100"/>
        <v>0</v>
      </c>
      <c r="AD381" s="71">
        <v>0</v>
      </c>
      <c r="AE381" s="71">
        <v>0</v>
      </c>
      <c r="AF381" s="15">
        <f t="shared" si="101"/>
        <v>0</v>
      </c>
      <c r="AG381" s="16">
        <f t="shared" si="90"/>
        <v>0</v>
      </c>
      <c r="AH381" s="17">
        <f t="shared" si="102"/>
        <v>36</v>
      </c>
      <c r="AI381" s="12">
        <v>136</v>
      </c>
      <c r="AJ381" s="18">
        <f t="shared" si="103"/>
        <v>0.26470588235294118</v>
      </c>
    </row>
    <row r="382" spans="1:36" x14ac:dyDescent="0.35">
      <c r="A382" s="11" t="s">
        <v>771</v>
      </c>
      <c r="B382" s="12" t="s">
        <v>772</v>
      </c>
      <c r="C382" s="52" t="s">
        <v>1424</v>
      </c>
      <c r="D382" s="52" t="s">
        <v>250</v>
      </c>
      <c r="E382" s="64">
        <f t="shared" si="91"/>
        <v>22</v>
      </c>
      <c r="F382" s="13">
        <f t="shared" si="92"/>
        <v>22</v>
      </c>
      <c r="G382" s="65">
        <f t="shared" si="88"/>
        <v>0</v>
      </c>
      <c r="H382" s="62">
        <f t="shared" si="87"/>
        <v>0</v>
      </c>
      <c r="I382" s="78">
        <v>0</v>
      </c>
      <c r="J382" s="78">
        <v>0</v>
      </c>
      <c r="K382" s="57">
        <f t="shared" si="93"/>
        <v>0</v>
      </c>
      <c r="L382" s="57">
        <v>0</v>
      </c>
      <c r="M382" s="57">
        <v>0</v>
      </c>
      <c r="N382" s="57">
        <f t="shared" si="94"/>
        <v>0</v>
      </c>
      <c r="O382" s="15">
        <f t="shared" si="95"/>
        <v>0</v>
      </c>
      <c r="P382" s="62">
        <v>22</v>
      </c>
      <c r="Q382" s="57">
        <f t="shared" si="96"/>
        <v>22</v>
      </c>
      <c r="R382" s="14">
        <v>0</v>
      </c>
      <c r="S382" s="57">
        <v>0</v>
      </c>
      <c r="T382" s="15">
        <f t="shared" si="89"/>
        <v>0</v>
      </c>
      <c r="U382" s="14">
        <v>0</v>
      </c>
      <c r="V382" s="15">
        <f t="shared" si="97"/>
        <v>0</v>
      </c>
      <c r="W382" s="14">
        <v>0</v>
      </c>
      <c r="X382" s="73">
        <v>0</v>
      </c>
      <c r="Y382" s="84">
        <f t="shared" si="98"/>
        <v>0</v>
      </c>
      <c r="Z382" s="14">
        <f t="shared" si="99"/>
        <v>0</v>
      </c>
      <c r="AA382" s="73">
        <v>0</v>
      </c>
      <c r="AB382" s="73">
        <v>0</v>
      </c>
      <c r="AC382" s="57">
        <f t="shared" si="100"/>
        <v>0</v>
      </c>
      <c r="AD382" s="71">
        <v>0</v>
      </c>
      <c r="AE382" s="71">
        <v>0</v>
      </c>
      <c r="AF382" s="15">
        <f t="shared" si="101"/>
        <v>0</v>
      </c>
      <c r="AG382" s="16">
        <f t="shared" si="90"/>
        <v>0</v>
      </c>
      <c r="AH382" s="17">
        <f t="shared" si="102"/>
        <v>22</v>
      </c>
      <c r="AI382" s="12">
        <v>45</v>
      </c>
      <c r="AJ382" s="18">
        <f t="shared" si="103"/>
        <v>0.48888888888888887</v>
      </c>
    </row>
    <row r="383" spans="1:36" x14ac:dyDescent="0.35">
      <c r="A383" s="11" t="s">
        <v>773</v>
      </c>
      <c r="B383" s="12" t="s">
        <v>774</v>
      </c>
      <c r="C383" s="52" t="s">
        <v>1424</v>
      </c>
      <c r="D383" s="52" t="s">
        <v>250</v>
      </c>
      <c r="E383" s="64">
        <f t="shared" si="91"/>
        <v>324</v>
      </c>
      <c r="F383" s="13">
        <f t="shared" si="92"/>
        <v>107</v>
      </c>
      <c r="G383" s="65">
        <f t="shared" si="88"/>
        <v>217</v>
      </c>
      <c r="H383" s="62">
        <f t="shared" si="87"/>
        <v>324</v>
      </c>
      <c r="I383" s="78">
        <v>0</v>
      </c>
      <c r="J383" s="78">
        <v>217</v>
      </c>
      <c r="K383" s="57">
        <f t="shared" si="93"/>
        <v>217</v>
      </c>
      <c r="L383" s="57">
        <v>0</v>
      </c>
      <c r="M383" s="57">
        <v>107</v>
      </c>
      <c r="N383" s="57">
        <f t="shared" si="94"/>
        <v>107</v>
      </c>
      <c r="O383" s="15">
        <f t="shared" si="95"/>
        <v>0</v>
      </c>
      <c r="P383" s="62">
        <v>0</v>
      </c>
      <c r="Q383" s="57">
        <f t="shared" si="96"/>
        <v>0</v>
      </c>
      <c r="R383" s="14">
        <v>0</v>
      </c>
      <c r="S383" s="57">
        <v>0</v>
      </c>
      <c r="T383" s="15">
        <f t="shared" si="89"/>
        <v>0</v>
      </c>
      <c r="U383" s="14">
        <v>0</v>
      </c>
      <c r="V383" s="15">
        <f t="shared" si="97"/>
        <v>0</v>
      </c>
      <c r="W383" s="14">
        <v>0</v>
      </c>
      <c r="X383" s="73">
        <v>0</v>
      </c>
      <c r="Y383" s="84">
        <f t="shared" si="98"/>
        <v>0</v>
      </c>
      <c r="Z383" s="14">
        <f t="shared" si="99"/>
        <v>0</v>
      </c>
      <c r="AA383" s="73">
        <v>0</v>
      </c>
      <c r="AB383" s="73">
        <v>0</v>
      </c>
      <c r="AC383" s="57">
        <f t="shared" si="100"/>
        <v>0</v>
      </c>
      <c r="AD383" s="71">
        <v>0</v>
      </c>
      <c r="AE383" s="71">
        <v>0</v>
      </c>
      <c r="AF383" s="15">
        <f t="shared" si="101"/>
        <v>0</v>
      </c>
      <c r="AG383" s="16">
        <f t="shared" si="90"/>
        <v>217</v>
      </c>
      <c r="AH383" s="17">
        <f t="shared" si="102"/>
        <v>107</v>
      </c>
      <c r="AI383" s="12">
        <v>408</v>
      </c>
      <c r="AJ383" s="18">
        <f t="shared" si="103"/>
        <v>0.79411764705882348</v>
      </c>
    </row>
    <row r="384" spans="1:36" x14ac:dyDescent="0.35">
      <c r="A384" s="11" t="s">
        <v>775</v>
      </c>
      <c r="B384" s="12" t="s">
        <v>776</v>
      </c>
      <c r="C384" s="52" t="s">
        <v>1424</v>
      </c>
      <c r="D384" s="52" t="s">
        <v>250</v>
      </c>
      <c r="E384" s="64">
        <f t="shared" si="91"/>
        <v>142</v>
      </c>
      <c r="F384" s="13">
        <f t="shared" si="92"/>
        <v>76</v>
      </c>
      <c r="G384" s="65">
        <f t="shared" si="88"/>
        <v>66</v>
      </c>
      <c r="H384" s="62">
        <f t="shared" si="87"/>
        <v>142</v>
      </c>
      <c r="I384" s="78">
        <v>0</v>
      </c>
      <c r="J384" s="78">
        <v>66</v>
      </c>
      <c r="K384" s="57">
        <f t="shared" si="93"/>
        <v>66</v>
      </c>
      <c r="L384" s="57">
        <v>0</v>
      </c>
      <c r="M384" s="57">
        <v>76</v>
      </c>
      <c r="N384" s="57">
        <f t="shared" si="94"/>
        <v>76</v>
      </c>
      <c r="O384" s="15">
        <f t="shared" si="95"/>
        <v>0</v>
      </c>
      <c r="P384" s="62">
        <v>0</v>
      </c>
      <c r="Q384" s="57">
        <f t="shared" si="96"/>
        <v>0</v>
      </c>
      <c r="R384" s="14">
        <v>0</v>
      </c>
      <c r="S384" s="57">
        <v>0</v>
      </c>
      <c r="T384" s="15">
        <f t="shared" si="89"/>
        <v>0</v>
      </c>
      <c r="U384" s="14">
        <v>0</v>
      </c>
      <c r="V384" s="15">
        <f t="shared" si="97"/>
        <v>0</v>
      </c>
      <c r="W384" s="14">
        <v>0</v>
      </c>
      <c r="X384" s="73">
        <v>0</v>
      </c>
      <c r="Y384" s="84">
        <f t="shared" si="98"/>
        <v>0</v>
      </c>
      <c r="Z384" s="14">
        <f t="shared" si="99"/>
        <v>0</v>
      </c>
      <c r="AA384" s="73">
        <v>0</v>
      </c>
      <c r="AB384" s="73">
        <v>0</v>
      </c>
      <c r="AC384" s="57">
        <f t="shared" si="100"/>
        <v>0</v>
      </c>
      <c r="AD384" s="71">
        <v>0</v>
      </c>
      <c r="AE384" s="71">
        <v>0</v>
      </c>
      <c r="AF384" s="15">
        <f t="shared" si="101"/>
        <v>0</v>
      </c>
      <c r="AG384" s="16">
        <f t="shared" si="90"/>
        <v>66</v>
      </c>
      <c r="AH384" s="17">
        <f t="shared" si="102"/>
        <v>76</v>
      </c>
      <c r="AI384" s="12">
        <v>244</v>
      </c>
      <c r="AJ384" s="18">
        <f t="shared" si="103"/>
        <v>0.58196721311475408</v>
      </c>
    </row>
    <row r="385" spans="1:36" x14ac:dyDescent="0.35">
      <c r="A385" s="11" t="s">
        <v>777</v>
      </c>
      <c r="B385" s="12" t="s">
        <v>778</v>
      </c>
      <c r="C385" s="52" t="s">
        <v>1424</v>
      </c>
      <c r="D385" s="52" t="s">
        <v>250</v>
      </c>
      <c r="E385" s="64">
        <f t="shared" si="91"/>
        <v>110</v>
      </c>
      <c r="F385" s="13">
        <f t="shared" si="92"/>
        <v>110</v>
      </c>
      <c r="G385" s="65">
        <f t="shared" si="88"/>
        <v>0</v>
      </c>
      <c r="H385" s="62">
        <f t="shared" si="87"/>
        <v>0</v>
      </c>
      <c r="I385" s="78">
        <v>0</v>
      </c>
      <c r="J385" s="78">
        <v>0</v>
      </c>
      <c r="K385" s="57">
        <f t="shared" si="93"/>
        <v>0</v>
      </c>
      <c r="L385" s="57">
        <v>0</v>
      </c>
      <c r="M385" s="57">
        <v>0</v>
      </c>
      <c r="N385" s="57">
        <f t="shared" si="94"/>
        <v>0</v>
      </c>
      <c r="O385" s="15">
        <f t="shared" si="95"/>
        <v>0</v>
      </c>
      <c r="P385" s="62">
        <v>110</v>
      </c>
      <c r="Q385" s="57">
        <f t="shared" si="96"/>
        <v>110</v>
      </c>
      <c r="R385" s="14">
        <v>0</v>
      </c>
      <c r="S385" s="57">
        <v>0</v>
      </c>
      <c r="T385" s="15">
        <f t="shared" si="89"/>
        <v>0</v>
      </c>
      <c r="U385" s="14">
        <v>0</v>
      </c>
      <c r="V385" s="15">
        <f t="shared" si="97"/>
        <v>0</v>
      </c>
      <c r="W385" s="14">
        <v>0</v>
      </c>
      <c r="X385" s="73">
        <v>0</v>
      </c>
      <c r="Y385" s="84">
        <f t="shared" si="98"/>
        <v>0</v>
      </c>
      <c r="Z385" s="14">
        <f t="shared" si="99"/>
        <v>0</v>
      </c>
      <c r="AA385" s="73">
        <v>0</v>
      </c>
      <c r="AB385" s="73">
        <v>0</v>
      </c>
      <c r="AC385" s="57">
        <f t="shared" si="100"/>
        <v>0</v>
      </c>
      <c r="AD385" s="71">
        <v>0</v>
      </c>
      <c r="AE385" s="71">
        <v>0</v>
      </c>
      <c r="AF385" s="15">
        <f t="shared" si="101"/>
        <v>0</v>
      </c>
      <c r="AG385" s="16">
        <f t="shared" si="90"/>
        <v>0</v>
      </c>
      <c r="AH385" s="17">
        <f t="shared" si="102"/>
        <v>110</v>
      </c>
      <c r="AI385" s="12">
        <v>925</v>
      </c>
      <c r="AJ385" s="18">
        <f t="shared" si="103"/>
        <v>0.11891891891891893</v>
      </c>
    </row>
    <row r="386" spans="1:36" x14ac:dyDescent="0.35">
      <c r="A386" s="11" t="s">
        <v>779</v>
      </c>
      <c r="B386" s="12" t="s">
        <v>780</v>
      </c>
      <c r="C386" s="52" t="s">
        <v>1424</v>
      </c>
      <c r="D386" s="52" t="s">
        <v>250</v>
      </c>
      <c r="E386" s="64">
        <f t="shared" si="91"/>
        <v>382</v>
      </c>
      <c r="F386" s="13">
        <f t="shared" si="92"/>
        <v>156</v>
      </c>
      <c r="G386" s="65">
        <f t="shared" si="88"/>
        <v>226</v>
      </c>
      <c r="H386" s="62">
        <f t="shared" si="87"/>
        <v>382</v>
      </c>
      <c r="I386" s="78">
        <v>1</v>
      </c>
      <c r="J386" s="78">
        <v>225</v>
      </c>
      <c r="K386" s="57">
        <f t="shared" si="93"/>
        <v>226</v>
      </c>
      <c r="L386" s="57">
        <v>2</v>
      </c>
      <c r="M386" s="57">
        <v>154</v>
      </c>
      <c r="N386" s="57">
        <f t="shared" si="94"/>
        <v>156</v>
      </c>
      <c r="O386" s="15">
        <f t="shared" si="95"/>
        <v>0</v>
      </c>
      <c r="P386" s="62">
        <v>0</v>
      </c>
      <c r="Q386" s="57">
        <f t="shared" si="96"/>
        <v>0</v>
      </c>
      <c r="R386" s="14">
        <v>0</v>
      </c>
      <c r="S386" s="57">
        <v>0</v>
      </c>
      <c r="T386" s="15">
        <f t="shared" si="89"/>
        <v>0</v>
      </c>
      <c r="U386" s="14">
        <v>0</v>
      </c>
      <c r="V386" s="15">
        <f t="shared" si="97"/>
        <v>0</v>
      </c>
      <c r="W386" s="14">
        <v>0</v>
      </c>
      <c r="X386" s="73">
        <v>0</v>
      </c>
      <c r="Y386" s="84">
        <f t="shared" si="98"/>
        <v>0</v>
      </c>
      <c r="Z386" s="14">
        <f t="shared" si="99"/>
        <v>0</v>
      </c>
      <c r="AA386" s="73">
        <v>0</v>
      </c>
      <c r="AB386" s="73">
        <v>0</v>
      </c>
      <c r="AC386" s="57">
        <f t="shared" si="100"/>
        <v>0</v>
      </c>
      <c r="AD386" s="71">
        <v>0</v>
      </c>
      <c r="AE386" s="71">
        <v>0</v>
      </c>
      <c r="AF386" s="15">
        <f t="shared" si="101"/>
        <v>0</v>
      </c>
      <c r="AG386" s="16">
        <f t="shared" si="90"/>
        <v>225</v>
      </c>
      <c r="AH386" s="17">
        <f t="shared" si="102"/>
        <v>154</v>
      </c>
      <c r="AI386" s="12">
        <v>920</v>
      </c>
      <c r="AJ386" s="18">
        <f t="shared" si="103"/>
        <v>0.41195652173913044</v>
      </c>
    </row>
    <row r="387" spans="1:36" x14ac:dyDescent="0.35">
      <c r="A387" s="11" t="s">
        <v>781</v>
      </c>
      <c r="B387" s="12" t="s">
        <v>782</v>
      </c>
      <c r="C387" s="52" t="s">
        <v>1424</v>
      </c>
      <c r="D387" s="52" t="s">
        <v>250</v>
      </c>
      <c r="E387" s="64">
        <f t="shared" si="91"/>
        <v>191</v>
      </c>
      <c r="F387" s="13">
        <f t="shared" si="92"/>
        <v>161</v>
      </c>
      <c r="G387" s="65">
        <f t="shared" si="88"/>
        <v>30</v>
      </c>
      <c r="H387" s="62">
        <f t="shared" ref="H387:H450" si="104">K387+N387</f>
        <v>92</v>
      </c>
      <c r="I387" s="78">
        <v>0</v>
      </c>
      <c r="J387" s="78">
        <v>30</v>
      </c>
      <c r="K387" s="57">
        <f t="shared" si="93"/>
        <v>30</v>
      </c>
      <c r="L387" s="57">
        <v>0</v>
      </c>
      <c r="M387" s="57">
        <v>62</v>
      </c>
      <c r="N387" s="57">
        <f t="shared" si="94"/>
        <v>62</v>
      </c>
      <c r="O387" s="15">
        <f t="shared" si="95"/>
        <v>58</v>
      </c>
      <c r="P387" s="62">
        <v>0</v>
      </c>
      <c r="Q387" s="57">
        <f t="shared" si="96"/>
        <v>0</v>
      </c>
      <c r="R387" s="14">
        <v>55</v>
      </c>
      <c r="S387" s="57">
        <v>58</v>
      </c>
      <c r="T387" s="15">
        <f t="shared" si="89"/>
        <v>113</v>
      </c>
      <c r="U387" s="14">
        <v>0</v>
      </c>
      <c r="V387" s="15">
        <f t="shared" si="97"/>
        <v>0</v>
      </c>
      <c r="W387" s="14">
        <v>44</v>
      </c>
      <c r="X387" s="73">
        <v>0</v>
      </c>
      <c r="Y387" s="84">
        <f t="shared" si="98"/>
        <v>44</v>
      </c>
      <c r="Z387" s="14">
        <f t="shared" si="99"/>
        <v>0</v>
      </c>
      <c r="AA387" s="73">
        <v>0</v>
      </c>
      <c r="AB387" s="73">
        <v>0</v>
      </c>
      <c r="AC387" s="57">
        <f t="shared" si="100"/>
        <v>0</v>
      </c>
      <c r="AD387" s="71">
        <v>0</v>
      </c>
      <c r="AE387" s="71">
        <v>0</v>
      </c>
      <c r="AF387" s="15">
        <f t="shared" si="101"/>
        <v>0</v>
      </c>
      <c r="AG387" s="16">
        <f t="shared" si="90"/>
        <v>30</v>
      </c>
      <c r="AH387" s="17">
        <f t="shared" si="102"/>
        <v>117</v>
      </c>
      <c r="AI387" s="12">
        <v>249</v>
      </c>
      <c r="AJ387" s="18">
        <f t="shared" si="103"/>
        <v>0.59036144578313254</v>
      </c>
    </row>
    <row r="388" spans="1:36" x14ac:dyDescent="0.35">
      <c r="A388" s="11" t="s">
        <v>783</v>
      </c>
      <c r="B388" s="12" t="s">
        <v>784</v>
      </c>
      <c r="C388" s="52" t="s">
        <v>1424</v>
      </c>
      <c r="D388" s="52" t="s">
        <v>250</v>
      </c>
      <c r="E388" s="64">
        <f t="shared" si="91"/>
        <v>606</v>
      </c>
      <c r="F388" s="13">
        <f t="shared" si="92"/>
        <v>505</v>
      </c>
      <c r="G388" s="65">
        <f t="shared" ref="G388:G451" si="105">K388+AC388</f>
        <v>101</v>
      </c>
      <c r="H388" s="62">
        <f t="shared" si="104"/>
        <v>354</v>
      </c>
      <c r="I388" s="78">
        <v>0</v>
      </c>
      <c r="J388" s="78">
        <v>101</v>
      </c>
      <c r="K388" s="57">
        <f t="shared" si="93"/>
        <v>101</v>
      </c>
      <c r="L388" s="57">
        <v>0</v>
      </c>
      <c r="M388" s="57">
        <v>253</v>
      </c>
      <c r="N388" s="57">
        <f t="shared" si="94"/>
        <v>253</v>
      </c>
      <c r="O388" s="15">
        <f t="shared" si="95"/>
        <v>0</v>
      </c>
      <c r="P388" s="62">
        <v>0</v>
      </c>
      <c r="Q388" s="57">
        <f t="shared" si="96"/>
        <v>0</v>
      </c>
      <c r="R388" s="14">
        <v>252</v>
      </c>
      <c r="S388" s="57">
        <v>0</v>
      </c>
      <c r="T388" s="15">
        <f t="shared" ref="T388:T451" si="106">R388+S388</f>
        <v>252</v>
      </c>
      <c r="U388" s="14">
        <v>0</v>
      </c>
      <c r="V388" s="15">
        <f t="shared" si="97"/>
        <v>0</v>
      </c>
      <c r="W388" s="14">
        <v>0</v>
      </c>
      <c r="X388" s="73">
        <v>0</v>
      </c>
      <c r="Y388" s="84">
        <f t="shared" si="98"/>
        <v>0</v>
      </c>
      <c r="Z388" s="14">
        <f t="shared" si="99"/>
        <v>0</v>
      </c>
      <c r="AA388" s="73">
        <v>0</v>
      </c>
      <c r="AB388" s="73">
        <v>0</v>
      </c>
      <c r="AC388" s="57">
        <f t="shared" si="100"/>
        <v>0</v>
      </c>
      <c r="AD388" s="71">
        <v>0</v>
      </c>
      <c r="AE388" s="71">
        <v>0</v>
      </c>
      <c r="AF388" s="15">
        <f t="shared" si="101"/>
        <v>0</v>
      </c>
      <c r="AG388" s="16">
        <f t="shared" ref="AG388:AG451" si="107">J388+AB388</f>
        <v>101</v>
      </c>
      <c r="AH388" s="17">
        <f t="shared" si="102"/>
        <v>505</v>
      </c>
      <c r="AI388" s="12">
        <v>622</v>
      </c>
      <c r="AJ388" s="18">
        <f t="shared" si="103"/>
        <v>0.97427652733118975</v>
      </c>
    </row>
    <row r="389" spans="1:36" x14ac:dyDescent="0.35">
      <c r="A389" s="11" t="s">
        <v>785</v>
      </c>
      <c r="B389" s="12" t="s">
        <v>786</v>
      </c>
      <c r="C389" s="52" t="s">
        <v>1424</v>
      </c>
      <c r="D389" s="52" t="s">
        <v>250</v>
      </c>
      <c r="E389" s="64">
        <f t="shared" ref="E389:E452" si="108">F389+G389</f>
        <v>55</v>
      </c>
      <c r="F389" s="13">
        <f t="shared" ref="F389:F452" si="109">N389+Q389+R389+U389+W389+AF389</f>
        <v>55</v>
      </c>
      <c r="G389" s="65">
        <f t="shared" si="105"/>
        <v>0</v>
      </c>
      <c r="H389" s="62">
        <f t="shared" si="104"/>
        <v>19</v>
      </c>
      <c r="I389" s="78">
        <v>0</v>
      </c>
      <c r="J389" s="78">
        <v>0</v>
      </c>
      <c r="K389" s="57">
        <f t="shared" ref="K389:K452" si="110">I389+J389</f>
        <v>0</v>
      </c>
      <c r="L389" s="57">
        <v>0</v>
      </c>
      <c r="M389" s="57">
        <v>19</v>
      </c>
      <c r="N389" s="57">
        <f t="shared" ref="N389:N452" si="111">L389+M389</f>
        <v>19</v>
      </c>
      <c r="O389" s="15">
        <f t="shared" ref="O389:O452" si="112">S389+X389</f>
        <v>0</v>
      </c>
      <c r="P389" s="62">
        <v>28</v>
      </c>
      <c r="Q389" s="57">
        <f t="shared" ref="Q389:Q452" si="113">P389</f>
        <v>28</v>
      </c>
      <c r="R389" s="14">
        <v>8</v>
      </c>
      <c r="S389" s="57">
        <v>0</v>
      </c>
      <c r="T389" s="15">
        <f t="shared" si="106"/>
        <v>8</v>
      </c>
      <c r="U389" s="14">
        <v>0</v>
      </c>
      <c r="V389" s="15">
        <f t="shared" ref="V389:V452" si="114">U389</f>
        <v>0</v>
      </c>
      <c r="W389" s="14">
        <v>0</v>
      </c>
      <c r="X389" s="73">
        <v>0</v>
      </c>
      <c r="Y389" s="84">
        <f t="shared" ref="Y389:Y452" si="115">W389+X389</f>
        <v>0</v>
      </c>
      <c r="Z389" s="14">
        <f t="shared" ref="Z389:Z452" si="116">AC389+AF389</f>
        <v>0</v>
      </c>
      <c r="AA389" s="73">
        <v>0</v>
      </c>
      <c r="AB389" s="73">
        <v>0</v>
      </c>
      <c r="AC389" s="57">
        <f t="shared" ref="AC389:AC452" si="117">AA389+AB389</f>
        <v>0</v>
      </c>
      <c r="AD389" s="71">
        <v>0</v>
      </c>
      <c r="AE389" s="71">
        <v>0</v>
      </c>
      <c r="AF389" s="15">
        <f t="shared" ref="AF389:AF452" si="118">AD389+AE389</f>
        <v>0</v>
      </c>
      <c r="AG389" s="16">
        <f t="shared" si="107"/>
        <v>0</v>
      </c>
      <c r="AH389" s="17">
        <f t="shared" ref="AH389:AH452" si="119">M389+P389+R389+U389+AE389</f>
        <v>55</v>
      </c>
      <c r="AI389" s="12">
        <v>108</v>
      </c>
      <c r="AJ389" s="18">
        <f t="shared" ref="AJ389:AJ452" si="120">IFERROR(MIN(100%,((AH389+AG389)/AI389)),0)</f>
        <v>0.5092592592592593</v>
      </c>
    </row>
    <row r="390" spans="1:36" x14ac:dyDescent="0.35">
      <c r="A390" s="11" t="s">
        <v>787</v>
      </c>
      <c r="B390" s="12" t="s">
        <v>788</v>
      </c>
      <c r="C390" s="52" t="s">
        <v>1424</v>
      </c>
      <c r="D390" s="52" t="s">
        <v>250</v>
      </c>
      <c r="E390" s="64">
        <f t="shared" si="108"/>
        <v>10</v>
      </c>
      <c r="F390" s="13">
        <f t="shared" si="109"/>
        <v>10</v>
      </c>
      <c r="G390" s="65">
        <f t="shared" si="105"/>
        <v>0</v>
      </c>
      <c r="H390" s="62">
        <f t="shared" si="104"/>
        <v>10</v>
      </c>
      <c r="I390" s="78">
        <v>0</v>
      </c>
      <c r="J390" s="78">
        <v>0</v>
      </c>
      <c r="K390" s="57">
        <f t="shared" si="110"/>
        <v>0</v>
      </c>
      <c r="L390" s="57">
        <v>0</v>
      </c>
      <c r="M390" s="57">
        <v>10</v>
      </c>
      <c r="N390" s="57">
        <f t="shared" si="111"/>
        <v>10</v>
      </c>
      <c r="O390" s="15">
        <f t="shared" si="112"/>
        <v>0</v>
      </c>
      <c r="P390" s="62">
        <v>0</v>
      </c>
      <c r="Q390" s="57">
        <f t="shared" si="113"/>
        <v>0</v>
      </c>
      <c r="R390" s="14">
        <v>0</v>
      </c>
      <c r="S390" s="57">
        <v>0</v>
      </c>
      <c r="T390" s="15">
        <f t="shared" si="106"/>
        <v>0</v>
      </c>
      <c r="U390" s="14">
        <v>0</v>
      </c>
      <c r="V390" s="15">
        <f t="shared" si="114"/>
        <v>0</v>
      </c>
      <c r="W390" s="14">
        <v>0</v>
      </c>
      <c r="X390" s="73">
        <v>0</v>
      </c>
      <c r="Y390" s="84">
        <f t="shared" si="115"/>
        <v>0</v>
      </c>
      <c r="Z390" s="14">
        <f t="shared" si="116"/>
        <v>0</v>
      </c>
      <c r="AA390" s="73">
        <v>0</v>
      </c>
      <c r="AB390" s="73">
        <v>0</v>
      </c>
      <c r="AC390" s="57">
        <f t="shared" si="117"/>
        <v>0</v>
      </c>
      <c r="AD390" s="71">
        <v>0</v>
      </c>
      <c r="AE390" s="71">
        <v>0</v>
      </c>
      <c r="AF390" s="15">
        <f t="shared" si="118"/>
        <v>0</v>
      </c>
      <c r="AG390" s="16">
        <f t="shared" si="107"/>
        <v>0</v>
      </c>
      <c r="AH390" s="17">
        <f t="shared" si="119"/>
        <v>10</v>
      </c>
      <c r="AI390" s="12">
        <v>18</v>
      </c>
      <c r="AJ390" s="18">
        <f t="shared" si="120"/>
        <v>0.55555555555555558</v>
      </c>
    </row>
    <row r="391" spans="1:36" x14ac:dyDescent="0.35">
      <c r="A391" s="11" t="s">
        <v>789</v>
      </c>
      <c r="B391" s="12" t="s">
        <v>790</v>
      </c>
      <c r="C391" s="52" t="s">
        <v>1424</v>
      </c>
      <c r="D391" s="52" t="s">
        <v>250</v>
      </c>
      <c r="E391" s="64">
        <f t="shared" si="108"/>
        <v>98</v>
      </c>
      <c r="F391" s="13">
        <f t="shared" si="109"/>
        <v>98</v>
      </c>
      <c r="G391" s="65">
        <f t="shared" si="105"/>
        <v>0</v>
      </c>
      <c r="H391" s="62">
        <f t="shared" si="104"/>
        <v>21</v>
      </c>
      <c r="I391" s="78">
        <v>0</v>
      </c>
      <c r="J391" s="78">
        <v>0</v>
      </c>
      <c r="K391" s="57">
        <f t="shared" si="110"/>
        <v>0</v>
      </c>
      <c r="L391" s="57">
        <v>0</v>
      </c>
      <c r="M391" s="57">
        <v>21</v>
      </c>
      <c r="N391" s="57">
        <f t="shared" si="111"/>
        <v>21</v>
      </c>
      <c r="O391" s="15">
        <f t="shared" si="112"/>
        <v>0</v>
      </c>
      <c r="P391" s="62">
        <v>77</v>
      </c>
      <c r="Q391" s="57">
        <f t="shared" si="113"/>
        <v>77</v>
      </c>
      <c r="R391" s="14">
        <v>0</v>
      </c>
      <c r="S391" s="57">
        <v>0</v>
      </c>
      <c r="T391" s="15">
        <f t="shared" si="106"/>
        <v>0</v>
      </c>
      <c r="U391" s="14">
        <v>0</v>
      </c>
      <c r="V391" s="15">
        <f t="shared" si="114"/>
        <v>0</v>
      </c>
      <c r="W391" s="14">
        <v>0</v>
      </c>
      <c r="X391" s="73">
        <v>0</v>
      </c>
      <c r="Y391" s="84">
        <f t="shared" si="115"/>
        <v>0</v>
      </c>
      <c r="Z391" s="14">
        <f t="shared" si="116"/>
        <v>0</v>
      </c>
      <c r="AA391" s="73">
        <v>0</v>
      </c>
      <c r="AB391" s="73">
        <v>0</v>
      </c>
      <c r="AC391" s="57">
        <f t="shared" si="117"/>
        <v>0</v>
      </c>
      <c r="AD391" s="71">
        <v>0</v>
      </c>
      <c r="AE391" s="71">
        <v>0</v>
      </c>
      <c r="AF391" s="15">
        <f t="shared" si="118"/>
        <v>0</v>
      </c>
      <c r="AG391" s="16">
        <f t="shared" si="107"/>
        <v>0</v>
      </c>
      <c r="AH391" s="17">
        <f t="shared" si="119"/>
        <v>98</v>
      </c>
      <c r="AI391" s="12">
        <v>209</v>
      </c>
      <c r="AJ391" s="18">
        <f t="shared" si="120"/>
        <v>0.46889952153110048</v>
      </c>
    </row>
    <row r="392" spans="1:36" x14ac:dyDescent="0.35">
      <c r="A392" s="11" t="s">
        <v>791</v>
      </c>
      <c r="B392" s="12" t="s">
        <v>792</v>
      </c>
      <c r="C392" s="52" t="s">
        <v>1424</v>
      </c>
      <c r="D392" s="52" t="s">
        <v>250</v>
      </c>
      <c r="E392" s="64">
        <f t="shared" si="108"/>
        <v>0</v>
      </c>
      <c r="F392" s="13">
        <f t="shared" si="109"/>
        <v>0</v>
      </c>
      <c r="G392" s="65">
        <f t="shared" si="105"/>
        <v>0</v>
      </c>
      <c r="H392" s="62">
        <f t="shared" si="104"/>
        <v>0</v>
      </c>
      <c r="I392" s="78">
        <v>0</v>
      </c>
      <c r="J392" s="78">
        <v>0</v>
      </c>
      <c r="K392" s="57">
        <f t="shared" si="110"/>
        <v>0</v>
      </c>
      <c r="L392" s="57">
        <v>0</v>
      </c>
      <c r="M392" s="57">
        <v>0</v>
      </c>
      <c r="N392" s="57">
        <f t="shared" si="111"/>
        <v>0</v>
      </c>
      <c r="O392" s="15">
        <f t="shared" si="112"/>
        <v>0</v>
      </c>
      <c r="P392" s="62">
        <v>0</v>
      </c>
      <c r="Q392" s="57">
        <f t="shared" si="113"/>
        <v>0</v>
      </c>
      <c r="R392" s="14">
        <v>0</v>
      </c>
      <c r="S392" s="57">
        <v>0</v>
      </c>
      <c r="T392" s="15">
        <f t="shared" si="106"/>
        <v>0</v>
      </c>
      <c r="U392" s="14">
        <v>0</v>
      </c>
      <c r="V392" s="15">
        <f t="shared" si="114"/>
        <v>0</v>
      </c>
      <c r="W392" s="14">
        <v>0</v>
      </c>
      <c r="X392" s="73">
        <v>0</v>
      </c>
      <c r="Y392" s="84">
        <f t="shared" si="115"/>
        <v>0</v>
      </c>
      <c r="Z392" s="14">
        <f t="shared" si="116"/>
        <v>0</v>
      </c>
      <c r="AA392" s="73">
        <v>0</v>
      </c>
      <c r="AB392" s="73">
        <v>0</v>
      </c>
      <c r="AC392" s="57">
        <f t="shared" si="117"/>
        <v>0</v>
      </c>
      <c r="AD392" s="71">
        <v>0</v>
      </c>
      <c r="AE392" s="71">
        <v>0</v>
      </c>
      <c r="AF392" s="15">
        <f t="shared" si="118"/>
        <v>0</v>
      </c>
      <c r="AG392" s="16">
        <f t="shared" si="107"/>
        <v>0</v>
      </c>
      <c r="AH392" s="17">
        <f t="shared" si="119"/>
        <v>0</v>
      </c>
      <c r="AI392" s="12">
        <v>28</v>
      </c>
      <c r="AJ392" s="18">
        <f t="shared" si="120"/>
        <v>0</v>
      </c>
    </row>
    <row r="393" spans="1:36" x14ac:dyDescent="0.35">
      <c r="A393" s="11" t="s">
        <v>793</v>
      </c>
      <c r="B393" s="12" t="s">
        <v>794</v>
      </c>
      <c r="C393" s="52" t="s">
        <v>1424</v>
      </c>
      <c r="D393" s="52" t="s">
        <v>250</v>
      </c>
      <c r="E393" s="64">
        <f t="shared" si="108"/>
        <v>18</v>
      </c>
      <c r="F393" s="13">
        <f t="shared" si="109"/>
        <v>18</v>
      </c>
      <c r="G393" s="65">
        <f t="shared" si="105"/>
        <v>0</v>
      </c>
      <c r="H393" s="62">
        <f t="shared" si="104"/>
        <v>0</v>
      </c>
      <c r="I393" s="78">
        <v>0</v>
      </c>
      <c r="J393" s="78">
        <v>0</v>
      </c>
      <c r="K393" s="57">
        <f t="shared" si="110"/>
        <v>0</v>
      </c>
      <c r="L393" s="57">
        <v>0</v>
      </c>
      <c r="M393" s="57">
        <v>0</v>
      </c>
      <c r="N393" s="57">
        <f t="shared" si="111"/>
        <v>0</v>
      </c>
      <c r="O393" s="15">
        <f t="shared" si="112"/>
        <v>0</v>
      </c>
      <c r="P393" s="62">
        <v>0</v>
      </c>
      <c r="Q393" s="57">
        <f t="shared" si="113"/>
        <v>0</v>
      </c>
      <c r="R393" s="14">
        <v>18</v>
      </c>
      <c r="S393" s="57">
        <v>0</v>
      </c>
      <c r="T393" s="15">
        <f t="shared" si="106"/>
        <v>18</v>
      </c>
      <c r="U393" s="14">
        <v>0</v>
      </c>
      <c r="V393" s="15">
        <f t="shared" si="114"/>
        <v>0</v>
      </c>
      <c r="W393" s="14">
        <v>0</v>
      </c>
      <c r="X393" s="73">
        <v>0</v>
      </c>
      <c r="Y393" s="84">
        <f t="shared" si="115"/>
        <v>0</v>
      </c>
      <c r="Z393" s="14">
        <f t="shared" si="116"/>
        <v>0</v>
      </c>
      <c r="AA393" s="73">
        <v>0</v>
      </c>
      <c r="AB393" s="73">
        <v>0</v>
      </c>
      <c r="AC393" s="57">
        <f t="shared" si="117"/>
        <v>0</v>
      </c>
      <c r="AD393" s="71">
        <v>0</v>
      </c>
      <c r="AE393" s="71">
        <v>0</v>
      </c>
      <c r="AF393" s="15">
        <f t="shared" si="118"/>
        <v>0</v>
      </c>
      <c r="AG393" s="16">
        <f t="shared" si="107"/>
        <v>0</v>
      </c>
      <c r="AH393" s="17">
        <f t="shared" si="119"/>
        <v>18</v>
      </c>
      <c r="AI393" s="12">
        <v>39</v>
      </c>
      <c r="AJ393" s="18">
        <f t="shared" si="120"/>
        <v>0.46153846153846156</v>
      </c>
    </row>
    <row r="394" spans="1:36" x14ac:dyDescent="0.35">
      <c r="A394" s="11" t="s">
        <v>795</v>
      </c>
      <c r="B394" s="12" t="s">
        <v>796</v>
      </c>
      <c r="C394" s="52" t="s">
        <v>1446</v>
      </c>
      <c r="D394" s="52" t="s">
        <v>378</v>
      </c>
      <c r="E394" s="64">
        <f t="shared" si="108"/>
        <v>93</v>
      </c>
      <c r="F394" s="13">
        <f t="shared" si="109"/>
        <v>11</v>
      </c>
      <c r="G394" s="65">
        <f t="shared" si="105"/>
        <v>82</v>
      </c>
      <c r="H394" s="62">
        <f t="shared" si="104"/>
        <v>93</v>
      </c>
      <c r="I394" s="78">
        <v>0</v>
      </c>
      <c r="J394" s="78">
        <v>82</v>
      </c>
      <c r="K394" s="57">
        <f t="shared" si="110"/>
        <v>82</v>
      </c>
      <c r="L394" s="57">
        <v>0</v>
      </c>
      <c r="M394" s="57">
        <v>11</v>
      </c>
      <c r="N394" s="57">
        <f t="shared" si="111"/>
        <v>11</v>
      </c>
      <c r="O394" s="15">
        <f t="shared" si="112"/>
        <v>0</v>
      </c>
      <c r="P394" s="62">
        <v>0</v>
      </c>
      <c r="Q394" s="57">
        <f t="shared" si="113"/>
        <v>0</v>
      </c>
      <c r="R394" s="14">
        <v>0</v>
      </c>
      <c r="S394" s="57">
        <v>0</v>
      </c>
      <c r="T394" s="15">
        <f t="shared" si="106"/>
        <v>0</v>
      </c>
      <c r="U394" s="14">
        <v>0</v>
      </c>
      <c r="V394" s="15">
        <f t="shared" si="114"/>
        <v>0</v>
      </c>
      <c r="W394" s="14">
        <v>0</v>
      </c>
      <c r="X394" s="73">
        <v>0</v>
      </c>
      <c r="Y394" s="84">
        <f t="shared" si="115"/>
        <v>0</v>
      </c>
      <c r="Z394" s="14">
        <f t="shared" si="116"/>
        <v>0</v>
      </c>
      <c r="AA394" s="73">
        <v>0</v>
      </c>
      <c r="AB394" s="73">
        <v>0</v>
      </c>
      <c r="AC394" s="57">
        <f t="shared" si="117"/>
        <v>0</v>
      </c>
      <c r="AD394" s="71">
        <v>0</v>
      </c>
      <c r="AE394" s="71">
        <v>0</v>
      </c>
      <c r="AF394" s="15">
        <f t="shared" si="118"/>
        <v>0</v>
      </c>
      <c r="AG394" s="16">
        <f t="shared" si="107"/>
        <v>82</v>
      </c>
      <c r="AH394" s="17">
        <f t="shared" si="119"/>
        <v>11</v>
      </c>
      <c r="AI394" s="12">
        <v>94</v>
      </c>
      <c r="AJ394" s="18">
        <f t="shared" si="120"/>
        <v>0.98936170212765961</v>
      </c>
    </row>
    <row r="395" spans="1:36" x14ac:dyDescent="0.35">
      <c r="A395" s="11" t="s">
        <v>797</v>
      </c>
      <c r="B395" s="12" t="s">
        <v>798</v>
      </c>
      <c r="C395" s="52" t="s">
        <v>1446</v>
      </c>
      <c r="D395" s="52" t="s">
        <v>378</v>
      </c>
      <c r="E395" s="64">
        <f t="shared" si="108"/>
        <v>31</v>
      </c>
      <c r="F395" s="13">
        <f t="shared" si="109"/>
        <v>0</v>
      </c>
      <c r="G395" s="65">
        <f t="shared" si="105"/>
        <v>31</v>
      </c>
      <c r="H395" s="62">
        <f t="shared" si="104"/>
        <v>31</v>
      </c>
      <c r="I395" s="78">
        <v>0</v>
      </c>
      <c r="J395" s="78">
        <v>31</v>
      </c>
      <c r="K395" s="57">
        <f t="shared" si="110"/>
        <v>31</v>
      </c>
      <c r="L395" s="57">
        <v>0</v>
      </c>
      <c r="M395" s="57">
        <v>0</v>
      </c>
      <c r="N395" s="57">
        <f t="shared" si="111"/>
        <v>0</v>
      </c>
      <c r="O395" s="15">
        <f t="shared" si="112"/>
        <v>0</v>
      </c>
      <c r="P395" s="62">
        <v>0</v>
      </c>
      <c r="Q395" s="57">
        <f t="shared" si="113"/>
        <v>0</v>
      </c>
      <c r="R395" s="14">
        <v>0</v>
      </c>
      <c r="S395" s="57">
        <v>0</v>
      </c>
      <c r="T395" s="15">
        <f t="shared" si="106"/>
        <v>0</v>
      </c>
      <c r="U395" s="14">
        <v>0</v>
      </c>
      <c r="V395" s="15">
        <f t="shared" si="114"/>
        <v>0</v>
      </c>
      <c r="W395" s="14">
        <v>0</v>
      </c>
      <c r="X395" s="73">
        <v>0</v>
      </c>
      <c r="Y395" s="84">
        <f t="shared" si="115"/>
        <v>0</v>
      </c>
      <c r="Z395" s="14">
        <f t="shared" si="116"/>
        <v>0</v>
      </c>
      <c r="AA395" s="73">
        <v>0</v>
      </c>
      <c r="AB395" s="73">
        <v>0</v>
      </c>
      <c r="AC395" s="57">
        <f t="shared" si="117"/>
        <v>0</v>
      </c>
      <c r="AD395" s="71">
        <v>0</v>
      </c>
      <c r="AE395" s="71">
        <v>0</v>
      </c>
      <c r="AF395" s="15">
        <f t="shared" si="118"/>
        <v>0</v>
      </c>
      <c r="AG395" s="16">
        <f t="shared" si="107"/>
        <v>31</v>
      </c>
      <c r="AH395" s="17">
        <f t="shared" si="119"/>
        <v>0</v>
      </c>
      <c r="AI395" s="12">
        <v>40</v>
      </c>
      <c r="AJ395" s="18">
        <f t="shared" si="120"/>
        <v>0.77500000000000002</v>
      </c>
    </row>
    <row r="396" spans="1:36" x14ac:dyDescent="0.35">
      <c r="A396" s="11" t="s">
        <v>799</v>
      </c>
      <c r="B396" s="12" t="s">
        <v>800</v>
      </c>
      <c r="C396" s="52" t="s">
        <v>1446</v>
      </c>
      <c r="D396" s="52" t="s">
        <v>378</v>
      </c>
      <c r="E396" s="64">
        <f t="shared" si="108"/>
        <v>51</v>
      </c>
      <c r="F396" s="13">
        <f t="shared" si="109"/>
        <v>0</v>
      </c>
      <c r="G396" s="65">
        <f t="shared" si="105"/>
        <v>51</v>
      </c>
      <c r="H396" s="62">
        <f t="shared" si="104"/>
        <v>51</v>
      </c>
      <c r="I396" s="78">
        <v>0</v>
      </c>
      <c r="J396" s="78">
        <v>51</v>
      </c>
      <c r="K396" s="57">
        <f t="shared" si="110"/>
        <v>51</v>
      </c>
      <c r="L396" s="57">
        <v>0</v>
      </c>
      <c r="M396" s="57">
        <v>0</v>
      </c>
      <c r="N396" s="57">
        <f t="shared" si="111"/>
        <v>0</v>
      </c>
      <c r="O396" s="15">
        <f t="shared" si="112"/>
        <v>0</v>
      </c>
      <c r="P396" s="62">
        <v>0</v>
      </c>
      <c r="Q396" s="57">
        <f t="shared" si="113"/>
        <v>0</v>
      </c>
      <c r="R396" s="14">
        <v>0</v>
      </c>
      <c r="S396" s="57">
        <v>0</v>
      </c>
      <c r="T396" s="15">
        <f t="shared" si="106"/>
        <v>0</v>
      </c>
      <c r="U396" s="14">
        <v>0</v>
      </c>
      <c r="V396" s="15">
        <f t="shared" si="114"/>
        <v>0</v>
      </c>
      <c r="W396" s="14">
        <v>0</v>
      </c>
      <c r="X396" s="73">
        <v>0</v>
      </c>
      <c r="Y396" s="84">
        <f t="shared" si="115"/>
        <v>0</v>
      </c>
      <c r="Z396" s="14">
        <f t="shared" si="116"/>
        <v>0</v>
      </c>
      <c r="AA396" s="73">
        <v>0</v>
      </c>
      <c r="AB396" s="73">
        <v>0</v>
      </c>
      <c r="AC396" s="57">
        <f t="shared" si="117"/>
        <v>0</v>
      </c>
      <c r="AD396" s="71">
        <v>0</v>
      </c>
      <c r="AE396" s="71">
        <v>0</v>
      </c>
      <c r="AF396" s="15">
        <f t="shared" si="118"/>
        <v>0</v>
      </c>
      <c r="AG396" s="16">
        <f t="shared" si="107"/>
        <v>51</v>
      </c>
      <c r="AH396" s="17">
        <f t="shared" si="119"/>
        <v>0</v>
      </c>
      <c r="AI396" s="12">
        <v>51</v>
      </c>
      <c r="AJ396" s="18">
        <f t="shared" si="120"/>
        <v>1</v>
      </c>
    </row>
    <row r="397" spans="1:36" x14ac:dyDescent="0.35">
      <c r="A397" s="11" t="s">
        <v>801</v>
      </c>
      <c r="B397" s="12" t="s">
        <v>802</v>
      </c>
      <c r="C397" s="52" t="s">
        <v>1446</v>
      </c>
      <c r="D397" s="52" t="s">
        <v>378</v>
      </c>
      <c r="E397" s="64">
        <f t="shared" si="108"/>
        <v>80</v>
      </c>
      <c r="F397" s="13">
        <f t="shared" si="109"/>
        <v>80</v>
      </c>
      <c r="G397" s="65">
        <f t="shared" si="105"/>
        <v>0</v>
      </c>
      <c r="H397" s="62">
        <f t="shared" si="104"/>
        <v>80</v>
      </c>
      <c r="I397" s="78">
        <v>0</v>
      </c>
      <c r="J397" s="78">
        <v>0</v>
      </c>
      <c r="K397" s="57">
        <f t="shared" si="110"/>
        <v>0</v>
      </c>
      <c r="L397" s="57">
        <v>0</v>
      </c>
      <c r="M397" s="57">
        <v>80</v>
      </c>
      <c r="N397" s="57">
        <f t="shared" si="111"/>
        <v>80</v>
      </c>
      <c r="O397" s="15">
        <f t="shared" si="112"/>
        <v>0</v>
      </c>
      <c r="P397" s="62">
        <v>0</v>
      </c>
      <c r="Q397" s="57">
        <f t="shared" si="113"/>
        <v>0</v>
      </c>
      <c r="R397" s="14">
        <v>0</v>
      </c>
      <c r="S397" s="57">
        <v>0</v>
      </c>
      <c r="T397" s="15">
        <f t="shared" si="106"/>
        <v>0</v>
      </c>
      <c r="U397" s="14">
        <v>0</v>
      </c>
      <c r="V397" s="15">
        <f t="shared" si="114"/>
        <v>0</v>
      </c>
      <c r="W397" s="14">
        <v>0</v>
      </c>
      <c r="X397" s="73">
        <v>0</v>
      </c>
      <c r="Y397" s="84">
        <f t="shared" si="115"/>
        <v>0</v>
      </c>
      <c r="Z397" s="14">
        <f t="shared" si="116"/>
        <v>0</v>
      </c>
      <c r="AA397" s="73">
        <v>0</v>
      </c>
      <c r="AB397" s="73">
        <v>0</v>
      </c>
      <c r="AC397" s="57">
        <f t="shared" si="117"/>
        <v>0</v>
      </c>
      <c r="AD397" s="71">
        <v>0</v>
      </c>
      <c r="AE397" s="71">
        <v>0</v>
      </c>
      <c r="AF397" s="15">
        <f t="shared" si="118"/>
        <v>0</v>
      </c>
      <c r="AG397" s="16">
        <f t="shared" si="107"/>
        <v>0</v>
      </c>
      <c r="AH397" s="17">
        <f t="shared" si="119"/>
        <v>80</v>
      </c>
      <c r="AI397" s="12">
        <v>80</v>
      </c>
      <c r="AJ397" s="18">
        <f t="shared" si="120"/>
        <v>1</v>
      </c>
    </row>
    <row r="398" spans="1:36" x14ac:dyDescent="0.35">
      <c r="A398" s="11" t="s">
        <v>803</v>
      </c>
      <c r="B398" s="12" t="s">
        <v>804</v>
      </c>
      <c r="C398" s="52" t="s">
        <v>1446</v>
      </c>
      <c r="D398" s="52" t="s">
        <v>378</v>
      </c>
      <c r="E398" s="64">
        <f t="shared" si="108"/>
        <v>56</v>
      </c>
      <c r="F398" s="13">
        <f t="shared" si="109"/>
        <v>56</v>
      </c>
      <c r="G398" s="65">
        <f t="shared" si="105"/>
        <v>0</v>
      </c>
      <c r="H398" s="62">
        <f t="shared" si="104"/>
        <v>56</v>
      </c>
      <c r="I398" s="78">
        <v>0</v>
      </c>
      <c r="J398" s="78">
        <v>0</v>
      </c>
      <c r="K398" s="57">
        <f t="shared" si="110"/>
        <v>0</v>
      </c>
      <c r="L398" s="57">
        <v>28</v>
      </c>
      <c r="M398" s="57">
        <v>28</v>
      </c>
      <c r="N398" s="57">
        <f t="shared" si="111"/>
        <v>56</v>
      </c>
      <c r="O398" s="15">
        <f t="shared" si="112"/>
        <v>0</v>
      </c>
      <c r="P398" s="62">
        <v>0</v>
      </c>
      <c r="Q398" s="57">
        <f t="shared" si="113"/>
        <v>0</v>
      </c>
      <c r="R398" s="14">
        <v>0</v>
      </c>
      <c r="S398" s="57">
        <v>0</v>
      </c>
      <c r="T398" s="15">
        <f t="shared" si="106"/>
        <v>0</v>
      </c>
      <c r="U398" s="14">
        <v>0</v>
      </c>
      <c r="V398" s="15">
        <f t="shared" si="114"/>
        <v>0</v>
      </c>
      <c r="W398" s="14">
        <v>0</v>
      </c>
      <c r="X398" s="73">
        <v>0</v>
      </c>
      <c r="Y398" s="84">
        <f t="shared" si="115"/>
        <v>0</v>
      </c>
      <c r="Z398" s="14">
        <f t="shared" si="116"/>
        <v>0</v>
      </c>
      <c r="AA398" s="73">
        <v>0</v>
      </c>
      <c r="AB398" s="73">
        <v>0</v>
      </c>
      <c r="AC398" s="57">
        <f t="shared" si="117"/>
        <v>0</v>
      </c>
      <c r="AD398" s="71">
        <v>0</v>
      </c>
      <c r="AE398" s="71">
        <v>0</v>
      </c>
      <c r="AF398" s="15">
        <f t="shared" si="118"/>
        <v>0</v>
      </c>
      <c r="AG398" s="16">
        <f t="shared" si="107"/>
        <v>0</v>
      </c>
      <c r="AH398" s="17">
        <f t="shared" si="119"/>
        <v>28</v>
      </c>
      <c r="AI398" s="12">
        <v>32</v>
      </c>
      <c r="AJ398" s="18">
        <f t="shared" si="120"/>
        <v>0.875</v>
      </c>
    </row>
    <row r="399" spans="1:36" x14ac:dyDescent="0.35">
      <c r="A399" s="11" t="s">
        <v>805</v>
      </c>
      <c r="B399" s="12" t="s">
        <v>806</v>
      </c>
      <c r="C399" s="52" t="s">
        <v>1379</v>
      </c>
      <c r="D399" s="52" t="s">
        <v>116</v>
      </c>
      <c r="E399" s="64">
        <f t="shared" si="108"/>
        <v>54</v>
      </c>
      <c r="F399" s="13">
        <f t="shared" si="109"/>
        <v>18</v>
      </c>
      <c r="G399" s="65">
        <f t="shared" si="105"/>
        <v>36</v>
      </c>
      <c r="H399" s="62">
        <f t="shared" si="104"/>
        <v>54</v>
      </c>
      <c r="I399" s="78">
        <v>0</v>
      </c>
      <c r="J399" s="78">
        <v>36</v>
      </c>
      <c r="K399" s="57">
        <f t="shared" si="110"/>
        <v>36</v>
      </c>
      <c r="L399" s="57">
        <v>0</v>
      </c>
      <c r="M399" s="57">
        <v>18</v>
      </c>
      <c r="N399" s="57">
        <f t="shared" si="111"/>
        <v>18</v>
      </c>
      <c r="O399" s="15">
        <f t="shared" si="112"/>
        <v>0</v>
      </c>
      <c r="P399" s="62">
        <v>0</v>
      </c>
      <c r="Q399" s="57">
        <f t="shared" si="113"/>
        <v>0</v>
      </c>
      <c r="R399" s="14">
        <v>0</v>
      </c>
      <c r="S399" s="57">
        <v>0</v>
      </c>
      <c r="T399" s="15">
        <f t="shared" si="106"/>
        <v>0</v>
      </c>
      <c r="U399" s="14">
        <v>0</v>
      </c>
      <c r="V399" s="15">
        <f t="shared" si="114"/>
        <v>0</v>
      </c>
      <c r="W399" s="14">
        <v>0</v>
      </c>
      <c r="X399" s="73">
        <v>0</v>
      </c>
      <c r="Y399" s="84">
        <f t="shared" si="115"/>
        <v>0</v>
      </c>
      <c r="Z399" s="14">
        <f t="shared" si="116"/>
        <v>0</v>
      </c>
      <c r="AA399" s="73">
        <v>0</v>
      </c>
      <c r="AB399" s="73">
        <v>0</v>
      </c>
      <c r="AC399" s="57">
        <f t="shared" si="117"/>
        <v>0</v>
      </c>
      <c r="AD399" s="71">
        <v>0</v>
      </c>
      <c r="AE399" s="71">
        <v>0</v>
      </c>
      <c r="AF399" s="15">
        <f t="shared" si="118"/>
        <v>0</v>
      </c>
      <c r="AG399" s="16">
        <f t="shared" si="107"/>
        <v>36</v>
      </c>
      <c r="AH399" s="17">
        <f t="shared" si="119"/>
        <v>18</v>
      </c>
      <c r="AI399" s="12">
        <v>67</v>
      </c>
      <c r="AJ399" s="18">
        <f t="shared" si="120"/>
        <v>0.80597014925373134</v>
      </c>
    </row>
    <row r="400" spans="1:36" x14ac:dyDescent="0.35">
      <c r="A400" s="11" t="s">
        <v>807</v>
      </c>
      <c r="B400" s="12" t="s">
        <v>808</v>
      </c>
      <c r="C400" s="52" t="s">
        <v>1379</v>
      </c>
      <c r="D400" s="52" t="s">
        <v>116</v>
      </c>
      <c r="E400" s="64">
        <f t="shared" si="108"/>
        <v>151</v>
      </c>
      <c r="F400" s="13">
        <f t="shared" si="109"/>
        <v>39</v>
      </c>
      <c r="G400" s="65">
        <f t="shared" si="105"/>
        <v>112</v>
      </c>
      <c r="H400" s="62">
        <f t="shared" si="104"/>
        <v>151</v>
      </c>
      <c r="I400" s="78">
        <v>0</v>
      </c>
      <c r="J400" s="78">
        <v>112</v>
      </c>
      <c r="K400" s="57">
        <f t="shared" si="110"/>
        <v>112</v>
      </c>
      <c r="L400" s="57">
        <v>0</v>
      </c>
      <c r="M400" s="57">
        <v>39</v>
      </c>
      <c r="N400" s="57">
        <f t="shared" si="111"/>
        <v>39</v>
      </c>
      <c r="O400" s="15">
        <f t="shared" si="112"/>
        <v>0</v>
      </c>
      <c r="P400" s="62">
        <v>0</v>
      </c>
      <c r="Q400" s="57">
        <f t="shared" si="113"/>
        <v>0</v>
      </c>
      <c r="R400" s="14">
        <v>0</v>
      </c>
      <c r="S400" s="57">
        <v>0</v>
      </c>
      <c r="T400" s="15">
        <f t="shared" si="106"/>
        <v>0</v>
      </c>
      <c r="U400" s="14">
        <v>0</v>
      </c>
      <c r="V400" s="15">
        <f t="shared" si="114"/>
        <v>0</v>
      </c>
      <c r="W400" s="14">
        <v>0</v>
      </c>
      <c r="X400" s="73">
        <v>0</v>
      </c>
      <c r="Y400" s="84">
        <f t="shared" si="115"/>
        <v>0</v>
      </c>
      <c r="Z400" s="14">
        <f t="shared" si="116"/>
        <v>0</v>
      </c>
      <c r="AA400" s="73">
        <v>0</v>
      </c>
      <c r="AB400" s="73">
        <v>0</v>
      </c>
      <c r="AC400" s="57">
        <f t="shared" si="117"/>
        <v>0</v>
      </c>
      <c r="AD400" s="71">
        <v>0</v>
      </c>
      <c r="AE400" s="71">
        <v>0</v>
      </c>
      <c r="AF400" s="15">
        <f t="shared" si="118"/>
        <v>0</v>
      </c>
      <c r="AG400" s="16">
        <f t="shared" si="107"/>
        <v>112</v>
      </c>
      <c r="AH400" s="17">
        <f t="shared" si="119"/>
        <v>39</v>
      </c>
      <c r="AI400" s="12">
        <v>209</v>
      </c>
      <c r="AJ400" s="18">
        <f t="shared" si="120"/>
        <v>0.72248803827751196</v>
      </c>
    </row>
    <row r="401" spans="1:36" x14ac:dyDescent="0.35">
      <c r="A401" s="11" t="s">
        <v>809</v>
      </c>
      <c r="B401" s="12" t="s">
        <v>810</v>
      </c>
      <c r="C401" s="52" t="s">
        <v>1379</v>
      </c>
      <c r="D401" s="52" t="s">
        <v>116</v>
      </c>
      <c r="E401" s="64">
        <f t="shared" si="108"/>
        <v>74</v>
      </c>
      <c r="F401" s="13">
        <f t="shared" si="109"/>
        <v>74</v>
      </c>
      <c r="G401" s="65">
        <f t="shared" si="105"/>
        <v>0</v>
      </c>
      <c r="H401" s="62">
        <f t="shared" si="104"/>
        <v>74</v>
      </c>
      <c r="I401" s="78">
        <v>0</v>
      </c>
      <c r="J401" s="78">
        <v>0</v>
      </c>
      <c r="K401" s="57">
        <f t="shared" si="110"/>
        <v>0</v>
      </c>
      <c r="L401" s="57">
        <v>0</v>
      </c>
      <c r="M401" s="57">
        <v>74</v>
      </c>
      <c r="N401" s="57">
        <f t="shared" si="111"/>
        <v>74</v>
      </c>
      <c r="O401" s="15">
        <f t="shared" si="112"/>
        <v>72</v>
      </c>
      <c r="P401" s="62">
        <v>0</v>
      </c>
      <c r="Q401" s="57">
        <f t="shared" si="113"/>
        <v>0</v>
      </c>
      <c r="R401" s="14">
        <v>0</v>
      </c>
      <c r="S401" s="57">
        <v>0</v>
      </c>
      <c r="T401" s="15">
        <f t="shared" si="106"/>
        <v>0</v>
      </c>
      <c r="U401" s="14">
        <v>0</v>
      </c>
      <c r="V401" s="15">
        <f t="shared" si="114"/>
        <v>0</v>
      </c>
      <c r="W401" s="14">
        <v>0</v>
      </c>
      <c r="X401" s="73">
        <v>72</v>
      </c>
      <c r="Y401" s="84">
        <f t="shared" si="115"/>
        <v>72</v>
      </c>
      <c r="Z401" s="14">
        <f t="shared" si="116"/>
        <v>0</v>
      </c>
      <c r="AA401" s="73">
        <v>0</v>
      </c>
      <c r="AB401" s="73">
        <v>0</v>
      </c>
      <c r="AC401" s="57">
        <f t="shared" si="117"/>
        <v>0</v>
      </c>
      <c r="AD401" s="71">
        <v>0</v>
      </c>
      <c r="AE401" s="71">
        <v>0</v>
      </c>
      <c r="AF401" s="15">
        <f t="shared" si="118"/>
        <v>0</v>
      </c>
      <c r="AG401" s="16">
        <f t="shared" si="107"/>
        <v>0</v>
      </c>
      <c r="AH401" s="17">
        <f t="shared" si="119"/>
        <v>74</v>
      </c>
      <c r="AI401" s="12">
        <v>79</v>
      </c>
      <c r="AJ401" s="18">
        <f t="shared" si="120"/>
        <v>0.93670886075949367</v>
      </c>
    </row>
    <row r="402" spans="1:36" x14ac:dyDescent="0.35">
      <c r="A402" s="11" t="s">
        <v>811</v>
      </c>
      <c r="B402" s="12" t="s">
        <v>812</v>
      </c>
      <c r="C402" s="52" t="s">
        <v>1379</v>
      </c>
      <c r="D402" s="52" t="s">
        <v>116</v>
      </c>
      <c r="E402" s="64">
        <f t="shared" si="108"/>
        <v>107</v>
      </c>
      <c r="F402" s="13">
        <f t="shared" si="109"/>
        <v>0</v>
      </c>
      <c r="G402" s="65">
        <f t="shared" si="105"/>
        <v>107</v>
      </c>
      <c r="H402" s="62">
        <f t="shared" si="104"/>
        <v>107</v>
      </c>
      <c r="I402" s="78">
        <v>0</v>
      </c>
      <c r="J402" s="78">
        <v>107</v>
      </c>
      <c r="K402" s="57">
        <f t="shared" si="110"/>
        <v>107</v>
      </c>
      <c r="L402" s="57">
        <v>0</v>
      </c>
      <c r="M402" s="57">
        <v>0</v>
      </c>
      <c r="N402" s="57">
        <f t="shared" si="111"/>
        <v>0</v>
      </c>
      <c r="O402" s="15">
        <f t="shared" si="112"/>
        <v>0</v>
      </c>
      <c r="P402" s="62">
        <v>0</v>
      </c>
      <c r="Q402" s="57">
        <f t="shared" si="113"/>
        <v>0</v>
      </c>
      <c r="R402" s="14">
        <v>0</v>
      </c>
      <c r="S402" s="57">
        <v>0</v>
      </c>
      <c r="T402" s="15">
        <f t="shared" si="106"/>
        <v>0</v>
      </c>
      <c r="U402" s="14">
        <v>0</v>
      </c>
      <c r="V402" s="15">
        <f t="shared" si="114"/>
        <v>0</v>
      </c>
      <c r="W402" s="14">
        <v>0</v>
      </c>
      <c r="X402" s="73">
        <v>0</v>
      </c>
      <c r="Y402" s="84">
        <f t="shared" si="115"/>
        <v>0</v>
      </c>
      <c r="Z402" s="14">
        <f t="shared" si="116"/>
        <v>0</v>
      </c>
      <c r="AA402" s="73">
        <v>0</v>
      </c>
      <c r="AB402" s="73">
        <v>0</v>
      </c>
      <c r="AC402" s="57">
        <f t="shared" si="117"/>
        <v>0</v>
      </c>
      <c r="AD402" s="71">
        <v>0</v>
      </c>
      <c r="AE402" s="71">
        <v>0</v>
      </c>
      <c r="AF402" s="15">
        <f t="shared" si="118"/>
        <v>0</v>
      </c>
      <c r="AG402" s="16">
        <f t="shared" si="107"/>
        <v>107</v>
      </c>
      <c r="AH402" s="17">
        <f t="shared" si="119"/>
        <v>0</v>
      </c>
      <c r="AI402" s="12">
        <v>226</v>
      </c>
      <c r="AJ402" s="18">
        <f t="shared" si="120"/>
        <v>0.47345132743362833</v>
      </c>
    </row>
    <row r="403" spans="1:36" x14ac:dyDescent="0.35">
      <c r="A403" s="11" t="s">
        <v>813</v>
      </c>
      <c r="B403" s="12" t="s">
        <v>814</v>
      </c>
      <c r="C403" s="52" t="s">
        <v>1379</v>
      </c>
      <c r="D403" s="52" t="s">
        <v>116</v>
      </c>
      <c r="E403" s="64">
        <f t="shared" si="108"/>
        <v>113</v>
      </c>
      <c r="F403" s="13">
        <f t="shared" si="109"/>
        <v>113</v>
      </c>
      <c r="G403" s="65">
        <f t="shared" si="105"/>
        <v>0</v>
      </c>
      <c r="H403" s="62">
        <f t="shared" si="104"/>
        <v>113</v>
      </c>
      <c r="I403" s="78">
        <v>0</v>
      </c>
      <c r="J403" s="78">
        <v>0</v>
      </c>
      <c r="K403" s="57">
        <f t="shared" si="110"/>
        <v>0</v>
      </c>
      <c r="L403" s="57">
        <v>0</v>
      </c>
      <c r="M403" s="57">
        <v>113</v>
      </c>
      <c r="N403" s="57">
        <f t="shared" si="111"/>
        <v>113</v>
      </c>
      <c r="O403" s="15">
        <f t="shared" si="112"/>
        <v>0</v>
      </c>
      <c r="P403" s="62">
        <v>0</v>
      </c>
      <c r="Q403" s="57">
        <f t="shared" si="113"/>
        <v>0</v>
      </c>
      <c r="R403" s="14">
        <v>0</v>
      </c>
      <c r="S403" s="57">
        <v>0</v>
      </c>
      <c r="T403" s="15">
        <f t="shared" si="106"/>
        <v>0</v>
      </c>
      <c r="U403" s="14">
        <v>0</v>
      </c>
      <c r="V403" s="15">
        <f t="shared" si="114"/>
        <v>0</v>
      </c>
      <c r="W403" s="14">
        <v>0</v>
      </c>
      <c r="X403" s="73">
        <v>0</v>
      </c>
      <c r="Y403" s="84">
        <f t="shared" si="115"/>
        <v>0</v>
      </c>
      <c r="Z403" s="14">
        <f t="shared" si="116"/>
        <v>0</v>
      </c>
      <c r="AA403" s="73">
        <v>0</v>
      </c>
      <c r="AB403" s="73">
        <v>0</v>
      </c>
      <c r="AC403" s="57">
        <f t="shared" si="117"/>
        <v>0</v>
      </c>
      <c r="AD403" s="71">
        <v>0</v>
      </c>
      <c r="AE403" s="71">
        <v>0</v>
      </c>
      <c r="AF403" s="15">
        <f t="shared" si="118"/>
        <v>0</v>
      </c>
      <c r="AG403" s="16">
        <f t="shared" si="107"/>
        <v>0</v>
      </c>
      <c r="AH403" s="17">
        <f t="shared" si="119"/>
        <v>113</v>
      </c>
      <c r="AI403" s="12">
        <v>114</v>
      </c>
      <c r="AJ403" s="18">
        <f t="shared" si="120"/>
        <v>0.99122807017543857</v>
      </c>
    </row>
    <row r="404" spans="1:36" x14ac:dyDescent="0.35">
      <c r="A404" s="11" t="s">
        <v>815</v>
      </c>
      <c r="B404" s="12" t="s">
        <v>816</v>
      </c>
      <c r="C404" s="52" t="s">
        <v>1379</v>
      </c>
      <c r="D404" s="52" t="s">
        <v>116</v>
      </c>
      <c r="E404" s="64">
        <f t="shared" si="108"/>
        <v>129</v>
      </c>
      <c r="F404" s="13">
        <f t="shared" si="109"/>
        <v>16</v>
      </c>
      <c r="G404" s="65">
        <f t="shared" si="105"/>
        <v>113</v>
      </c>
      <c r="H404" s="62">
        <f t="shared" si="104"/>
        <v>127</v>
      </c>
      <c r="I404" s="78">
        <v>0</v>
      </c>
      <c r="J404" s="78">
        <v>113</v>
      </c>
      <c r="K404" s="57">
        <f t="shared" si="110"/>
        <v>113</v>
      </c>
      <c r="L404" s="57">
        <v>0</v>
      </c>
      <c r="M404" s="57">
        <v>14</v>
      </c>
      <c r="N404" s="57">
        <f t="shared" si="111"/>
        <v>14</v>
      </c>
      <c r="O404" s="15">
        <f t="shared" si="112"/>
        <v>0</v>
      </c>
      <c r="P404" s="62">
        <v>2</v>
      </c>
      <c r="Q404" s="57">
        <f t="shared" si="113"/>
        <v>2</v>
      </c>
      <c r="R404" s="14">
        <v>0</v>
      </c>
      <c r="S404" s="57">
        <v>0</v>
      </c>
      <c r="T404" s="15">
        <f t="shared" si="106"/>
        <v>0</v>
      </c>
      <c r="U404" s="14">
        <v>0</v>
      </c>
      <c r="V404" s="15">
        <f t="shared" si="114"/>
        <v>0</v>
      </c>
      <c r="W404" s="14">
        <v>0</v>
      </c>
      <c r="X404" s="73">
        <v>0</v>
      </c>
      <c r="Y404" s="84">
        <f t="shared" si="115"/>
        <v>0</v>
      </c>
      <c r="Z404" s="14">
        <f t="shared" si="116"/>
        <v>0</v>
      </c>
      <c r="AA404" s="73">
        <v>0</v>
      </c>
      <c r="AB404" s="73">
        <v>0</v>
      </c>
      <c r="AC404" s="57">
        <f t="shared" si="117"/>
        <v>0</v>
      </c>
      <c r="AD404" s="71">
        <v>0</v>
      </c>
      <c r="AE404" s="71">
        <v>0</v>
      </c>
      <c r="AF404" s="15">
        <f t="shared" si="118"/>
        <v>0</v>
      </c>
      <c r="AG404" s="16">
        <f t="shared" si="107"/>
        <v>113</v>
      </c>
      <c r="AH404" s="17">
        <f t="shared" si="119"/>
        <v>16</v>
      </c>
      <c r="AI404" s="12">
        <v>238</v>
      </c>
      <c r="AJ404" s="18">
        <f t="shared" si="120"/>
        <v>0.54201680672268904</v>
      </c>
    </row>
    <row r="405" spans="1:36" x14ac:dyDescent="0.35">
      <c r="A405" s="11" t="s">
        <v>817</v>
      </c>
      <c r="B405" s="12" t="s">
        <v>818</v>
      </c>
      <c r="C405" s="52" t="s">
        <v>1379</v>
      </c>
      <c r="D405" s="52" t="s">
        <v>116</v>
      </c>
      <c r="E405" s="64">
        <f t="shared" si="108"/>
        <v>49</v>
      </c>
      <c r="F405" s="13">
        <f t="shared" si="109"/>
        <v>19</v>
      </c>
      <c r="G405" s="65">
        <f t="shared" si="105"/>
        <v>30</v>
      </c>
      <c r="H405" s="62">
        <f t="shared" si="104"/>
        <v>38</v>
      </c>
      <c r="I405" s="78">
        <v>0</v>
      </c>
      <c r="J405" s="78">
        <v>30</v>
      </c>
      <c r="K405" s="57">
        <f t="shared" si="110"/>
        <v>30</v>
      </c>
      <c r="L405" s="57">
        <v>0</v>
      </c>
      <c r="M405" s="57">
        <v>8</v>
      </c>
      <c r="N405" s="57">
        <f t="shared" si="111"/>
        <v>8</v>
      </c>
      <c r="O405" s="15">
        <f t="shared" si="112"/>
        <v>0</v>
      </c>
      <c r="P405" s="62">
        <v>0</v>
      </c>
      <c r="Q405" s="57">
        <f t="shared" si="113"/>
        <v>0</v>
      </c>
      <c r="R405" s="14">
        <v>0</v>
      </c>
      <c r="S405" s="57">
        <v>0</v>
      </c>
      <c r="T405" s="15">
        <f t="shared" si="106"/>
        <v>0</v>
      </c>
      <c r="U405" s="14">
        <v>11</v>
      </c>
      <c r="V405" s="15">
        <f t="shared" si="114"/>
        <v>11</v>
      </c>
      <c r="W405" s="14">
        <v>0</v>
      </c>
      <c r="X405" s="73">
        <v>0</v>
      </c>
      <c r="Y405" s="84">
        <f t="shared" si="115"/>
        <v>0</v>
      </c>
      <c r="Z405" s="14">
        <f t="shared" si="116"/>
        <v>0</v>
      </c>
      <c r="AA405" s="73">
        <v>0</v>
      </c>
      <c r="AB405" s="73">
        <v>0</v>
      </c>
      <c r="AC405" s="57">
        <f t="shared" si="117"/>
        <v>0</v>
      </c>
      <c r="AD405" s="71">
        <v>0</v>
      </c>
      <c r="AE405" s="71">
        <v>0</v>
      </c>
      <c r="AF405" s="15">
        <f t="shared" si="118"/>
        <v>0</v>
      </c>
      <c r="AG405" s="16">
        <f t="shared" si="107"/>
        <v>30</v>
      </c>
      <c r="AH405" s="17">
        <f t="shared" si="119"/>
        <v>19</v>
      </c>
      <c r="AI405" s="12">
        <v>42</v>
      </c>
      <c r="AJ405" s="18">
        <f t="shared" si="120"/>
        <v>1</v>
      </c>
    </row>
    <row r="406" spans="1:36" x14ac:dyDescent="0.35">
      <c r="A406" s="11" t="s">
        <v>819</v>
      </c>
      <c r="B406" s="12" t="s">
        <v>820</v>
      </c>
      <c r="C406" s="52" t="s">
        <v>1379</v>
      </c>
      <c r="D406" s="52" t="s">
        <v>116</v>
      </c>
      <c r="E406" s="64">
        <f t="shared" si="108"/>
        <v>40</v>
      </c>
      <c r="F406" s="13">
        <f t="shared" si="109"/>
        <v>0</v>
      </c>
      <c r="G406" s="65">
        <f t="shared" si="105"/>
        <v>40</v>
      </c>
      <c r="H406" s="62">
        <f t="shared" si="104"/>
        <v>40</v>
      </c>
      <c r="I406" s="78">
        <v>0</v>
      </c>
      <c r="J406" s="78">
        <v>40</v>
      </c>
      <c r="K406" s="57">
        <f t="shared" si="110"/>
        <v>40</v>
      </c>
      <c r="L406" s="57">
        <v>0</v>
      </c>
      <c r="M406" s="57">
        <v>0</v>
      </c>
      <c r="N406" s="57">
        <f t="shared" si="111"/>
        <v>0</v>
      </c>
      <c r="O406" s="15">
        <f t="shared" si="112"/>
        <v>0</v>
      </c>
      <c r="P406" s="62">
        <v>0</v>
      </c>
      <c r="Q406" s="57">
        <f t="shared" si="113"/>
        <v>0</v>
      </c>
      <c r="R406" s="14">
        <v>0</v>
      </c>
      <c r="S406" s="57">
        <v>0</v>
      </c>
      <c r="T406" s="15">
        <f t="shared" si="106"/>
        <v>0</v>
      </c>
      <c r="U406" s="14">
        <v>0</v>
      </c>
      <c r="V406" s="15">
        <f t="shared" si="114"/>
        <v>0</v>
      </c>
      <c r="W406" s="14">
        <v>0</v>
      </c>
      <c r="X406" s="73">
        <v>0</v>
      </c>
      <c r="Y406" s="84">
        <f t="shared" si="115"/>
        <v>0</v>
      </c>
      <c r="Z406" s="14">
        <f t="shared" si="116"/>
        <v>0</v>
      </c>
      <c r="AA406" s="73">
        <v>0</v>
      </c>
      <c r="AB406" s="73">
        <v>0</v>
      </c>
      <c r="AC406" s="57">
        <f t="shared" si="117"/>
        <v>0</v>
      </c>
      <c r="AD406" s="71">
        <v>0</v>
      </c>
      <c r="AE406" s="71">
        <v>0</v>
      </c>
      <c r="AF406" s="15">
        <f t="shared" si="118"/>
        <v>0</v>
      </c>
      <c r="AG406" s="16">
        <f t="shared" si="107"/>
        <v>40</v>
      </c>
      <c r="AH406" s="17">
        <f t="shared" si="119"/>
        <v>0</v>
      </c>
      <c r="AI406" s="12">
        <v>42</v>
      </c>
      <c r="AJ406" s="18">
        <f t="shared" si="120"/>
        <v>0.95238095238095233</v>
      </c>
    </row>
    <row r="407" spans="1:36" x14ac:dyDescent="0.35">
      <c r="A407" s="11" t="s">
        <v>821</v>
      </c>
      <c r="B407" s="12" t="s">
        <v>822</v>
      </c>
      <c r="C407" s="52" t="s">
        <v>1379</v>
      </c>
      <c r="D407" s="52" t="s">
        <v>116</v>
      </c>
      <c r="E407" s="64">
        <f t="shared" si="108"/>
        <v>66</v>
      </c>
      <c r="F407" s="13">
        <f t="shared" si="109"/>
        <v>21</v>
      </c>
      <c r="G407" s="65">
        <f t="shared" si="105"/>
        <v>45</v>
      </c>
      <c r="H407" s="62">
        <f t="shared" si="104"/>
        <v>66</v>
      </c>
      <c r="I407" s="78">
        <v>0</v>
      </c>
      <c r="J407" s="78">
        <v>45</v>
      </c>
      <c r="K407" s="57">
        <f t="shared" si="110"/>
        <v>45</v>
      </c>
      <c r="L407" s="57">
        <v>0</v>
      </c>
      <c r="M407" s="57">
        <v>21</v>
      </c>
      <c r="N407" s="57">
        <f t="shared" si="111"/>
        <v>21</v>
      </c>
      <c r="O407" s="15">
        <f t="shared" si="112"/>
        <v>0</v>
      </c>
      <c r="P407" s="62">
        <v>0</v>
      </c>
      <c r="Q407" s="57">
        <f t="shared" si="113"/>
        <v>0</v>
      </c>
      <c r="R407" s="14">
        <v>0</v>
      </c>
      <c r="S407" s="57">
        <v>0</v>
      </c>
      <c r="T407" s="15">
        <f t="shared" si="106"/>
        <v>0</v>
      </c>
      <c r="U407" s="14">
        <v>0</v>
      </c>
      <c r="V407" s="15">
        <f t="shared" si="114"/>
        <v>0</v>
      </c>
      <c r="W407" s="14">
        <v>0</v>
      </c>
      <c r="X407" s="73">
        <v>0</v>
      </c>
      <c r="Y407" s="84">
        <f t="shared" si="115"/>
        <v>0</v>
      </c>
      <c r="Z407" s="14">
        <f t="shared" si="116"/>
        <v>0</v>
      </c>
      <c r="AA407" s="73">
        <v>0</v>
      </c>
      <c r="AB407" s="73">
        <v>0</v>
      </c>
      <c r="AC407" s="57">
        <f t="shared" si="117"/>
        <v>0</v>
      </c>
      <c r="AD407" s="71">
        <v>0</v>
      </c>
      <c r="AE407" s="71">
        <v>0</v>
      </c>
      <c r="AF407" s="15">
        <f t="shared" si="118"/>
        <v>0</v>
      </c>
      <c r="AG407" s="16">
        <f t="shared" si="107"/>
        <v>45</v>
      </c>
      <c r="AH407" s="17">
        <f t="shared" si="119"/>
        <v>21</v>
      </c>
      <c r="AI407" s="12">
        <v>96</v>
      </c>
      <c r="AJ407" s="18">
        <f t="shared" si="120"/>
        <v>0.6875</v>
      </c>
    </row>
    <row r="408" spans="1:36" x14ac:dyDescent="0.35">
      <c r="A408" s="11" t="s">
        <v>823</v>
      </c>
      <c r="B408" s="12" t="s">
        <v>824</v>
      </c>
      <c r="C408" s="52" t="s">
        <v>1423</v>
      </c>
      <c r="D408" s="52" t="s">
        <v>365</v>
      </c>
      <c r="E408" s="64">
        <f t="shared" si="108"/>
        <v>23</v>
      </c>
      <c r="F408" s="13">
        <f t="shared" si="109"/>
        <v>23</v>
      </c>
      <c r="G408" s="65">
        <f t="shared" si="105"/>
        <v>0</v>
      </c>
      <c r="H408" s="62">
        <f t="shared" si="104"/>
        <v>0</v>
      </c>
      <c r="I408" s="78">
        <v>0</v>
      </c>
      <c r="J408" s="78">
        <v>0</v>
      </c>
      <c r="K408" s="57">
        <f t="shared" si="110"/>
        <v>0</v>
      </c>
      <c r="L408" s="57">
        <v>0</v>
      </c>
      <c r="M408" s="57">
        <v>0</v>
      </c>
      <c r="N408" s="57">
        <f t="shared" si="111"/>
        <v>0</v>
      </c>
      <c r="O408" s="15">
        <f t="shared" si="112"/>
        <v>0</v>
      </c>
      <c r="P408" s="62">
        <v>23</v>
      </c>
      <c r="Q408" s="57">
        <f t="shared" si="113"/>
        <v>23</v>
      </c>
      <c r="R408" s="14">
        <v>0</v>
      </c>
      <c r="S408" s="57">
        <v>0</v>
      </c>
      <c r="T408" s="15">
        <f t="shared" si="106"/>
        <v>0</v>
      </c>
      <c r="U408" s="14">
        <v>0</v>
      </c>
      <c r="V408" s="15">
        <f t="shared" si="114"/>
        <v>0</v>
      </c>
      <c r="W408" s="14">
        <v>0</v>
      </c>
      <c r="X408" s="73">
        <v>0</v>
      </c>
      <c r="Y408" s="84">
        <f t="shared" si="115"/>
        <v>0</v>
      </c>
      <c r="Z408" s="14">
        <f t="shared" si="116"/>
        <v>0</v>
      </c>
      <c r="AA408" s="73">
        <v>0</v>
      </c>
      <c r="AB408" s="73">
        <v>0</v>
      </c>
      <c r="AC408" s="57">
        <f t="shared" si="117"/>
        <v>0</v>
      </c>
      <c r="AD408" s="71">
        <v>0</v>
      </c>
      <c r="AE408" s="71">
        <v>0</v>
      </c>
      <c r="AF408" s="15">
        <f t="shared" si="118"/>
        <v>0</v>
      </c>
      <c r="AG408" s="16">
        <f t="shared" si="107"/>
        <v>0</v>
      </c>
      <c r="AH408" s="17">
        <f t="shared" si="119"/>
        <v>23</v>
      </c>
      <c r="AI408" s="12">
        <v>22</v>
      </c>
      <c r="AJ408" s="18">
        <f t="shared" si="120"/>
        <v>1</v>
      </c>
    </row>
    <row r="409" spans="1:36" x14ac:dyDescent="0.35">
      <c r="A409" s="11" t="s">
        <v>825</v>
      </c>
      <c r="B409" s="12" t="s">
        <v>826</v>
      </c>
      <c r="C409" s="52" t="s">
        <v>1423</v>
      </c>
      <c r="D409" s="52" t="s">
        <v>365</v>
      </c>
      <c r="E409" s="64">
        <f t="shared" si="108"/>
        <v>18</v>
      </c>
      <c r="F409" s="13">
        <f t="shared" si="109"/>
        <v>18</v>
      </c>
      <c r="G409" s="65">
        <f t="shared" si="105"/>
        <v>0</v>
      </c>
      <c r="H409" s="62">
        <f t="shared" si="104"/>
        <v>18</v>
      </c>
      <c r="I409" s="78">
        <v>0</v>
      </c>
      <c r="J409" s="78">
        <v>0</v>
      </c>
      <c r="K409" s="57">
        <f t="shared" si="110"/>
        <v>0</v>
      </c>
      <c r="L409" s="57">
        <v>0</v>
      </c>
      <c r="M409" s="57">
        <v>18</v>
      </c>
      <c r="N409" s="57">
        <f t="shared" si="111"/>
        <v>18</v>
      </c>
      <c r="O409" s="15">
        <f t="shared" si="112"/>
        <v>0</v>
      </c>
      <c r="P409" s="62">
        <v>0</v>
      </c>
      <c r="Q409" s="57">
        <f t="shared" si="113"/>
        <v>0</v>
      </c>
      <c r="R409" s="14">
        <v>0</v>
      </c>
      <c r="S409" s="57">
        <v>0</v>
      </c>
      <c r="T409" s="15">
        <f t="shared" si="106"/>
        <v>0</v>
      </c>
      <c r="U409" s="14">
        <v>0</v>
      </c>
      <c r="V409" s="15">
        <f t="shared" si="114"/>
        <v>0</v>
      </c>
      <c r="W409" s="14">
        <v>0</v>
      </c>
      <c r="X409" s="73">
        <v>0</v>
      </c>
      <c r="Y409" s="84">
        <f t="shared" si="115"/>
        <v>0</v>
      </c>
      <c r="Z409" s="14">
        <f t="shared" si="116"/>
        <v>0</v>
      </c>
      <c r="AA409" s="73">
        <v>0</v>
      </c>
      <c r="AB409" s="73">
        <v>0</v>
      </c>
      <c r="AC409" s="57">
        <f t="shared" si="117"/>
        <v>0</v>
      </c>
      <c r="AD409" s="71">
        <v>0</v>
      </c>
      <c r="AE409" s="71">
        <v>0</v>
      </c>
      <c r="AF409" s="15">
        <f t="shared" si="118"/>
        <v>0</v>
      </c>
      <c r="AG409" s="16">
        <f t="shared" si="107"/>
        <v>0</v>
      </c>
      <c r="AH409" s="17">
        <f t="shared" si="119"/>
        <v>18</v>
      </c>
      <c r="AI409" s="12">
        <v>23</v>
      </c>
      <c r="AJ409" s="18">
        <f t="shared" si="120"/>
        <v>0.78260869565217395</v>
      </c>
    </row>
    <row r="410" spans="1:36" x14ac:dyDescent="0.35">
      <c r="A410" s="11" t="s">
        <v>827</v>
      </c>
      <c r="B410" s="12" t="s">
        <v>828</v>
      </c>
      <c r="C410" s="52" t="s">
        <v>1423</v>
      </c>
      <c r="D410" s="52" t="s">
        <v>365</v>
      </c>
      <c r="E410" s="64">
        <f t="shared" si="108"/>
        <v>16</v>
      </c>
      <c r="F410" s="13">
        <f t="shared" si="109"/>
        <v>16</v>
      </c>
      <c r="G410" s="65">
        <f t="shared" si="105"/>
        <v>0</v>
      </c>
      <c r="H410" s="62">
        <f t="shared" si="104"/>
        <v>0</v>
      </c>
      <c r="I410" s="78">
        <v>0</v>
      </c>
      <c r="J410" s="78">
        <v>0</v>
      </c>
      <c r="K410" s="57">
        <f t="shared" si="110"/>
        <v>0</v>
      </c>
      <c r="L410" s="57">
        <v>0</v>
      </c>
      <c r="M410" s="57">
        <v>0</v>
      </c>
      <c r="N410" s="57">
        <f t="shared" si="111"/>
        <v>0</v>
      </c>
      <c r="O410" s="15">
        <f t="shared" si="112"/>
        <v>0</v>
      </c>
      <c r="P410" s="62">
        <v>16</v>
      </c>
      <c r="Q410" s="57">
        <f t="shared" si="113"/>
        <v>16</v>
      </c>
      <c r="R410" s="14">
        <v>0</v>
      </c>
      <c r="S410" s="57">
        <v>0</v>
      </c>
      <c r="T410" s="15">
        <f t="shared" si="106"/>
        <v>0</v>
      </c>
      <c r="U410" s="14">
        <v>0</v>
      </c>
      <c r="V410" s="15">
        <f t="shared" si="114"/>
        <v>0</v>
      </c>
      <c r="W410" s="14">
        <v>0</v>
      </c>
      <c r="X410" s="73">
        <v>0</v>
      </c>
      <c r="Y410" s="84">
        <f t="shared" si="115"/>
        <v>0</v>
      </c>
      <c r="Z410" s="14">
        <f t="shared" si="116"/>
        <v>0</v>
      </c>
      <c r="AA410" s="73">
        <v>0</v>
      </c>
      <c r="AB410" s="73">
        <v>0</v>
      </c>
      <c r="AC410" s="57">
        <f t="shared" si="117"/>
        <v>0</v>
      </c>
      <c r="AD410" s="71">
        <v>0</v>
      </c>
      <c r="AE410" s="71">
        <v>0</v>
      </c>
      <c r="AF410" s="15">
        <f t="shared" si="118"/>
        <v>0</v>
      </c>
      <c r="AG410" s="16">
        <f t="shared" si="107"/>
        <v>0</v>
      </c>
      <c r="AH410" s="17">
        <f t="shared" si="119"/>
        <v>16</v>
      </c>
      <c r="AI410" s="12">
        <v>17</v>
      </c>
      <c r="AJ410" s="18">
        <f t="shared" si="120"/>
        <v>0.94117647058823528</v>
      </c>
    </row>
    <row r="411" spans="1:36" x14ac:dyDescent="0.35">
      <c r="A411" s="11" t="s">
        <v>829</v>
      </c>
      <c r="B411" s="12" t="s">
        <v>830</v>
      </c>
      <c r="C411" s="52" t="s">
        <v>1423</v>
      </c>
      <c r="D411" s="52" t="s">
        <v>365</v>
      </c>
      <c r="E411" s="64">
        <f t="shared" si="108"/>
        <v>12</v>
      </c>
      <c r="F411" s="13">
        <f t="shared" si="109"/>
        <v>12</v>
      </c>
      <c r="G411" s="65">
        <f t="shared" si="105"/>
        <v>0</v>
      </c>
      <c r="H411" s="62">
        <f t="shared" si="104"/>
        <v>12</v>
      </c>
      <c r="I411" s="78">
        <v>0</v>
      </c>
      <c r="J411" s="78">
        <v>0</v>
      </c>
      <c r="K411" s="57">
        <f t="shared" si="110"/>
        <v>0</v>
      </c>
      <c r="L411" s="57">
        <v>0</v>
      </c>
      <c r="M411" s="57">
        <v>12</v>
      </c>
      <c r="N411" s="57">
        <f t="shared" si="111"/>
        <v>12</v>
      </c>
      <c r="O411" s="15">
        <f t="shared" si="112"/>
        <v>0</v>
      </c>
      <c r="P411" s="62">
        <v>0</v>
      </c>
      <c r="Q411" s="57">
        <f t="shared" si="113"/>
        <v>0</v>
      </c>
      <c r="R411" s="14">
        <v>0</v>
      </c>
      <c r="S411" s="57">
        <v>0</v>
      </c>
      <c r="T411" s="15">
        <f t="shared" si="106"/>
        <v>0</v>
      </c>
      <c r="U411" s="14">
        <v>0</v>
      </c>
      <c r="V411" s="15">
        <f t="shared" si="114"/>
        <v>0</v>
      </c>
      <c r="W411" s="14">
        <v>0</v>
      </c>
      <c r="X411" s="73">
        <v>0</v>
      </c>
      <c r="Y411" s="84">
        <f t="shared" si="115"/>
        <v>0</v>
      </c>
      <c r="Z411" s="14">
        <f t="shared" si="116"/>
        <v>0</v>
      </c>
      <c r="AA411" s="73">
        <v>0</v>
      </c>
      <c r="AB411" s="73">
        <v>0</v>
      </c>
      <c r="AC411" s="57">
        <f t="shared" si="117"/>
        <v>0</v>
      </c>
      <c r="AD411" s="71">
        <v>0</v>
      </c>
      <c r="AE411" s="71">
        <v>0</v>
      </c>
      <c r="AF411" s="15">
        <f t="shared" si="118"/>
        <v>0</v>
      </c>
      <c r="AG411" s="16">
        <f t="shared" si="107"/>
        <v>0</v>
      </c>
      <c r="AH411" s="17">
        <f t="shared" si="119"/>
        <v>12</v>
      </c>
      <c r="AI411" s="12">
        <v>14</v>
      </c>
      <c r="AJ411" s="18">
        <f t="shared" si="120"/>
        <v>0.8571428571428571</v>
      </c>
    </row>
    <row r="412" spans="1:36" x14ac:dyDescent="0.35">
      <c r="A412" s="11" t="s">
        <v>831</v>
      </c>
      <c r="B412" s="12" t="s">
        <v>832</v>
      </c>
      <c r="C412" s="52" t="s">
        <v>1423</v>
      </c>
      <c r="D412" s="52" t="s">
        <v>365</v>
      </c>
      <c r="E412" s="64">
        <f t="shared" si="108"/>
        <v>18</v>
      </c>
      <c r="F412" s="13">
        <f t="shared" si="109"/>
        <v>18</v>
      </c>
      <c r="G412" s="65">
        <f t="shared" si="105"/>
        <v>0</v>
      </c>
      <c r="H412" s="62">
        <f t="shared" si="104"/>
        <v>18</v>
      </c>
      <c r="I412" s="78">
        <v>0</v>
      </c>
      <c r="J412" s="78">
        <v>0</v>
      </c>
      <c r="K412" s="57">
        <f t="shared" si="110"/>
        <v>0</v>
      </c>
      <c r="L412" s="57">
        <v>0</v>
      </c>
      <c r="M412" s="57">
        <v>18</v>
      </c>
      <c r="N412" s="57">
        <f t="shared" si="111"/>
        <v>18</v>
      </c>
      <c r="O412" s="15">
        <f t="shared" si="112"/>
        <v>0</v>
      </c>
      <c r="P412" s="62">
        <v>0</v>
      </c>
      <c r="Q412" s="57">
        <f t="shared" si="113"/>
        <v>0</v>
      </c>
      <c r="R412" s="14">
        <v>0</v>
      </c>
      <c r="S412" s="57">
        <v>0</v>
      </c>
      <c r="T412" s="15">
        <f t="shared" si="106"/>
        <v>0</v>
      </c>
      <c r="U412" s="14">
        <v>0</v>
      </c>
      <c r="V412" s="15">
        <f t="shared" si="114"/>
        <v>0</v>
      </c>
      <c r="W412" s="14">
        <v>0</v>
      </c>
      <c r="X412" s="73">
        <v>0</v>
      </c>
      <c r="Y412" s="84">
        <f t="shared" si="115"/>
        <v>0</v>
      </c>
      <c r="Z412" s="14">
        <f t="shared" si="116"/>
        <v>0</v>
      </c>
      <c r="AA412" s="73">
        <v>0</v>
      </c>
      <c r="AB412" s="73">
        <v>0</v>
      </c>
      <c r="AC412" s="57">
        <f t="shared" si="117"/>
        <v>0</v>
      </c>
      <c r="AD412" s="71">
        <v>0</v>
      </c>
      <c r="AE412" s="71">
        <v>0</v>
      </c>
      <c r="AF412" s="15">
        <f t="shared" si="118"/>
        <v>0</v>
      </c>
      <c r="AG412" s="16">
        <f t="shared" si="107"/>
        <v>0</v>
      </c>
      <c r="AH412" s="17">
        <f t="shared" si="119"/>
        <v>18</v>
      </c>
      <c r="AI412" s="12">
        <v>24</v>
      </c>
      <c r="AJ412" s="18">
        <f t="shared" si="120"/>
        <v>0.75</v>
      </c>
    </row>
    <row r="413" spans="1:36" x14ac:dyDescent="0.35">
      <c r="A413" s="11" t="s">
        <v>833</v>
      </c>
      <c r="B413" s="12" t="s">
        <v>834</v>
      </c>
      <c r="C413" s="52" t="s">
        <v>1423</v>
      </c>
      <c r="D413" s="52" t="s">
        <v>365</v>
      </c>
      <c r="E413" s="64">
        <f t="shared" si="108"/>
        <v>18</v>
      </c>
      <c r="F413" s="13">
        <f t="shared" si="109"/>
        <v>18</v>
      </c>
      <c r="G413" s="65">
        <f t="shared" si="105"/>
        <v>0</v>
      </c>
      <c r="H413" s="62">
        <f t="shared" si="104"/>
        <v>18</v>
      </c>
      <c r="I413" s="78">
        <v>0</v>
      </c>
      <c r="J413" s="78">
        <v>0</v>
      </c>
      <c r="K413" s="57">
        <f t="shared" si="110"/>
        <v>0</v>
      </c>
      <c r="L413" s="57">
        <v>0</v>
      </c>
      <c r="M413" s="57">
        <v>18</v>
      </c>
      <c r="N413" s="57">
        <f t="shared" si="111"/>
        <v>18</v>
      </c>
      <c r="O413" s="15">
        <f t="shared" si="112"/>
        <v>0</v>
      </c>
      <c r="P413" s="62">
        <v>0</v>
      </c>
      <c r="Q413" s="57">
        <f t="shared" si="113"/>
        <v>0</v>
      </c>
      <c r="R413" s="14">
        <v>0</v>
      </c>
      <c r="S413" s="57">
        <v>0</v>
      </c>
      <c r="T413" s="15">
        <f t="shared" si="106"/>
        <v>0</v>
      </c>
      <c r="U413" s="14">
        <v>0</v>
      </c>
      <c r="V413" s="15">
        <f t="shared" si="114"/>
        <v>0</v>
      </c>
      <c r="W413" s="14">
        <v>0</v>
      </c>
      <c r="X413" s="73">
        <v>0</v>
      </c>
      <c r="Y413" s="84">
        <f t="shared" si="115"/>
        <v>0</v>
      </c>
      <c r="Z413" s="14">
        <f t="shared" si="116"/>
        <v>0</v>
      </c>
      <c r="AA413" s="73">
        <v>0</v>
      </c>
      <c r="AB413" s="73">
        <v>0</v>
      </c>
      <c r="AC413" s="57">
        <f t="shared" si="117"/>
        <v>0</v>
      </c>
      <c r="AD413" s="71">
        <v>0</v>
      </c>
      <c r="AE413" s="71">
        <v>0</v>
      </c>
      <c r="AF413" s="15">
        <f t="shared" si="118"/>
        <v>0</v>
      </c>
      <c r="AG413" s="16">
        <f t="shared" si="107"/>
        <v>0</v>
      </c>
      <c r="AH413" s="17">
        <f t="shared" si="119"/>
        <v>18</v>
      </c>
      <c r="AI413" s="12">
        <v>11</v>
      </c>
      <c r="AJ413" s="18">
        <f t="shared" si="120"/>
        <v>1</v>
      </c>
    </row>
    <row r="414" spans="1:36" x14ac:dyDescent="0.35">
      <c r="A414" s="11" t="s">
        <v>835</v>
      </c>
      <c r="B414" s="12" t="s">
        <v>836</v>
      </c>
      <c r="C414" s="52" t="s">
        <v>1423</v>
      </c>
      <c r="D414" s="52" t="s">
        <v>365</v>
      </c>
      <c r="E414" s="64">
        <f t="shared" si="108"/>
        <v>75</v>
      </c>
      <c r="F414" s="13">
        <f t="shared" si="109"/>
        <v>0</v>
      </c>
      <c r="G414" s="65">
        <f t="shared" si="105"/>
        <v>75</v>
      </c>
      <c r="H414" s="62">
        <f t="shared" si="104"/>
        <v>75</v>
      </c>
      <c r="I414" s="78">
        <v>0</v>
      </c>
      <c r="J414" s="78">
        <v>75</v>
      </c>
      <c r="K414" s="57">
        <f t="shared" si="110"/>
        <v>75</v>
      </c>
      <c r="L414" s="57">
        <v>0</v>
      </c>
      <c r="M414" s="57">
        <v>0</v>
      </c>
      <c r="N414" s="57">
        <f t="shared" si="111"/>
        <v>0</v>
      </c>
      <c r="O414" s="15">
        <f t="shared" si="112"/>
        <v>0</v>
      </c>
      <c r="P414" s="62">
        <v>0</v>
      </c>
      <c r="Q414" s="57">
        <f t="shared" si="113"/>
        <v>0</v>
      </c>
      <c r="R414" s="14">
        <v>0</v>
      </c>
      <c r="S414" s="57">
        <v>0</v>
      </c>
      <c r="T414" s="15">
        <f t="shared" si="106"/>
        <v>0</v>
      </c>
      <c r="U414" s="14">
        <v>0</v>
      </c>
      <c r="V414" s="15">
        <f t="shared" si="114"/>
        <v>0</v>
      </c>
      <c r="W414" s="14">
        <v>0</v>
      </c>
      <c r="X414" s="73">
        <v>0</v>
      </c>
      <c r="Y414" s="84">
        <f t="shared" si="115"/>
        <v>0</v>
      </c>
      <c r="Z414" s="14">
        <f t="shared" si="116"/>
        <v>0</v>
      </c>
      <c r="AA414" s="73">
        <v>0</v>
      </c>
      <c r="AB414" s="73">
        <v>0</v>
      </c>
      <c r="AC414" s="57">
        <f t="shared" si="117"/>
        <v>0</v>
      </c>
      <c r="AD414" s="71">
        <v>0</v>
      </c>
      <c r="AE414" s="71">
        <v>0</v>
      </c>
      <c r="AF414" s="15">
        <f t="shared" si="118"/>
        <v>0</v>
      </c>
      <c r="AG414" s="16">
        <f t="shared" si="107"/>
        <v>75</v>
      </c>
      <c r="AH414" s="17">
        <f t="shared" si="119"/>
        <v>0</v>
      </c>
      <c r="AI414" s="12">
        <v>79</v>
      </c>
      <c r="AJ414" s="18">
        <f t="shared" si="120"/>
        <v>0.94936708860759489</v>
      </c>
    </row>
    <row r="415" spans="1:36" x14ac:dyDescent="0.35">
      <c r="A415" s="11" t="s">
        <v>837</v>
      </c>
      <c r="B415" s="12" t="s">
        <v>838</v>
      </c>
      <c r="C415" s="52" t="s">
        <v>1423</v>
      </c>
      <c r="D415" s="52" t="s">
        <v>365</v>
      </c>
      <c r="E415" s="64">
        <f t="shared" si="108"/>
        <v>37</v>
      </c>
      <c r="F415" s="13">
        <f t="shared" si="109"/>
        <v>37</v>
      </c>
      <c r="G415" s="65">
        <f t="shared" si="105"/>
        <v>0</v>
      </c>
      <c r="H415" s="62">
        <f t="shared" si="104"/>
        <v>17</v>
      </c>
      <c r="I415" s="78">
        <v>0</v>
      </c>
      <c r="J415" s="78">
        <v>0</v>
      </c>
      <c r="K415" s="57">
        <f t="shared" si="110"/>
        <v>0</v>
      </c>
      <c r="L415" s="57">
        <v>0</v>
      </c>
      <c r="M415" s="57">
        <v>17</v>
      </c>
      <c r="N415" s="57">
        <f t="shared" si="111"/>
        <v>17</v>
      </c>
      <c r="O415" s="15">
        <f t="shared" si="112"/>
        <v>0</v>
      </c>
      <c r="P415" s="62">
        <v>20</v>
      </c>
      <c r="Q415" s="57">
        <f t="shared" si="113"/>
        <v>20</v>
      </c>
      <c r="R415" s="14">
        <v>0</v>
      </c>
      <c r="S415" s="57">
        <v>0</v>
      </c>
      <c r="T415" s="15">
        <f t="shared" si="106"/>
        <v>0</v>
      </c>
      <c r="U415" s="14">
        <v>0</v>
      </c>
      <c r="V415" s="15">
        <f t="shared" si="114"/>
        <v>0</v>
      </c>
      <c r="W415" s="14">
        <v>0</v>
      </c>
      <c r="X415" s="73">
        <v>0</v>
      </c>
      <c r="Y415" s="84">
        <f t="shared" si="115"/>
        <v>0</v>
      </c>
      <c r="Z415" s="14">
        <f t="shared" si="116"/>
        <v>0</v>
      </c>
      <c r="AA415" s="73">
        <v>0</v>
      </c>
      <c r="AB415" s="73">
        <v>0</v>
      </c>
      <c r="AC415" s="57">
        <f t="shared" si="117"/>
        <v>0</v>
      </c>
      <c r="AD415" s="71">
        <v>0</v>
      </c>
      <c r="AE415" s="71">
        <v>0</v>
      </c>
      <c r="AF415" s="15">
        <f t="shared" si="118"/>
        <v>0</v>
      </c>
      <c r="AG415" s="16">
        <f t="shared" si="107"/>
        <v>0</v>
      </c>
      <c r="AH415" s="17">
        <f t="shared" si="119"/>
        <v>37</v>
      </c>
      <c r="AI415" s="12">
        <v>65</v>
      </c>
      <c r="AJ415" s="18">
        <f t="shared" si="120"/>
        <v>0.56923076923076921</v>
      </c>
    </row>
    <row r="416" spans="1:36" x14ac:dyDescent="0.35">
      <c r="A416" s="11" t="s">
        <v>839</v>
      </c>
      <c r="B416" s="12" t="s">
        <v>840</v>
      </c>
      <c r="C416" s="52" t="s">
        <v>1423</v>
      </c>
      <c r="D416" s="52" t="s">
        <v>365</v>
      </c>
      <c r="E416" s="64">
        <f t="shared" si="108"/>
        <v>0</v>
      </c>
      <c r="F416" s="13">
        <f t="shared" si="109"/>
        <v>0</v>
      </c>
      <c r="G416" s="65">
        <f t="shared" si="105"/>
        <v>0</v>
      </c>
      <c r="H416" s="62">
        <f t="shared" si="104"/>
        <v>0</v>
      </c>
      <c r="I416" s="78">
        <v>0</v>
      </c>
      <c r="J416" s="78">
        <v>0</v>
      </c>
      <c r="K416" s="57">
        <f t="shared" si="110"/>
        <v>0</v>
      </c>
      <c r="L416" s="57">
        <v>0</v>
      </c>
      <c r="M416" s="57">
        <v>0</v>
      </c>
      <c r="N416" s="57">
        <f t="shared" si="111"/>
        <v>0</v>
      </c>
      <c r="O416" s="15">
        <f t="shared" si="112"/>
        <v>0</v>
      </c>
      <c r="P416" s="62">
        <v>0</v>
      </c>
      <c r="Q416" s="57">
        <f t="shared" si="113"/>
        <v>0</v>
      </c>
      <c r="R416" s="14">
        <v>0</v>
      </c>
      <c r="S416" s="57">
        <v>0</v>
      </c>
      <c r="T416" s="15">
        <f t="shared" si="106"/>
        <v>0</v>
      </c>
      <c r="U416" s="14">
        <v>0</v>
      </c>
      <c r="V416" s="15">
        <f t="shared" si="114"/>
        <v>0</v>
      </c>
      <c r="W416" s="14">
        <v>0</v>
      </c>
      <c r="X416" s="73">
        <v>0</v>
      </c>
      <c r="Y416" s="84">
        <f t="shared" si="115"/>
        <v>0</v>
      </c>
      <c r="Z416" s="14">
        <f t="shared" si="116"/>
        <v>0</v>
      </c>
      <c r="AA416" s="73">
        <v>0</v>
      </c>
      <c r="AB416" s="73">
        <v>0</v>
      </c>
      <c r="AC416" s="57">
        <f t="shared" si="117"/>
        <v>0</v>
      </c>
      <c r="AD416" s="71">
        <v>0</v>
      </c>
      <c r="AE416" s="71">
        <v>0</v>
      </c>
      <c r="AF416" s="15">
        <f t="shared" si="118"/>
        <v>0</v>
      </c>
      <c r="AG416" s="16">
        <f t="shared" si="107"/>
        <v>0</v>
      </c>
      <c r="AH416" s="17">
        <f t="shared" si="119"/>
        <v>0</v>
      </c>
      <c r="AI416" s="12">
        <v>45</v>
      </c>
      <c r="AJ416" s="18">
        <f t="shared" si="120"/>
        <v>0</v>
      </c>
    </row>
    <row r="417" spans="1:36" x14ac:dyDescent="0.35">
      <c r="A417" s="11" t="s">
        <v>841</v>
      </c>
      <c r="B417" s="12" t="s">
        <v>842</v>
      </c>
      <c r="C417" s="52" t="s">
        <v>1423</v>
      </c>
      <c r="D417" s="52" t="s">
        <v>365</v>
      </c>
      <c r="E417" s="64">
        <f t="shared" si="108"/>
        <v>20</v>
      </c>
      <c r="F417" s="13">
        <f t="shared" si="109"/>
        <v>0</v>
      </c>
      <c r="G417" s="65">
        <f t="shared" si="105"/>
        <v>20</v>
      </c>
      <c r="H417" s="62">
        <f t="shared" si="104"/>
        <v>20</v>
      </c>
      <c r="I417" s="78">
        <v>0</v>
      </c>
      <c r="J417" s="78">
        <v>20</v>
      </c>
      <c r="K417" s="57">
        <f t="shared" si="110"/>
        <v>20</v>
      </c>
      <c r="L417" s="57">
        <v>0</v>
      </c>
      <c r="M417" s="57">
        <v>0</v>
      </c>
      <c r="N417" s="57">
        <f t="shared" si="111"/>
        <v>0</v>
      </c>
      <c r="O417" s="15">
        <f t="shared" si="112"/>
        <v>0</v>
      </c>
      <c r="P417" s="62">
        <v>0</v>
      </c>
      <c r="Q417" s="57">
        <f t="shared" si="113"/>
        <v>0</v>
      </c>
      <c r="R417" s="14">
        <v>0</v>
      </c>
      <c r="S417" s="57">
        <v>0</v>
      </c>
      <c r="T417" s="15">
        <f t="shared" si="106"/>
        <v>0</v>
      </c>
      <c r="U417" s="14">
        <v>0</v>
      </c>
      <c r="V417" s="15">
        <f t="shared" si="114"/>
        <v>0</v>
      </c>
      <c r="W417" s="14">
        <v>0</v>
      </c>
      <c r="X417" s="73">
        <v>0</v>
      </c>
      <c r="Y417" s="84">
        <f t="shared" si="115"/>
        <v>0</v>
      </c>
      <c r="Z417" s="14">
        <f t="shared" si="116"/>
        <v>0</v>
      </c>
      <c r="AA417" s="73">
        <v>0</v>
      </c>
      <c r="AB417" s="73">
        <v>0</v>
      </c>
      <c r="AC417" s="57">
        <f t="shared" si="117"/>
        <v>0</v>
      </c>
      <c r="AD417" s="71">
        <v>0</v>
      </c>
      <c r="AE417" s="71">
        <v>0</v>
      </c>
      <c r="AF417" s="15">
        <f t="shared" si="118"/>
        <v>0</v>
      </c>
      <c r="AG417" s="16">
        <f t="shared" si="107"/>
        <v>20</v>
      </c>
      <c r="AH417" s="17">
        <f t="shared" si="119"/>
        <v>0</v>
      </c>
      <c r="AI417" s="12">
        <v>28</v>
      </c>
      <c r="AJ417" s="18">
        <f t="shared" si="120"/>
        <v>0.7142857142857143</v>
      </c>
    </row>
    <row r="418" spans="1:36" x14ac:dyDescent="0.35">
      <c r="A418" s="11" t="s">
        <v>843</v>
      </c>
      <c r="B418" s="12" t="s">
        <v>844</v>
      </c>
      <c r="C418" s="52" t="s">
        <v>1423</v>
      </c>
      <c r="D418" s="52" t="s">
        <v>365</v>
      </c>
      <c r="E418" s="64">
        <f t="shared" si="108"/>
        <v>33</v>
      </c>
      <c r="F418" s="13">
        <f t="shared" si="109"/>
        <v>33</v>
      </c>
      <c r="G418" s="65">
        <f t="shared" si="105"/>
        <v>0</v>
      </c>
      <c r="H418" s="62">
        <f t="shared" si="104"/>
        <v>33</v>
      </c>
      <c r="I418" s="78">
        <v>0</v>
      </c>
      <c r="J418" s="78">
        <v>0</v>
      </c>
      <c r="K418" s="57">
        <f t="shared" si="110"/>
        <v>0</v>
      </c>
      <c r="L418" s="57">
        <v>0</v>
      </c>
      <c r="M418" s="57">
        <v>33</v>
      </c>
      <c r="N418" s="57">
        <f t="shared" si="111"/>
        <v>33</v>
      </c>
      <c r="O418" s="15">
        <f t="shared" si="112"/>
        <v>0</v>
      </c>
      <c r="P418" s="62">
        <v>0</v>
      </c>
      <c r="Q418" s="57">
        <f t="shared" si="113"/>
        <v>0</v>
      </c>
      <c r="R418" s="14">
        <v>0</v>
      </c>
      <c r="S418" s="57">
        <v>0</v>
      </c>
      <c r="T418" s="15">
        <f t="shared" si="106"/>
        <v>0</v>
      </c>
      <c r="U418" s="14">
        <v>0</v>
      </c>
      <c r="V418" s="15">
        <f t="shared" si="114"/>
        <v>0</v>
      </c>
      <c r="W418" s="14">
        <v>0</v>
      </c>
      <c r="X418" s="73">
        <v>0</v>
      </c>
      <c r="Y418" s="84">
        <f t="shared" si="115"/>
        <v>0</v>
      </c>
      <c r="Z418" s="14">
        <f t="shared" si="116"/>
        <v>0</v>
      </c>
      <c r="AA418" s="73">
        <v>0</v>
      </c>
      <c r="AB418" s="73">
        <v>0</v>
      </c>
      <c r="AC418" s="57">
        <f t="shared" si="117"/>
        <v>0</v>
      </c>
      <c r="AD418" s="71">
        <v>0</v>
      </c>
      <c r="AE418" s="71">
        <v>0</v>
      </c>
      <c r="AF418" s="15">
        <f t="shared" si="118"/>
        <v>0</v>
      </c>
      <c r="AG418" s="16">
        <f t="shared" si="107"/>
        <v>0</v>
      </c>
      <c r="AH418" s="17">
        <f t="shared" si="119"/>
        <v>33</v>
      </c>
      <c r="AI418" s="12">
        <v>22</v>
      </c>
      <c r="AJ418" s="18">
        <f t="shared" si="120"/>
        <v>1</v>
      </c>
    </row>
    <row r="419" spans="1:36" x14ac:dyDescent="0.35">
      <c r="A419" s="11" t="s">
        <v>845</v>
      </c>
      <c r="B419" s="12" t="s">
        <v>846</v>
      </c>
      <c r="C419" s="52" t="s">
        <v>1423</v>
      </c>
      <c r="D419" s="52" t="s">
        <v>365</v>
      </c>
      <c r="E419" s="64">
        <f t="shared" si="108"/>
        <v>12</v>
      </c>
      <c r="F419" s="13">
        <f t="shared" si="109"/>
        <v>12</v>
      </c>
      <c r="G419" s="65">
        <f t="shared" si="105"/>
        <v>0</v>
      </c>
      <c r="H419" s="62">
        <f t="shared" si="104"/>
        <v>12</v>
      </c>
      <c r="I419" s="78">
        <v>0</v>
      </c>
      <c r="J419" s="78">
        <v>0</v>
      </c>
      <c r="K419" s="57">
        <f t="shared" si="110"/>
        <v>0</v>
      </c>
      <c r="L419" s="57">
        <v>0</v>
      </c>
      <c r="M419" s="57">
        <v>12</v>
      </c>
      <c r="N419" s="57">
        <f t="shared" si="111"/>
        <v>12</v>
      </c>
      <c r="O419" s="15">
        <f t="shared" si="112"/>
        <v>0</v>
      </c>
      <c r="P419" s="62">
        <v>0</v>
      </c>
      <c r="Q419" s="57">
        <f t="shared" si="113"/>
        <v>0</v>
      </c>
      <c r="R419" s="14">
        <v>0</v>
      </c>
      <c r="S419" s="57">
        <v>0</v>
      </c>
      <c r="T419" s="15">
        <f t="shared" si="106"/>
        <v>0</v>
      </c>
      <c r="U419" s="14">
        <v>0</v>
      </c>
      <c r="V419" s="15">
        <f t="shared" si="114"/>
        <v>0</v>
      </c>
      <c r="W419" s="14">
        <v>0</v>
      </c>
      <c r="X419" s="73">
        <v>0</v>
      </c>
      <c r="Y419" s="84">
        <f t="shared" si="115"/>
        <v>0</v>
      </c>
      <c r="Z419" s="14">
        <f t="shared" si="116"/>
        <v>0</v>
      </c>
      <c r="AA419" s="73">
        <v>0</v>
      </c>
      <c r="AB419" s="73">
        <v>0</v>
      </c>
      <c r="AC419" s="57">
        <f t="shared" si="117"/>
        <v>0</v>
      </c>
      <c r="AD419" s="71">
        <v>0</v>
      </c>
      <c r="AE419" s="71">
        <v>0</v>
      </c>
      <c r="AF419" s="15">
        <f t="shared" si="118"/>
        <v>0</v>
      </c>
      <c r="AG419" s="16">
        <f t="shared" si="107"/>
        <v>0</v>
      </c>
      <c r="AH419" s="17">
        <f t="shared" si="119"/>
        <v>12</v>
      </c>
      <c r="AI419" s="12">
        <v>14</v>
      </c>
      <c r="AJ419" s="18">
        <f t="shared" si="120"/>
        <v>0.8571428571428571</v>
      </c>
    </row>
    <row r="420" spans="1:36" x14ac:dyDescent="0.35">
      <c r="A420" s="11" t="s">
        <v>847</v>
      </c>
      <c r="B420" s="12" t="s">
        <v>848</v>
      </c>
      <c r="C420" s="52" t="s">
        <v>1385</v>
      </c>
      <c r="D420" s="52" t="s">
        <v>250</v>
      </c>
      <c r="E420" s="64">
        <f t="shared" si="108"/>
        <v>0</v>
      </c>
      <c r="F420" s="13">
        <f t="shared" si="109"/>
        <v>0</v>
      </c>
      <c r="G420" s="65">
        <f t="shared" si="105"/>
        <v>0</v>
      </c>
      <c r="H420" s="62">
        <f t="shared" si="104"/>
        <v>0</v>
      </c>
      <c r="I420" s="78">
        <v>0</v>
      </c>
      <c r="J420" s="78">
        <v>0</v>
      </c>
      <c r="K420" s="57">
        <f t="shared" si="110"/>
        <v>0</v>
      </c>
      <c r="L420" s="57">
        <v>0</v>
      </c>
      <c r="M420" s="57">
        <v>0</v>
      </c>
      <c r="N420" s="57">
        <f t="shared" si="111"/>
        <v>0</v>
      </c>
      <c r="O420" s="15">
        <f t="shared" si="112"/>
        <v>0</v>
      </c>
      <c r="P420" s="62">
        <v>0</v>
      </c>
      <c r="Q420" s="57">
        <f t="shared" si="113"/>
        <v>0</v>
      </c>
      <c r="R420" s="14">
        <v>0</v>
      </c>
      <c r="S420" s="57">
        <v>0</v>
      </c>
      <c r="T420" s="15">
        <f t="shared" si="106"/>
        <v>0</v>
      </c>
      <c r="U420" s="14">
        <v>0</v>
      </c>
      <c r="V420" s="15">
        <f t="shared" si="114"/>
        <v>0</v>
      </c>
      <c r="W420" s="14">
        <v>0</v>
      </c>
      <c r="X420" s="73">
        <v>0</v>
      </c>
      <c r="Y420" s="84">
        <f t="shared" si="115"/>
        <v>0</v>
      </c>
      <c r="Z420" s="14">
        <f t="shared" si="116"/>
        <v>0</v>
      </c>
      <c r="AA420" s="73">
        <v>0</v>
      </c>
      <c r="AB420" s="73">
        <v>0</v>
      </c>
      <c r="AC420" s="57">
        <f t="shared" si="117"/>
        <v>0</v>
      </c>
      <c r="AD420" s="71">
        <v>0</v>
      </c>
      <c r="AE420" s="71">
        <v>0</v>
      </c>
      <c r="AF420" s="15">
        <f t="shared" si="118"/>
        <v>0</v>
      </c>
      <c r="AG420" s="16">
        <f t="shared" si="107"/>
        <v>0</v>
      </c>
      <c r="AH420" s="17">
        <f t="shared" si="119"/>
        <v>0</v>
      </c>
      <c r="AI420" s="12">
        <v>227</v>
      </c>
      <c r="AJ420" s="18">
        <f t="shared" si="120"/>
        <v>0</v>
      </c>
    </row>
    <row r="421" spans="1:36" x14ac:dyDescent="0.35">
      <c r="A421" s="11" t="s">
        <v>849</v>
      </c>
      <c r="B421" s="12" t="s">
        <v>850</v>
      </c>
      <c r="C421" s="52" t="s">
        <v>1385</v>
      </c>
      <c r="D421" s="52" t="s">
        <v>250</v>
      </c>
      <c r="E421" s="64">
        <f t="shared" si="108"/>
        <v>0</v>
      </c>
      <c r="F421" s="13">
        <f t="shared" si="109"/>
        <v>0</v>
      </c>
      <c r="G421" s="65">
        <f t="shared" si="105"/>
        <v>0</v>
      </c>
      <c r="H421" s="62">
        <f t="shared" si="104"/>
        <v>0</v>
      </c>
      <c r="I421" s="78">
        <v>0</v>
      </c>
      <c r="J421" s="78">
        <v>0</v>
      </c>
      <c r="K421" s="57">
        <f t="shared" si="110"/>
        <v>0</v>
      </c>
      <c r="L421" s="57">
        <v>0</v>
      </c>
      <c r="M421" s="57">
        <v>0</v>
      </c>
      <c r="N421" s="57">
        <f t="shared" si="111"/>
        <v>0</v>
      </c>
      <c r="O421" s="15">
        <f t="shared" si="112"/>
        <v>0</v>
      </c>
      <c r="P421" s="62">
        <v>0</v>
      </c>
      <c r="Q421" s="57">
        <f t="shared" si="113"/>
        <v>0</v>
      </c>
      <c r="R421" s="14">
        <v>0</v>
      </c>
      <c r="S421" s="57">
        <v>0</v>
      </c>
      <c r="T421" s="15">
        <f t="shared" si="106"/>
        <v>0</v>
      </c>
      <c r="U421" s="14">
        <v>0</v>
      </c>
      <c r="V421" s="15">
        <f t="shared" si="114"/>
        <v>0</v>
      </c>
      <c r="W421" s="14">
        <v>0</v>
      </c>
      <c r="X421" s="73">
        <v>0</v>
      </c>
      <c r="Y421" s="84">
        <f t="shared" si="115"/>
        <v>0</v>
      </c>
      <c r="Z421" s="14">
        <f t="shared" si="116"/>
        <v>0</v>
      </c>
      <c r="AA421" s="73">
        <v>0</v>
      </c>
      <c r="AB421" s="73">
        <v>0</v>
      </c>
      <c r="AC421" s="57">
        <f t="shared" si="117"/>
        <v>0</v>
      </c>
      <c r="AD421" s="71">
        <v>0</v>
      </c>
      <c r="AE421" s="71">
        <v>0</v>
      </c>
      <c r="AF421" s="15">
        <f t="shared" si="118"/>
        <v>0</v>
      </c>
      <c r="AG421" s="16">
        <f t="shared" si="107"/>
        <v>0</v>
      </c>
      <c r="AH421" s="17">
        <f t="shared" si="119"/>
        <v>0</v>
      </c>
      <c r="AI421" s="12">
        <v>204</v>
      </c>
      <c r="AJ421" s="18">
        <f t="shared" si="120"/>
        <v>0</v>
      </c>
    </row>
    <row r="422" spans="1:36" x14ac:dyDescent="0.35">
      <c r="A422" s="11" t="s">
        <v>851</v>
      </c>
      <c r="B422" s="12" t="s">
        <v>852</v>
      </c>
      <c r="C422" s="52" t="s">
        <v>1385</v>
      </c>
      <c r="D422" s="52" t="s">
        <v>250</v>
      </c>
      <c r="E422" s="64">
        <f t="shared" si="108"/>
        <v>0</v>
      </c>
      <c r="F422" s="13">
        <f t="shared" si="109"/>
        <v>0</v>
      </c>
      <c r="G422" s="65">
        <f t="shared" si="105"/>
        <v>0</v>
      </c>
      <c r="H422" s="62">
        <f t="shared" si="104"/>
        <v>0</v>
      </c>
      <c r="I422" s="78">
        <v>0</v>
      </c>
      <c r="J422" s="78">
        <v>0</v>
      </c>
      <c r="K422" s="57">
        <f t="shared" si="110"/>
        <v>0</v>
      </c>
      <c r="L422" s="57">
        <v>0</v>
      </c>
      <c r="M422" s="57">
        <v>0</v>
      </c>
      <c r="N422" s="57">
        <f t="shared" si="111"/>
        <v>0</v>
      </c>
      <c r="O422" s="15">
        <f t="shared" si="112"/>
        <v>0</v>
      </c>
      <c r="P422" s="62">
        <v>0</v>
      </c>
      <c r="Q422" s="57">
        <f t="shared" si="113"/>
        <v>0</v>
      </c>
      <c r="R422" s="14">
        <v>0</v>
      </c>
      <c r="S422" s="57">
        <v>0</v>
      </c>
      <c r="T422" s="15">
        <f t="shared" si="106"/>
        <v>0</v>
      </c>
      <c r="U422" s="14">
        <v>0</v>
      </c>
      <c r="V422" s="15">
        <f t="shared" si="114"/>
        <v>0</v>
      </c>
      <c r="W422" s="14">
        <v>0</v>
      </c>
      <c r="X422" s="73">
        <v>0</v>
      </c>
      <c r="Y422" s="84">
        <f t="shared" si="115"/>
        <v>0</v>
      </c>
      <c r="Z422" s="14">
        <f t="shared" si="116"/>
        <v>0</v>
      </c>
      <c r="AA422" s="73">
        <v>0</v>
      </c>
      <c r="AB422" s="73">
        <v>0</v>
      </c>
      <c r="AC422" s="57">
        <f t="shared" si="117"/>
        <v>0</v>
      </c>
      <c r="AD422" s="71">
        <v>0</v>
      </c>
      <c r="AE422" s="71">
        <v>0</v>
      </c>
      <c r="AF422" s="15">
        <f t="shared" si="118"/>
        <v>0</v>
      </c>
      <c r="AG422" s="16">
        <f t="shared" si="107"/>
        <v>0</v>
      </c>
      <c r="AH422" s="17">
        <f t="shared" si="119"/>
        <v>0</v>
      </c>
      <c r="AI422" s="12">
        <v>58</v>
      </c>
      <c r="AJ422" s="18">
        <f t="shared" si="120"/>
        <v>0</v>
      </c>
    </row>
    <row r="423" spans="1:36" x14ac:dyDescent="0.35">
      <c r="A423" s="11" t="s">
        <v>853</v>
      </c>
      <c r="B423" s="12" t="s">
        <v>854</v>
      </c>
      <c r="C423" s="52" t="s">
        <v>1385</v>
      </c>
      <c r="D423" s="52" t="s">
        <v>250</v>
      </c>
      <c r="E423" s="64">
        <f t="shared" si="108"/>
        <v>12</v>
      </c>
      <c r="F423" s="13">
        <f t="shared" si="109"/>
        <v>12</v>
      </c>
      <c r="G423" s="65">
        <f t="shared" si="105"/>
        <v>0</v>
      </c>
      <c r="H423" s="62">
        <f t="shared" si="104"/>
        <v>12</v>
      </c>
      <c r="I423" s="78">
        <v>0</v>
      </c>
      <c r="J423" s="78">
        <v>0</v>
      </c>
      <c r="K423" s="57">
        <f t="shared" si="110"/>
        <v>0</v>
      </c>
      <c r="L423" s="57">
        <v>0</v>
      </c>
      <c r="M423" s="57">
        <v>12</v>
      </c>
      <c r="N423" s="57">
        <f t="shared" si="111"/>
        <v>12</v>
      </c>
      <c r="O423" s="15">
        <f t="shared" si="112"/>
        <v>0</v>
      </c>
      <c r="P423" s="62">
        <v>0</v>
      </c>
      <c r="Q423" s="57">
        <f t="shared" si="113"/>
        <v>0</v>
      </c>
      <c r="R423" s="14">
        <v>0</v>
      </c>
      <c r="S423" s="57">
        <v>0</v>
      </c>
      <c r="T423" s="15">
        <f t="shared" si="106"/>
        <v>0</v>
      </c>
      <c r="U423" s="14">
        <v>0</v>
      </c>
      <c r="V423" s="15">
        <f t="shared" si="114"/>
        <v>0</v>
      </c>
      <c r="W423" s="14">
        <v>0</v>
      </c>
      <c r="X423" s="73">
        <v>0</v>
      </c>
      <c r="Y423" s="84">
        <f t="shared" si="115"/>
        <v>0</v>
      </c>
      <c r="Z423" s="14">
        <f t="shared" si="116"/>
        <v>0</v>
      </c>
      <c r="AA423" s="73">
        <v>0</v>
      </c>
      <c r="AB423" s="73">
        <v>0</v>
      </c>
      <c r="AC423" s="57">
        <f t="shared" si="117"/>
        <v>0</v>
      </c>
      <c r="AD423" s="71">
        <v>0</v>
      </c>
      <c r="AE423" s="71">
        <v>0</v>
      </c>
      <c r="AF423" s="15">
        <f t="shared" si="118"/>
        <v>0</v>
      </c>
      <c r="AG423" s="16">
        <f t="shared" si="107"/>
        <v>0</v>
      </c>
      <c r="AH423" s="17">
        <f t="shared" si="119"/>
        <v>12</v>
      </c>
      <c r="AI423" s="12">
        <v>15</v>
      </c>
      <c r="AJ423" s="18">
        <f t="shared" si="120"/>
        <v>0.8</v>
      </c>
    </row>
    <row r="424" spans="1:36" x14ac:dyDescent="0.35">
      <c r="A424" s="11" t="s">
        <v>855</v>
      </c>
      <c r="B424" s="12" t="s">
        <v>856</v>
      </c>
      <c r="C424" s="52" t="s">
        <v>1385</v>
      </c>
      <c r="D424" s="52" t="s">
        <v>250</v>
      </c>
      <c r="E424" s="64">
        <f t="shared" si="108"/>
        <v>0</v>
      </c>
      <c r="F424" s="13">
        <f t="shared" si="109"/>
        <v>0</v>
      </c>
      <c r="G424" s="65">
        <f t="shared" si="105"/>
        <v>0</v>
      </c>
      <c r="H424" s="62">
        <f t="shared" si="104"/>
        <v>0</v>
      </c>
      <c r="I424" s="78">
        <v>0</v>
      </c>
      <c r="J424" s="78">
        <v>0</v>
      </c>
      <c r="K424" s="57">
        <f t="shared" si="110"/>
        <v>0</v>
      </c>
      <c r="L424" s="57">
        <v>0</v>
      </c>
      <c r="M424" s="57">
        <v>0</v>
      </c>
      <c r="N424" s="57">
        <f t="shared" si="111"/>
        <v>0</v>
      </c>
      <c r="O424" s="15">
        <f t="shared" si="112"/>
        <v>0</v>
      </c>
      <c r="P424" s="62">
        <v>0</v>
      </c>
      <c r="Q424" s="57">
        <f t="shared" si="113"/>
        <v>0</v>
      </c>
      <c r="R424" s="14">
        <v>0</v>
      </c>
      <c r="S424" s="57">
        <v>0</v>
      </c>
      <c r="T424" s="15">
        <f t="shared" si="106"/>
        <v>0</v>
      </c>
      <c r="U424" s="14">
        <v>0</v>
      </c>
      <c r="V424" s="15">
        <f t="shared" si="114"/>
        <v>0</v>
      </c>
      <c r="W424" s="14">
        <v>0</v>
      </c>
      <c r="X424" s="73">
        <v>0</v>
      </c>
      <c r="Y424" s="84">
        <f t="shared" si="115"/>
        <v>0</v>
      </c>
      <c r="Z424" s="14">
        <f t="shared" si="116"/>
        <v>0</v>
      </c>
      <c r="AA424" s="73">
        <v>0</v>
      </c>
      <c r="AB424" s="73">
        <v>0</v>
      </c>
      <c r="AC424" s="57">
        <f t="shared" si="117"/>
        <v>0</v>
      </c>
      <c r="AD424" s="71">
        <v>0</v>
      </c>
      <c r="AE424" s="71">
        <v>0</v>
      </c>
      <c r="AF424" s="15">
        <f t="shared" si="118"/>
        <v>0</v>
      </c>
      <c r="AG424" s="16">
        <f t="shared" si="107"/>
        <v>0</v>
      </c>
      <c r="AH424" s="17">
        <f t="shared" si="119"/>
        <v>0</v>
      </c>
      <c r="AI424" s="12">
        <v>68</v>
      </c>
      <c r="AJ424" s="18">
        <f t="shared" si="120"/>
        <v>0</v>
      </c>
    </row>
    <row r="425" spans="1:36" x14ac:dyDescent="0.35">
      <c r="A425" s="11" t="s">
        <v>857</v>
      </c>
      <c r="B425" s="12" t="s">
        <v>858</v>
      </c>
      <c r="C425" s="52" t="s">
        <v>1385</v>
      </c>
      <c r="D425" s="52" t="s">
        <v>250</v>
      </c>
      <c r="E425" s="64">
        <f t="shared" si="108"/>
        <v>0</v>
      </c>
      <c r="F425" s="13">
        <f t="shared" si="109"/>
        <v>0</v>
      </c>
      <c r="G425" s="65">
        <f t="shared" si="105"/>
        <v>0</v>
      </c>
      <c r="H425" s="62">
        <f t="shared" si="104"/>
        <v>0</v>
      </c>
      <c r="I425" s="78">
        <v>0</v>
      </c>
      <c r="J425" s="78">
        <v>0</v>
      </c>
      <c r="K425" s="57">
        <f t="shared" si="110"/>
        <v>0</v>
      </c>
      <c r="L425" s="57">
        <v>0</v>
      </c>
      <c r="M425" s="57">
        <v>0</v>
      </c>
      <c r="N425" s="57">
        <f t="shared" si="111"/>
        <v>0</v>
      </c>
      <c r="O425" s="15">
        <f t="shared" si="112"/>
        <v>0</v>
      </c>
      <c r="P425" s="62">
        <v>0</v>
      </c>
      <c r="Q425" s="57">
        <f t="shared" si="113"/>
        <v>0</v>
      </c>
      <c r="R425" s="14">
        <v>0</v>
      </c>
      <c r="S425" s="57">
        <v>0</v>
      </c>
      <c r="T425" s="15">
        <f t="shared" si="106"/>
        <v>0</v>
      </c>
      <c r="U425" s="14">
        <v>0</v>
      </c>
      <c r="V425" s="15">
        <f t="shared" si="114"/>
        <v>0</v>
      </c>
      <c r="W425" s="14">
        <v>0</v>
      </c>
      <c r="X425" s="73">
        <v>0</v>
      </c>
      <c r="Y425" s="84">
        <f t="shared" si="115"/>
        <v>0</v>
      </c>
      <c r="Z425" s="14">
        <f t="shared" si="116"/>
        <v>0</v>
      </c>
      <c r="AA425" s="73">
        <v>0</v>
      </c>
      <c r="AB425" s="73">
        <v>0</v>
      </c>
      <c r="AC425" s="57">
        <f t="shared" si="117"/>
        <v>0</v>
      </c>
      <c r="AD425" s="71">
        <v>0</v>
      </c>
      <c r="AE425" s="71">
        <v>0</v>
      </c>
      <c r="AF425" s="15">
        <f t="shared" si="118"/>
        <v>0</v>
      </c>
      <c r="AG425" s="16">
        <f t="shared" si="107"/>
        <v>0</v>
      </c>
      <c r="AH425" s="17">
        <f t="shared" si="119"/>
        <v>0</v>
      </c>
      <c r="AI425" s="12">
        <v>161</v>
      </c>
      <c r="AJ425" s="18">
        <f t="shared" si="120"/>
        <v>0</v>
      </c>
    </row>
    <row r="426" spans="1:36" x14ac:dyDescent="0.35">
      <c r="A426" s="11" t="s">
        <v>859</v>
      </c>
      <c r="B426" s="12" t="s">
        <v>1389</v>
      </c>
      <c r="C426" s="52" t="s">
        <v>1380</v>
      </c>
      <c r="D426" s="52" t="s">
        <v>17</v>
      </c>
      <c r="E426" s="64">
        <f t="shared" si="108"/>
        <v>55</v>
      </c>
      <c r="F426" s="13">
        <f t="shared" si="109"/>
        <v>55</v>
      </c>
      <c r="G426" s="65">
        <f t="shared" si="105"/>
        <v>0</v>
      </c>
      <c r="H426" s="62">
        <f t="shared" si="104"/>
        <v>38</v>
      </c>
      <c r="I426" s="78">
        <v>0</v>
      </c>
      <c r="J426" s="78">
        <v>0</v>
      </c>
      <c r="K426" s="57">
        <f t="shared" si="110"/>
        <v>0</v>
      </c>
      <c r="L426" s="57">
        <v>0</v>
      </c>
      <c r="M426" s="57">
        <v>38</v>
      </c>
      <c r="N426" s="57">
        <f t="shared" si="111"/>
        <v>38</v>
      </c>
      <c r="O426" s="15">
        <f t="shared" si="112"/>
        <v>0</v>
      </c>
      <c r="P426" s="62">
        <v>0</v>
      </c>
      <c r="Q426" s="57">
        <f t="shared" si="113"/>
        <v>0</v>
      </c>
      <c r="R426" s="14">
        <v>0</v>
      </c>
      <c r="S426" s="57">
        <v>0</v>
      </c>
      <c r="T426" s="15">
        <f t="shared" si="106"/>
        <v>0</v>
      </c>
      <c r="U426" s="14">
        <v>0</v>
      </c>
      <c r="V426" s="15">
        <f t="shared" si="114"/>
        <v>0</v>
      </c>
      <c r="W426" s="14">
        <v>0</v>
      </c>
      <c r="X426" s="73">
        <v>0</v>
      </c>
      <c r="Y426" s="84">
        <f t="shared" si="115"/>
        <v>0</v>
      </c>
      <c r="Z426" s="14">
        <f t="shared" si="116"/>
        <v>17</v>
      </c>
      <c r="AA426" s="73">
        <v>0</v>
      </c>
      <c r="AB426" s="73">
        <v>0</v>
      </c>
      <c r="AC426" s="57">
        <f t="shared" si="117"/>
        <v>0</v>
      </c>
      <c r="AD426" s="71">
        <v>0</v>
      </c>
      <c r="AE426" s="71">
        <v>17</v>
      </c>
      <c r="AF426" s="15">
        <f t="shared" si="118"/>
        <v>17</v>
      </c>
      <c r="AG426" s="16">
        <f t="shared" si="107"/>
        <v>0</v>
      </c>
      <c r="AH426" s="17">
        <f t="shared" si="119"/>
        <v>55</v>
      </c>
      <c r="AI426" s="12">
        <v>34</v>
      </c>
      <c r="AJ426" s="18">
        <f t="shared" si="120"/>
        <v>1</v>
      </c>
    </row>
    <row r="427" spans="1:36" x14ac:dyDescent="0.35">
      <c r="A427" s="11" t="s">
        <v>860</v>
      </c>
      <c r="B427" s="12" t="s">
        <v>861</v>
      </c>
      <c r="C427" s="52" t="s">
        <v>1380</v>
      </c>
      <c r="D427" s="52" t="s">
        <v>17</v>
      </c>
      <c r="E427" s="64">
        <f t="shared" si="108"/>
        <v>31</v>
      </c>
      <c r="F427" s="13">
        <f t="shared" si="109"/>
        <v>31</v>
      </c>
      <c r="G427" s="65">
        <f t="shared" si="105"/>
        <v>0</v>
      </c>
      <c r="H427" s="62">
        <f t="shared" si="104"/>
        <v>0</v>
      </c>
      <c r="I427" s="78">
        <v>0</v>
      </c>
      <c r="J427" s="78">
        <v>0</v>
      </c>
      <c r="K427" s="57">
        <f t="shared" si="110"/>
        <v>0</v>
      </c>
      <c r="L427" s="57">
        <v>0</v>
      </c>
      <c r="M427" s="57">
        <v>0</v>
      </c>
      <c r="N427" s="57">
        <f t="shared" si="111"/>
        <v>0</v>
      </c>
      <c r="O427" s="15">
        <f t="shared" si="112"/>
        <v>0</v>
      </c>
      <c r="P427" s="62">
        <v>31</v>
      </c>
      <c r="Q427" s="57">
        <f t="shared" si="113"/>
        <v>31</v>
      </c>
      <c r="R427" s="14">
        <v>0</v>
      </c>
      <c r="S427" s="57">
        <v>0</v>
      </c>
      <c r="T427" s="15">
        <f t="shared" si="106"/>
        <v>0</v>
      </c>
      <c r="U427" s="14">
        <v>0</v>
      </c>
      <c r="V427" s="15">
        <f t="shared" si="114"/>
        <v>0</v>
      </c>
      <c r="W427" s="14">
        <v>0</v>
      </c>
      <c r="X427" s="73">
        <v>0</v>
      </c>
      <c r="Y427" s="84">
        <f t="shared" si="115"/>
        <v>0</v>
      </c>
      <c r="Z427" s="14">
        <f t="shared" si="116"/>
        <v>0</v>
      </c>
      <c r="AA427" s="73">
        <v>0</v>
      </c>
      <c r="AB427" s="73">
        <v>0</v>
      </c>
      <c r="AC427" s="57">
        <f t="shared" si="117"/>
        <v>0</v>
      </c>
      <c r="AD427" s="71">
        <v>0</v>
      </c>
      <c r="AE427" s="71">
        <v>0</v>
      </c>
      <c r="AF427" s="15">
        <f t="shared" si="118"/>
        <v>0</v>
      </c>
      <c r="AG427" s="16">
        <f t="shared" si="107"/>
        <v>0</v>
      </c>
      <c r="AH427" s="17">
        <f t="shared" si="119"/>
        <v>31</v>
      </c>
      <c r="AI427" s="12">
        <v>59</v>
      </c>
      <c r="AJ427" s="18">
        <f t="shared" si="120"/>
        <v>0.52542372881355937</v>
      </c>
    </row>
    <row r="428" spans="1:36" x14ac:dyDescent="0.35">
      <c r="A428" s="11" t="s">
        <v>862</v>
      </c>
      <c r="B428" s="12" t="s">
        <v>863</v>
      </c>
      <c r="C428" s="52" t="s">
        <v>1380</v>
      </c>
      <c r="D428" s="52" t="s">
        <v>17</v>
      </c>
      <c r="E428" s="64">
        <f t="shared" si="108"/>
        <v>62</v>
      </c>
      <c r="F428" s="13">
        <f t="shared" si="109"/>
        <v>62</v>
      </c>
      <c r="G428" s="65">
        <f t="shared" si="105"/>
        <v>0</v>
      </c>
      <c r="H428" s="62">
        <f t="shared" si="104"/>
        <v>0</v>
      </c>
      <c r="I428" s="78">
        <v>0</v>
      </c>
      <c r="J428" s="78">
        <v>0</v>
      </c>
      <c r="K428" s="57">
        <f t="shared" si="110"/>
        <v>0</v>
      </c>
      <c r="L428" s="57">
        <v>0</v>
      </c>
      <c r="M428" s="57">
        <v>0</v>
      </c>
      <c r="N428" s="57">
        <f t="shared" si="111"/>
        <v>0</v>
      </c>
      <c r="O428" s="15">
        <f t="shared" si="112"/>
        <v>0</v>
      </c>
      <c r="P428" s="62">
        <v>62</v>
      </c>
      <c r="Q428" s="57">
        <f t="shared" si="113"/>
        <v>62</v>
      </c>
      <c r="R428" s="14">
        <v>0</v>
      </c>
      <c r="S428" s="57">
        <v>0</v>
      </c>
      <c r="T428" s="15">
        <f t="shared" si="106"/>
        <v>0</v>
      </c>
      <c r="U428" s="14">
        <v>0</v>
      </c>
      <c r="V428" s="15">
        <f t="shared" si="114"/>
        <v>0</v>
      </c>
      <c r="W428" s="14">
        <v>0</v>
      </c>
      <c r="X428" s="73">
        <v>0</v>
      </c>
      <c r="Y428" s="84">
        <f t="shared" si="115"/>
        <v>0</v>
      </c>
      <c r="Z428" s="14">
        <f t="shared" si="116"/>
        <v>0</v>
      </c>
      <c r="AA428" s="73">
        <v>0</v>
      </c>
      <c r="AB428" s="73">
        <v>0</v>
      </c>
      <c r="AC428" s="57">
        <f t="shared" si="117"/>
        <v>0</v>
      </c>
      <c r="AD428" s="71">
        <v>0</v>
      </c>
      <c r="AE428" s="71">
        <v>0</v>
      </c>
      <c r="AF428" s="15">
        <f t="shared" si="118"/>
        <v>0</v>
      </c>
      <c r="AG428" s="16">
        <f t="shared" si="107"/>
        <v>0</v>
      </c>
      <c r="AH428" s="17">
        <f t="shared" si="119"/>
        <v>62</v>
      </c>
      <c r="AI428" s="12">
        <v>275</v>
      </c>
      <c r="AJ428" s="18">
        <f t="shared" si="120"/>
        <v>0.22545454545454546</v>
      </c>
    </row>
    <row r="429" spans="1:36" x14ac:dyDescent="0.35">
      <c r="A429" s="11" t="s">
        <v>864</v>
      </c>
      <c r="B429" s="12" t="s">
        <v>865</v>
      </c>
      <c r="C429" s="52" t="s">
        <v>1380</v>
      </c>
      <c r="D429" s="52" t="s">
        <v>17</v>
      </c>
      <c r="E429" s="64">
        <f t="shared" si="108"/>
        <v>35</v>
      </c>
      <c r="F429" s="13">
        <f t="shared" si="109"/>
        <v>35</v>
      </c>
      <c r="G429" s="65">
        <f t="shared" si="105"/>
        <v>0</v>
      </c>
      <c r="H429" s="62">
        <f t="shared" si="104"/>
        <v>35</v>
      </c>
      <c r="I429" s="78">
        <v>0</v>
      </c>
      <c r="J429" s="78">
        <v>0</v>
      </c>
      <c r="K429" s="57">
        <f t="shared" si="110"/>
        <v>0</v>
      </c>
      <c r="L429" s="57">
        <v>0</v>
      </c>
      <c r="M429" s="57">
        <v>35</v>
      </c>
      <c r="N429" s="57">
        <f t="shared" si="111"/>
        <v>35</v>
      </c>
      <c r="O429" s="15">
        <f t="shared" si="112"/>
        <v>0</v>
      </c>
      <c r="P429" s="62">
        <v>0</v>
      </c>
      <c r="Q429" s="57">
        <f t="shared" si="113"/>
        <v>0</v>
      </c>
      <c r="R429" s="14">
        <v>0</v>
      </c>
      <c r="S429" s="57">
        <v>0</v>
      </c>
      <c r="T429" s="15">
        <f t="shared" si="106"/>
        <v>0</v>
      </c>
      <c r="U429" s="14">
        <v>0</v>
      </c>
      <c r="V429" s="15">
        <f t="shared" si="114"/>
        <v>0</v>
      </c>
      <c r="W429" s="14">
        <v>0</v>
      </c>
      <c r="X429" s="73">
        <v>0</v>
      </c>
      <c r="Y429" s="84">
        <f t="shared" si="115"/>
        <v>0</v>
      </c>
      <c r="Z429" s="14">
        <f t="shared" si="116"/>
        <v>0</v>
      </c>
      <c r="AA429" s="73">
        <v>0</v>
      </c>
      <c r="AB429" s="73">
        <v>0</v>
      </c>
      <c r="AC429" s="57">
        <f t="shared" si="117"/>
        <v>0</v>
      </c>
      <c r="AD429" s="71">
        <v>0</v>
      </c>
      <c r="AE429" s="71">
        <v>0</v>
      </c>
      <c r="AF429" s="15">
        <f t="shared" si="118"/>
        <v>0</v>
      </c>
      <c r="AG429" s="16">
        <f t="shared" si="107"/>
        <v>0</v>
      </c>
      <c r="AH429" s="17">
        <f t="shared" si="119"/>
        <v>35</v>
      </c>
      <c r="AI429" s="12">
        <v>56</v>
      </c>
      <c r="AJ429" s="18">
        <f t="shared" si="120"/>
        <v>0.625</v>
      </c>
    </row>
    <row r="430" spans="1:36" x14ac:dyDescent="0.35">
      <c r="A430" s="11" t="s">
        <v>866</v>
      </c>
      <c r="B430" s="12" t="s">
        <v>867</v>
      </c>
      <c r="C430" s="52" t="s">
        <v>1380</v>
      </c>
      <c r="D430" s="52" t="s">
        <v>17</v>
      </c>
      <c r="E430" s="64">
        <f t="shared" si="108"/>
        <v>137</v>
      </c>
      <c r="F430" s="13">
        <f t="shared" si="109"/>
        <v>137</v>
      </c>
      <c r="G430" s="65">
        <f t="shared" si="105"/>
        <v>0</v>
      </c>
      <c r="H430" s="62">
        <f t="shared" si="104"/>
        <v>101</v>
      </c>
      <c r="I430" s="78">
        <v>0</v>
      </c>
      <c r="J430" s="78">
        <v>0</v>
      </c>
      <c r="K430" s="57">
        <f t="shared" si="110"/>
        <v>0</v>
      </c>
      <c r="L430" s="57">
        <v>24</v>
      </c>
      <c r="M430" s="57">
        <v>77</v>
      </c>
      <c r="N430" s="57">
        <f t="shared" si="111"/>
        <v>101</v>
      </c>
      <c r="O430" s="15">
        <f t="shared" si="112"/>
        <v>0</v>
      </c>
      <c r="P430" s="62">
        <v>0</v>
      </c>
      <c r="Q430" s="57">
        <f t="shared" si="113"/>
        <v>0</v>
      </c>
      <c r="R430" s="14">
        <v>36</v>
      </c>
      <c r="S430" s="57">
        <v>0</v>
      </c>
      <c r="T430" s="15">
        <f t="shared" si="106"/>
        <v>36</v>
      </c>
      <c r="U430" s="14">
        <v>0</v>
      </c>
      <c r="V430" s="15">
        <f t="shared" si="114"/>
        <v>0</v>
      </c>
      <c r="W430" s="14">
        <v>0</v>
      </c>
      <c r="X430" s="73">
        <v>0</v>
      </c>
      <c r="Y430" s="84">
        <f t="shared" si="115"/>
        <v>0</v>
      </c>
      <c r="Z430" s="14">
        <f t="shared" si="116"/>
        <v>0</v>
      </c>
      <c r="AA430" s="73">
        <v>0</v>
      </c>
      <c r="AB430" s="73">
        <v>0</v>
      </c>
      <c r="AC430" s="57">
        <f t="shared" si="117"/>
        <v>0</v>
      </c>
      <c r="AD430" s="71">
        <v>0</v>
      </c>
      <c r="AE430" s="71">
        <v>0</v>
      </c>
      <c r="AF430" s="15">
        <f t="shared" si="118"/>
        <v>0</v>
      </c>
      <c r="AG430" s="16">
        <f t="shared" si="107"/>
        <v>0</v>
      </c>
      <c r="AH430" s="17">
        <f t="shared" si="119"/>
        <v>113</v>
      </c>
      <c r="AI430" s="12">
        <v>99</v>
      </c>
      <c r="AJ430" s="18">
        <f t="shared" si="120"/>
        <v>1</v>
      </c>
    </row>
    <row r="431" spans="1:36" x14ac:dyDescent="0.35">
      <c r="A431" s="11" t="s">
        <v>868</v>
      </c>
      <c r="B431" s="12" t="s">
        <v>869</v>
      </c>
      <c r="C431" s="52" t="s">
        <v>1380</v>
      </c>
      <c r="D431" s="52" t="s">
        <v>17</v>
      </c>
      <c r="E431" s="64">
        <f t="shared" si="108"/>
        <v>30</v>
      </c>
      <c r="F431" s="13">
        <f t="shared" si="109"/>
        <v>30</v>
      </c>
      <c r="G431" s="65">
        <f t="shared" si="105"/>
        <v>0</v>
      </c>
      <c r="H431" s="62">
        <f t="shared" si="104"/>
        <v>0</v>
      </c>
      <c r="I431" s="78">
        <v>0</v>
      </c>
      <c r="J431" s="78">
        <v>0</v>
      </c>
      <c r="K431" s="57">
        <f t="shared" si="110"/>
        <v>0</v>
      </c>
      <c r="L431" s="57">
        <v>0</v>
      </c>
      <c r="M431" s="57">
        <v>0</v>
      </c>
      <c r="N431" s="57">
        <f t="shared" si="111"/>
        <v>0</v>
      </c>
      <c r="O431" s="15">
        <f t="shared" si="112"/>
        <v>0</v>
      </c>
      <c r="P431" s="62">
        <v>30</v>
      </c>
      <c r="Q431" s="57">
        <f t="shared" si="113"/>
        <v>30</v>
      </c>
      <c r="R431" s="14">
        <v>0</v>
      </c>
      <c r="S431" s="57">
        <v>0</v>
      </c>
      <c r="T431" s="15">
        <f t="shared" si="106"/>
        <v>0</v>
      </c>
      <c r="U431" s="14">
        <v>0</v>
      </c>
      <c r="V431" s="15">
        <f t="shared" si="114"/>
        <v>0</v>
      </c>
      <c r="W431" s="14">
        <v>0</v>
      </c>
      <c r="X431" s="73">
        <v>0</v>
      </c>
      <c r="Y431" s="84">
        <f t="shared" si="115"/>
        <v>0</v>
      </c>
      <c r="Z431" s="14">
        <f t="shared" si="116"/>
        <v>0</v>
      </c>
      <c r="AA431" s="73">
        <v>0</v>
      </c>
      <c r="AB431" s="73">
        <v>0</v>
      </c>
      <c r="AC431" s="57">
        <f t="shared" si="117"/>
        <v>0</v>
      </c>
      <c r="AD431" s="71">
        <v>0</v>
      </c>
      <c r="AE431" s="71">
        <v>0</v>
      </c>
      <c r="AF431" s="15">
        <f t="shared" si="118"/>
        <v>0</v>
      </c>
      <c r="AG431" s="16">
        <f t="shared" si="107"/>
        <v>0</v>
      </c>
      <c r="AH431" s="17">
        <f t="shared" si="119"/>
        <v>30</v>
      </c>
      <c r="AI431" s="12">
        <v>39</v>
      </c>
      <c r="AJ431" s="18">
        <f t="shared" si="120"/>
        <v>0.76923076923076927</v>
      </c>
    </row>
    <row r="432" spans="1:36" x14ac:dyDescent="0.35">
      <c r="A432" s="11" t="s">
        <v>870</v>
      </c>
      <c r="B432" s="12" t="s">
        <v>871</v>
      </c>
      <c r="C432" s="52" t="s">
        <v>1380</v>
      </c>
      <c r="D432" s="52" t="s">
        <v>17</v>
      </c>
      <c r="E432" s="64">
        <f t="shared" si="108"/>
        <v>67</v>
      </c>
      <c r="F432" s="13">
        <f t="shared" si="109"/>
        <v>67</v>
      </c>
      <c r="G432" s="65">
        <f t="shared" si="105"/>
        <v>0</v>
      </c>
      <c r="H432" s="62">
        <f t="shared" si="104"/>
        <v>49</v>
      </c>
      <c r="I432" s="78">
        <v>0</v>
      </c>
      <c r="J432" s="78">
        <v>0</v>
      </c>
      <c r="K432" s="57">
        <f t="shared" si="110"/>
        <v>0</v>
      </c>
      <c r="L432" s="57">
        <v>13</v>
      </c>
      <c r="M432" s="57">
        <v>36</v>
      </c>
      <c r="N432" s="57">
        <f t="shared" si="111"/>
        <v>49</v>
      </c>
      <c r="O432" s="15">
        <f t="shared" si="112"/>
        <v>0</v>
      </c>
      <c r="P432" s="62">
        <v>0</v>
      </c>
      <c r="Q432" s="57">
        <f t="shared" si="113"/>
        <v>0</v>
      </c>
      <c r="R432" s="14">
        <v>18</v>
      </c>
      <c r="S432" s="57">
        <v>0</v>
      </c>
      <c r="T432" s="15">
        <f t="shared" si="106"/>
        <v>18</v>
      </c>
      <c r="U432" s="14">
        <v>0</v>
      </c>
      <c r="V432" s="15">
        <f t="shared" si="114"/>
        <v>0</v>
      </c>
      <c r="W432" s="14">
        <v>0</v>
      </c>
      <c r="X432" s="73">
        <v>0</v>
      </c>
      <c r="Y432" s="84">
        <f t="shared" si="115"/>
        <v>0</v>
      </c>
      <c r="Z432" s="14">
        <f t="shared" si="116"/>
        <v>0</v>
      </c>
      <c r="AA432" s="73">
        <v>0</v>
      </c>
      <c r="AB432" s="73">
        <v>0</v>
      </c>
      <c r="AC432" s="57">
        <f t="shared" si="117"/>
        <v>0</v>
      </c>
      <c r="AD432" s="71">
        <v>0</v>
      </c>
      <c r="AE432" s="71">
        <v>0</v>
      </c>
      <c r="AF432" s="15">
        <f t="shared" si="118"/>
        <v>0</v>
      </c>
      <c r="AG432" s="16">
        <f t="shared" si="107"/>
        <v>0</v>
      </c>
      <c r="AH432" s="17">
        <f t="shared" si="119"/>
        <v>54</v>
      </c>
      <c r="AI432" s="12">
        <v>70</v>
      </c>
      <c r="AJ432" s="18">
        <f t="shared" si="120"/>
        <v>0.77142857142857146</v>
      </c>
    </row>
    <row r="433" spans="1:36" x14ac:dyDescent="0.35">
      <c r="A433" s="11" t="s">
        <v>872</v>
      </c>
      <c r="B433" s="12" t="s">
        <v>873</v>
      </c>
      <c r="C433" s="52" t="s">
        <v>1380</v>
      </c>
      <c r="D433" s="52" t="s">
        <v>17</v>
      </c>
      <c r="E433" s="64">
        <f t="shared" si="108"/>
        <v>18</v>
      </c>
      <c r="F433" s="13">
        <f t="shared" si="109"/>
        <v>18</v>
      </c>
      <c r="G433" s="65">
        <f t="shared" si="105"/>
        <v>0</v>
      </c>
      <c r="H433" s="62">
        <f t="shared" si="104"/>
        <v>0</v>
      </c>
      <c r="I433" s="78">
        <v>0</v>
      </c>
      <c r="J433" s="78">
        <v>0</v>
      </c>
      <c r="K433" s="57">
        <f t="shared" si="110"/>
        <v>0</v>
      </c>
      <c r="L433" s="57">
        <v>0</v>
      </c>
      <c r="M433" s="57">
        <v>0</v>
      </c>
      <c r="N433" s="57">
        <f t="shared" si="111"/>
        <v>0</v>
      </c>
      <c r="O433" s="15">
        <f t="shared" si="112"/>
        <v>0</v>
      </c>
      <c r="P433" s="62">
        <v>18</v>
      </c>
      <c r="Q433" s="57">
        <f t="shared" si="113"/>
        <v>18</v>
      </c>
      <c r="R433" s="14">
        <v>0</v>
      </c>
      <c r="S433" s="57">
        <v>0</v>
      </c>
      <c r="T433" s="15">
        <f t="shared" si="106"/>
        <v>0</v>
      </c>
      <c r="U433" s="14">
        <v>0</v>
      </c>
      <c r="V433" s="15">
        <f t="shared" si="114"/>
        <v>0</v>
      </c>
      <c r="W433" s="14">
        <v>0</v>
      </c>
      <c r="X433" s="73">
        <v>0</v>
      </c>
      <c r="Y433" s="84">
        <f t="shared" si="115"/>
        <v>0</v>
      </c>
      <c r="Z433" s="14">
        <f t="shared" si="116"/>
        <v>0</v>
      </c>
      <c r="AA433" s="73">
        <v>0</v>
      </c>
      <c r="AB433" s="73">
        <v>0</v>
      </c>
      <c r="AC433" s="57">
        <f t="shared" si="117"/>
        <v>0</v>
      </c>
      <c r="AD433" s="71">
        <v>0</v>
      </c>
      <c r="AE433" s="71">
        <v>0</v>
      </c>
      <c r="AF433" s="15">
        <f t="shared" si="118"/>
        <v>0</v>
      </c>
      <c r="AG433" s="16">
        <f t="shared" si="107"/>
        <v>0</v>
      </c>
      <c r="AH433" s="17">
        <f t="shared" si="119"/>
        <v>18</v>
      </c>
      <c r="AI433" s="12">
        <v>153</v>
      </c>
      <c r="AJ433" s="18">
        <f t="shared" si="120"/>
        <v>0.11764705882352941</v>
      </c>
    </row>
    <row r="434" spans="1:36" x14ac:dyDescent="0.35">
      <c r="A434" s="11" t="s">
        <v>874</v>
      </c>
      <c r="B434" s="12" t="s">
        <v>875</v>
      </c>
      <c r="C434" s="52" t="s">
        <v>1380</v>
      </c>
      <c r="D434" s="52" t="s">
        <v>17</v>
      </c>
      <c r="E434" s="64">
        <f t="shared" si="108"/>
        <v>32</v>
      </c>
      <c r="F434" s="13">
        <f t="shared" si="109"/>
        <v>32</v>
      </c>
      <c r="G434" s="65">
        <f t="shared" si="105"/>
        <v>0</v>
      </c>
      <c r="H434" s="62">
        <f t="shared" si="104"/>
        <v>32</v>
      </c>
      <c r="I434" s="78">
        <v>0</v>
      </c>
      <c r="J434" s="78">
        <v>0</v>
      </c>
      <c r="K434" s="57">
        <f t="shared" si="110"/>
        <v>0</v>
      </c>
      <c r="L434" s="57">
        <v>0</v>
      </c>
      <c r="M434" s="57">
        <v>32</v>
      </c>
      <c r="N434" s="57">
        <f t="shared" si="111"/>
        <v>32</v>
      </c>
      <c r="O434" s="15">
        <f t="shared" si="112"/>
        <v>0</v>
      </c>
      <c r="P434" s="62">
        <v>0</v>
      </c>
      <c r="Q434" s="57">
        <f t="shared" si="113"/>
        <v>0</v>
      </c>
      <c r="R434" s="14">
        <v>0</v>
      </c>
      <c r="S434" s="57">
        <v>0</v>
      </c>
      <c r="T434" s="15">
        <f t="shared" si="106"/>
        <v>0</v>
      </c>
      <c r="U434" s="14">
        <v>0</v>
      </c>
      <c r="V434" s="15">
        <f t="shared" si="114"/>
        <v>0</v>
      </c>
      <c r="W434" s="14">
        <v>0</v>
      </c>
      <c r="X434" s="73">
        <v>0</v>
      </c>
      <c r="Y434" s="84">
        <f t="shared" si="115"/>
        <v>0</v>
      </c>
      <c r="Z434" s="14">
        <f t="shared" si="116"/>
        <v>0</v>
      </c>
      <c r="AA434" s="73">
        <v>0</v>
      </c>
      <c r="AB434" s="73">
        <v>0</v>
      </c>
      <c r="AC434" s="57">
        <f t="shared" si="117"/>
        <v>0</v>
      </c>
      <c r="AD434" s="71">
        <v>0</v>
      </c>
      <c r="AE434" s="71">
        <v>0</v>
      </c>
      <c r="AF434" s="15">
        <f t="shared" si="118"/>
        <v>0</v>
      </c>
      <c r="AG434" s="16">
        <f t="shared" si="107"/>
        <v>0</v>
      </c>
      <c r="AH434" s="17">
        <f t="shared" si="119"/>
        <v>32</v>
      </c>
      <c r="AI434" s="12">
        <v>45</v>
      </c>
      <c r="AJ434" s="18">
        <f t="shared" si="120"/>
        <v>0.71111111111111114</v>
      </c>
    </row>
    <row r="435" spans="1:36" x14ac:dyDescent="0.35">
      <c r="A435" s="11" t="s">
        <v>876</v>
      </c>
      <c r="B435" s="12" t="s">
        <v>877</v>
      </c>
      <c r="C435" s="52" t="s">
        <v>1380</v>
      </c>
      <c r="D435" s="52" t="s">
        <v>17</v>
      </c>
      <c r="E435" s="64">
        <f t="shared" si="108"/>
        <v>18</v>
      </c>
      <c r="F435" s="13">
        <f t="shared" si="109"/>
        <v>18</v>
      </c>
      <c r="G435" s="65">
        <f t="shared" si="105"/>
        <v>0</v>
      </c>
      <c r="H435" s="62">
        <f t="shared" si="104"/>
        <v>0</v>
      </c>
      <c r="I435" s="78">
        <v>0</v>
      </c>
      <c r="J435" s="78">
        <v>0</v>
      </c>
      <c r="K435" s="57">
        <f t="shared" si="110"/>
        <v>0</v>
      </c>
      <c r="L435" s="57">
        <v>0</v>
      </c>
      <c r="M435" s="57">
        <v>0</v>
      </c>
      <c r="N435" s="57">
        <f t="shared" si="111"/>
        <v>0</v>
      </c>
      <c r="O435" s="15">
        <f t="shared" si="112"/>
        <v>0</v>
      </c>
      <c r="P435" s="62">
        <v>18</v>
      </c>
      <c r="Q435" s="57">
        <f t="shared" si="113"/>
        <v>18</v>
      </c>
      <c r="R435" s="14">
        <v>0</v>
      </c>
      <c r="S435" s="57">
        <v>0</v>
      </c>
      <c r="T435" s="15">
        <f t="shared" si="106"/>
        <v>0</v>
      </c>
      <c r="U435" s="14">
        <v>0</v>
      </c>
      <c r="V435" s="15">
        <f t="shared" si="114"/>
        <v>0</v>
      </c>
      <c r="W435" s="14">
        <v>0</v>
      </c>
      <c r="X435" s="73">
        <v>0</v>
      </c>
      <c r="Y435" s="84">
        <f t="shared" si="115"/>
        <v>0</v>
      </c>
      <c r="Z435" s="14">
        <f t="shared" si="116"/>
        <v>0</v>
      </c>
      <c r="AA435" s="73">
        <v>0</v>
      </c>
      <c r="AB435" s="73">
        <v>0</v>
      </c>
      <c r="AC435" s="57">
        <f t="shared" si="117"/>
        <v>0</v>
      </c>
      <c r="AD435" s="71">
        <v>0</v>
      </c>
      <c r="AE435" s="71">
        <v>0</v>
      </c>
      <c r="AF435" s="15">
        <f t="shared" si="118"/>
        <v>0</v>
      </c>
      <c r="AG435" s="16">
        <f t="shared" si="107"/>
        <v>0</v>
      </c>
      <c r="AH435" s="17">
        <f t="shared" si="119"/>
        <v>18</v>
      </c>
      <c r="AI435" s="12">
        <v>41</v>
      </c>
      <c r="AJ435" s="18">
        <f t="shared" si="120"/>
        <v>0.43902439024390244</v>
      </c>
    </row>
    <row r="436" spans="1:36" x14ac:dyDescent="0.35">
      <c r="A436" s="11" t="s">
        <v>878</v>
      </c>
      <c r="B436" s="12" t="s">
        <v>879</v>
      </c>
      <c r="C436" s="52" t="s">
        <v>1380</v>
      </c>
      <c r="D436" s="52" t="s">
        <v>17</v>
      </c>
      <c r="E436" s="64">
        <f t="shared" si="108"/>
        <v>317</v>
      </c>
      <c r="F436" s="13">
        <f t="shared" si="109"/>
        <v>317</v>
      </c>
      <c r="G436" s="65">
        <f t="shared" si="105"/>
        <v>0</v>
      </c>
      <c r="H436" s="62">
        <f t="shared" si="104"/>
        <v>317</v>
      </c>
      <c r="I436" s="78">
        <v>0</v>
      </c>
      <c r="J436" s="78">
        <v>0</v>
      </c>
      <c r="K436" s="57">
        <f t="shared" si="110"/>
        <v>0</v>
      </c>
      <c r="L436" s="57">
        <v>105</v>
      </c>
      <c r="M436" s="57">
        <v>212</v>
      </c>
      <c r="N436" s="57">
        <f t="shared" si="111"/>
        <v>317</v>
      </c>
      <c r="O436" s="15">
        <f t="shared" si="112"/>
        <v>0</v>
      </c>
      <c r="P436" s="62">
        <v>0</v>
      </c>
      <c r="Q436" s="57">
        <f t="shared" si="113"/>
        <v>0</v>
      </c>
      <c r="R436" s="14">
        <v>0</v>
      </c>
      <c r="S436" s="57">
        <v>0</v>
      </c>
      <c r="T436" s="15">
        <f t="shared" si="106"/>
        <v>0</v>
      </c>
      <c r="U436" s="14">
        <v>0</v>
      </c>
      <c r="V436" s="15">
        <f t="shared" si="114"/>
        <v>0</v>
      </c>
      <c r="W436" s="14">
        <v>0</v>
      </c>
      <c r="X436" s="73">
        <v>0</v>
      </c>
      <c r="Y436" s="84">
        <f t="shared" si="115"/>
        <v>0</v>
      </c>
      <c r="Z436" s="14">
        <f t="shared" si="116"/>
        <v>0</v>
      </c>
      <c r="AA436" s="73">
        <v>0</v>
      </c>
      <c r="AB436" s="73">
        <v>0</v>
      </c>
      <c r="AC436" s="57">
        <f t="shared" si="117"/>
        <v>0</v>
      </c>
      <c r="AD436" s="71">
        <v>0</v>
      </c>
      <c r="AE436" s="71">
        <v>0</v>
      </c>
      <c r="AF436" s="15">
        <f t="shared" si="118"/>
        <v>0</v>
      </c>
      <c r="AG436" s="16">
        <f t="shared" si="107"/>
        <v>0</v>
      </c>
      <c r="AH436" s="17">
        <f t="shared" si="119"/>
        <v>212</v>
      </c>
      <c r="AI436" s="12">
        <v>266</v>
      </c>
      <c r="AJ436" s="18">
        <f t="shared" si="120"/>
        <v>0.79699248120300747</v>
      </c>
    </row>
    <row r="437" spans="1:36" x14ac:dyDescent="0.35">
      <c r="A437" s="11" t="s">
        <v>880</v>
      </c>
      <c r="B437" s="12" t="s">
        <v>881</v>
      </c>
      <c r="C437" s="52" t="s">
        <v>1435</v>
      </c>
      <c r="D437" s="52" t="s">
        <v>250</v>
      </c>
      <c r="E437" s="64">
        <f t="shared" si="108"/>
        <v>240</v>
      </c>
      <c r="F437" s="13">
        <f t="shared" si="109"/>
        <v>194</v>
      </c>
      <c r="G437" s="65">
        <f t="shared" si="105"/>
        <v>46</v>
      </c>
      <c r="H437" s="62">
        <f t="shared" si="104"/>
        <v>119</v>
      </c>
      <c r="I437" s="78">
        <v>0</v>
      </c>
      <c r="J437" s="78">
        <v>46</v>
      </c>
      <c r="K437" s="57">
        <f t="shared" si="110"/>
        <v>46</v>
      </c>
      <c r="L437" s="57">
        <v>0</v>
      </c>
      <c r="M437" s="57">
        <v>73</v>
      </c>
      <c r="N437" s="57">
        <f t="shared" si="111"/>
        <v>73</v>
      </c>
      <c r="O437" s="15">
        <f t="shared" si="112"/>
        <v>0</v>
      </c>
      <c r="P437" s="62">
        <v>121</v>
      </c>
      <c r="Q437" s="57">
        <f t="shared" si="113"/>
        <v>121</v>
      </c>
      <c r="R437" s="14">
        <v>0</v>
      </c>
      <c r="S437" s="57">
        <v>0</v>
      </c>
      <c r="T437" s="15">
        <f t="shared" si="106"/>
        <v>0</v>
      </c>
      <c r="U437" s="14">
        <v>0</v>
      </c>
      <c r="V437" s="15">
        <f t="shared" si="114"/>
        <v>0</v>
      </c>
      <c r="W437" s="14">
        <v>0</v>
      </c>
      <c r="X437" s="73">
        <v>0</v>
      </c>
      <c r="Y437" s="84">
        <f t="shared" si="115"/>
        <v>0</v>
      </c>
      <c r="Z437" s="14">
        <f t="shared" si="116"/>
        <v>0</v>
      </c>
      <c r="AA437" s="73">
        <v>0</v>
      </c>
      <c r="AB437" s="73">
        <v>0</v>
      </c>
      <c r="AC437" s="57">
        <f t="shared" si="117"/>
        <v>0</v>
      </c>
      <c r="AD437" s="71">
        <v>0</v>
      </c>
      <c r="AE437" s="71">
        <v>0</v>
      </c>
      <c r="AF437" s="15">
        <f t="shared" si="118"/>
        <v>0</v>
      </c>
      <c r="AG437" s="16">
        <f t="shared" si="107"/>
        <v>46</v>
      </c>
      <c r="AH437" s="17">
        <f t="shared" si="119"/>
        <v>194</v>
      </c>
      <c r="AI437" s="12">
        <v>508</v>
      </c>
      <c r="AJ437" s="18">
        <f t="shared" si="120"/>
        <v>0.47244094488188976</v>
      </c>
    </row>
    <row r="438" spans="1:36" x14ac:dyDescent="0.35">
      <c r="A438" s="11" t="s">
        <v>882</v>
      </c>
      <c r="B438" s="12" t="s">
        <v>883</v>
      </c>
      <c r="C438" s="52" t="s">
        <v>1435</v>
      </c>
      <c r="D438" s="52" t="s">
        <v>250</v>
      </c>
      <c r="E438" s="64">
        <f t="shared" si="108"/>
        <v>62</v>
      </c>
      <c r="F438" s="13">
        <f t="shared" si="109"/>
        <v>18</v>
      </c>
      <c r="G438" s="65">
        <f t="shared" si="105"/>
        <v>44</v>
      </c>
      <c r="H438" s="62">
        <f t="shared" si="104"/>
        <v>44</v>
      </c>
      <c r="I438" s="78">
        <v>0</v>
      </c>
      <c r="J438" s="78">
        <v>44</v>
      </c>
      <c r="K438" s="57">
        <f t="shared" si="110"/>
        <v>44</v>
      </c>
      <c r="L438" s="57">
        <v>0</v>
      </c>
      <c r="M438" s="57">
        <v>0</v>
      </c>
      <c r="N438" s="57">
        <f t="shared" si="111"/>
        <v>0</v>
      </c>
      <c r="O438" s="15">
        <f t="shared" si="112"/>
        <v>0</v>
      </c>
      <c r="P438" s="62">
        <v>18</v>
      </c>
      <c r="Q438" s="57">
        <f t="shared" si="113"/>
        <v>18</v>
      </c>
      <c r="R438" s="14">
        <v>0</v>
      </c>
      <c r="S438" s="57">
        <v>0</v>
      </c>
      <c r="T438" s="15">
        <f t="shared" si="106"/>
        <v>0</v>
      </c>
      <c r="U438" s="14">
        <v>0</v>
      </c>
      <c r="V438" s="15">
        <f t="shared" si="114"/>
        <v>0</v>
      </c>
      <c r="W438" s="14">
        <v>0</v>
      </c>
      <c r="X438" s="73">
        <v>0</v>
      </c>
      <c r="Y438" s="84">
        <f t="shared" si="115"/>
        <v>0</v>
      </c>
      <c r="Z438" s="14">
        <f t="shared" si="116"/>
        <v>0</v>
      </c>
      <c r="AA438" s="73">
        <v>0</v>
      </c>
      <c r="AB438" s="73">
        <v>0</v>
      </c>
      <c r="AC438" s="57">
        <f t="shared" si="117"/>
        <v>0</v>
      </c>
      <c r="AD438" s="71">
        <v>0</v>
      </c>
      <c r="AE438" s="71">
        <v>0</v>
      </c>
      <c r="AF438" s="15">
        <f t="shared" si="118"/>
        <v>0</v>
      </c>
      <c r="AG438" s="16">
        <f t="shared" si="107"/>
        <v>44</v>
      </c>
      <c r="AH438" s="17">
        <f t="shared" si="119"/>
        <v>18</v>
      </c>
      <c r="AI438" s="12">
        <v>110</v>
      </c>
      <c r="AJ438" s="18">
        <f t="shared" si="120"/>
        <v>0.5636363636363636</v>
      </c>
    </row>
    <row r="439" spans="1:36" x14ac:dyDescent="0.35">
      <c r="A439" s="11" t="s">
        <v>884</v>
      </c>
      <c r="B439" s="12" t="s">
        <v>885</v>
      </c>
      <c r="C439" s="52" t="s">
        <v>1435</v>
      </c>
      <c r="D439" s="52" t="s">
        <v>250</v>
      </c>
      <c r="E439" s="64">
        <f t="shared" si="108"/>
        <v>353</v>
      </c>
      <c r="F439" s="13">
        <f t="shared" si="109"/>
        <v>154</v>
      </c>
      <c r="G439" s="65">
        <f t="shared" si="105"/>
        <v>199</v>
      </c>
      <c r="H439" s="62">
        <f t="shared" si="104"/>
        <v>330</v>
      </c>
      <c r="I439" s="78">
        <v>0</v>
      </c>
      <c r="J439" s="78">
        <v>199</v>
      </c>
      <c r="K439" s="57">
        <f t="shared" si="110"/>
        <v>199</v>
      </c>
      <c r="L439" s="57">
        <v>0</v>
      </c>
      <c r="M439" s="57">
        <v>131</v>
      </c>
      <c r="N439" s="57">
        <f t="shared" si="111"/>
        <v>131</v>
      </c>
      <c r="O439" s="15">
        <f t="shared" si="112"/>
        <v>60</v>
      </c>
      <c r="P439" s="62">
        <v>0</v>
      </c>
      <c r="Q439" s="57">
        <f t="shared" si="113"/>
        <v>0</v>
      </c>
      <c r="R439" s="14">
        <v>15</v>
      </c>
      <c r="S439" s="57">
        <v>0</v>
      </c>
      <c r="T439" s="15">
        <f t="shared" si="106"/>
        <v>15</v>
      </c>
      <c r="U439" s="14">
        <v>0</v>
      </c>
      <c r="V439" s="15">
        <f t="shared" si="114"/>
        <v>0</v>
      </c>
      <c r="W439" s="14">
        <v>8</v>
      </c>
      <c r="X439" s="73">
        <v>60</v>
      </c>
      <c r="Y439" s="84">
        <f t="shared" si="115"/>
        <v>68</v>
      </c>
      <c r="Z439" s="14">
        <f t="shared" si="116"/>
        <v>0</v>
      </c>
      <c r="AA439" s="73">
        <v>0</v>
      </c>
      <c r="AB439" s="73">
        <v>0</v>
      </c>
      <c r="AC439" s="57">
        <f t="shared" si="117"/>
        <v>0</v>
      </c>
      <c r="AD439" s="71">
        <v>0</v>
      </c>
      <c r="AE439" s="71">
        <v>0</v>
      </c>
      <c r="AF439" s="15">
        <f t="shared" si="118"/>
        <v>0</v>
      </c>
      <c r="AG439" s="16">
        <f t="shared" si="107"/>
        <v>199</v>
      </c>
      <c r="AH439" s="17">
        <f t="shared" si="119"/>
        <v>146</v>
      </c>
      <c r="AI439" s="12">
        <v>379</v>
      </c>
      <c r="AJ439" s="18">
        <f t="shared" si="120"/>
        <v>0.91029023746701843</v>
      </c>
    </row>
    <row r="440" spans="1:36" x14ac:dyDescent="0.35">
      <c r="A440" s="11" t="s">
        <v>886</v>
      </c>
      <c r="B440" s="12" t="s">
        <v>887</v>
      </c>
      <c r="C440" s="52" t="s">
        <v>1435</v>
      </c>
      <c r="D440" s="52" t="s">
        <v>250</v>
      </c>
      <c r="E440" s="64">
        <f t="shared" si="108"/>
        <v>106</v>
      </c>
      <c r="F440" s="13">
        <f t="shared" si="109"/>
        <v>30</v>
      </c>
      <c r="G440" s="65">
        <f t="shared" si="105"/>
        <v>76</v>
      </c>
      <c r="H440" s="62">
        <f t="shared" si="104"/>
        <v>76</v>
      </c>
      <c r="I440" s="78">
        <v>0</v>
      </c>
      <c r="J440" s="78">
        <v>76</v>
      </c>
      <c r="K440" s="57">
        <f t="shared" si="110"/>
        <v>76</v>
      </c>
      <c r="L440" s="57">
        <v>0</v>
      </c>
      <c r="M440" s="57">
        <v>0</v>
      </c>
      <c r="N440" s="57">
        <f t="shared" si="111"/>
        <v>0</v>
      </c>
      <c r="O440" s="15">
        <f t="shared" si="112"/>
        <v>0</v>
      </c>
      <c r="P440" s="62">
        <v>0</v>
      </c>
      <c r="Q440" s="57">
        <f t="shared" si="113"/>
        <v>0</v>
      </c>
      <c r="R440" s="14">
        <v>30</v>
      </c>
      <c r="S440" s="57">
        <v>0</v>
      </c>
      <c r="T440" s="15">
        <f t="shared" si="106"/>
        <v>30</v>
      </c>
      <c r="U440" s="14">
        <v>0</v>
      </c>
      <c r="V440" s="15">
        <f t="shared" si="114"/>
        <v>0</v>
      </c>
      <c r="W440" s="14">
        <v>0</v>
      </c>
      <c r="X440" s="73">
        <v>0</v>
      </c>
      <c r="Y440" s="84">
        <f t="shared" si="115"/>
        <v>0</v>
      </c>
      <c r="Z440" s="14">
        <f t="shared" si="116"/>
        <v>0</v>
      </c>
      <c r="AA440" s="73">
        <v>0</v>
      </c>
      <c r="AB440" s="73">
        <v>0</v>
      </c>
      <c r="AC440" s="57">
        <f t="shared" si="117"/>
        <v>0</v>
      </c>
      <c r="AD440" s="71">
        <v>0</v>
      </c>
      <c r="AE440" s="71">
        <v>0</v>
      </c>
      <c r="AF440" s="15">
        <f t="shared" si="118"/>
        <v>0</v>
      </c>
      <c r="AG440" s="16">
        <f t="shared" si="107"/>
        <v>76</v>
      </c>
      <c r="AH440" s="17">
        <f t="shared" si="119"/>
        <v>30</v>
      </c>
      <c r="AI440" s="12">
        <v>119</v>
      </c>
      <c r="AJ440" s="18">
        <f t="shared" si="120"/>
        <v>0.89075630252100846</v>
      </c>
    </row>
    <row r="441" spans="1:36" x14ac:dyDescent="0.35">
      <c r="A441" s="11" t="s">
        <v>888</v>
      </c>
      <c r="B441" s="12" t="s">
        <v>889</v>
      </c>
      <c r="C441" s="52" t="s">
        <v>1435</v>
      </c>
      <c r="D441" s="52" t="s">
        <v>250</v>
      </c>
      <c r="E441" s="64">
        <f t="shared" si="108"/>
        <v>78</v>
      </c>
      <c r="F441" s="13">
        <f t="shared" si="109"/>
        <v>27</v>
      </c>
      <c r="G441" s="65">
        <f t="shared" si="105"/>
        <v>51</v>
      </c>
      <c r="H441" s="62">
        <f t="shared" si="104"/>
        <v>53</v>
      </c>
      <c r="I441" s="78">
        <v>0</v>
      </c>
      <c r="J441" s="78">
        <v>51</v>
      </c>
      <c r="K441" s="57">
        <f t="shared" si="110"/>
        <v>51</v>
      </c>
      <c r="L441" s="57">
        <v>0</v>
      </c>
      <c r="M441" s="57">
        <v>2</v>
      </c>
      <c r="N441" s="57">
        <f t="shared" si="111"/>
        <v>2</v>
      </c>
      <c r="O441" s="15">
        <f t="shared" si="112"/>
        <v>0</v>
      </c>
      <c r="P441" s="62">
        <v>15</v>
      </c>
      <c r="Q441" s="57">
        <f t="shared" si="113"/>
        <v>15</v>
      </c>
      <c r="R441" s="14">
        <v>10</v>
      </c>
      <c r="S441" s="57">
        <v>0</v>
      </c>
      <c r="T441" s="15">
        <f t="shared" si="106"/>
        <v>10</v>
      </c>
      <c r="U441" s="14">
        <v>0</v>
      </c>
      <c r="V441" s="15">
        <f t="shared" si="114"/>
        <v>0</v>
      </c>
      <c r="W441" s="14">
        <v>0</v>
      </c>
      <c r="X441" s="73">
        <v>0</v>
      </c>
      <c r="Y441" s="84">
        <f t="shared" si="115"/>
        <v>0</v>
      </c>
      <c r="Z441" s="14">
        <f t="shared" si="116"/>
        <v>0</v>
      </c>
      <c r="AA441" s="73">
        <v>0</v>
      </c>
      <c r="AB441" s="73">
        <v>0</v>
      </c>
      <c r="AC441" s="57">
        <f t="shared" si="117"/>
        <v>0</v>
      </c>
      <c r="AD441" s="71">
        <v>0</v>
      </c>
      <c r="AE441" s="71">
        <v>0</v>
      </c>
      <c r="AF441" s="15">
        <f t="shared" si="118"/>
        <v>0</v>
      </c>
      <c r="AG441" s="16">
        <f t="shared" si="107"/>
        <v>51</v>
      </c>
      <c r="AH441" s="17">
        <f t="shared" si="119"/>
        <v>27</v>
      </c>
      <c r="AI441" s="12">
        <v>211</v>
      </c>
      <c r="AJ441" s="18">
        <f t="shared" si="120"/>
        <v>0.36966824644549762</v>
      </c>
    </row>
    <row r="442" spans="1:36" x14ac:dyDescent="0.35">
      <c r="A442" s="11" t="s">
        <v>890</v>
      </c>
      <c r="B442" s="12" t="s">
        <v>891</v>
      </c>
      <c r="C442" s="52" t="s">
        <v>1435</v>
      </c>
      <c r="D442" s="52" t="s">
        <v>250</v>
      </c>
      <c r="E442" s="64">
        <f t="shared" si="108"/>
        <v>47</v>
      </c>
      <c r="F442" s="13">
        <f t="shared" si="109"/>
        <v>24</v>
      </c>
      <c r="G442" s="65">
        <f t="shared" si="105"/>
        <v>23</v>
      </c>
      <c r="H442" s="62">
        <f t="shared" si="104"/>
        <v>26</v>
      </c>
      <c r="I442" s="78">
        <v>0</v>
      </c>
      <c r="J442" s="78">
        <v>23</v>
      </c>
      <c r="K442" s="57">
        <f t="shared" si="110"/>
        <v>23</v>
      </c>
      <c r="L442" s="57">
        <v>0</v>
      </c>
      <c r="M442" s="57">
        <v>3</v>
      </c>
      <c r="N442" s="57">
        <f t="shared" si="111"/>
        <v>3</v>
      </c>
      <c r="O442" s="15">
        <f t="shared" si="112"/>
        <v>0</v>
      </c>
      <c r="P442" s="62">
        <v>21</v>
      </c>
      <c r="Q442" s="57">
        <f t="shared" si="113"/>
        <v>21</v>
      </c>
      <c r="R442" s="14">
        <v>0</v>
      </c>
      <c r="S442" s="57">
        <v>0</v>
      </c>
      <c r="T442" s="15">
        <f t="shared" si="106"/>
        <v>0</v>
      </c>
      <c r="U442" s="14">
        <v>0</v>
      </c>
      <c r="V442" s="15">
        <f t="shared" si="114"/>
        <v>0</v>
      </c>
      <c r="W442" s="14">
        <v>0</v>
      </c>
      <c r="X442" s="73">
        <v>0</v>
      </c>
      <c r="Y442" s="84">
        <f t="shared" si="115"/>
        <v>0</v>
      </c>
      <c r="Z442" s="14">
        <f t="shared" si="116"/>
        <v>0</v>
      </c>
      <c r="AA442" s="73">
        <v>0</v>
      </c>
      <c r="AB442" s="73">
        <v>0</v>
      </c>
      <c r="AC442" s="57">
        <f t="shared" si="117"/>
        <v>0</v>
      </c>
      <c r="AD442" s="71">
        <v>0</v>
      </c>
      <c r="AE442" s="71">
        <v>0</v>
      </c>
      <c r="AF442" s="15">
        <f t="shared" si="118"/>
        <v>0</v>
      </c>
      <c r="AG442" s="16">
        <f t="shared" si="107"/>
        <v>23</v>
      </c>
      <c r="AH442" s="17">
        <f t="shared" si="119"/>
        <v>24</v>
      </c>
      <c r="AI442" s="12">
        <v>156</v>
      </c>
      <c r="AJ442" s="18">
        <f t="shared" si="120"/>
        <v>0.30128205128205127</v>
      </c>
    </row>
    <row r="443" spans="1:36" x14ac:dyDescent="0.35">
      <c r="A443" s="11" t="s">
        <v>892</v>
      </c>
      <c r="B443" s="12" t="s">
        <v>1396</v>
      </c>
      <c r="C443" s="52" t="s">
        <v>1435</v>
      </c>
      <c r="D443" s="52" t="s">
        <v>250</v>
      </c>
      <c r="E443" s="64">
        <f t="shared" si="108"/>
        <v>149</v>
      </c>
      <c r="F443" s="13">
        <f t="shared" si="109"/>
        <v>53</v>
      </c>
      <c r="G443" s="65">
        <f t="shared" si="105"/>
        <v>96</v>
      </c>
      <c r="H443" s="62">
        <f t="shared" si="104"/>
        <v>96</v>
      </c>
      <c r="I443" s="78">
        <v>0</v>
      </c>
      <c r="J443" s="78">
        <v>96</v>
      </c>
      <c r="K443" s="57">
        <f t="shared" si="110"/>
        <v>96</v>
      </c>
      <c r="L443" s="57">
        <v>0</v>
      </c>
      <c r="M443" s="57">
        <v>0</v>
      </c>
      <c r="N443" s="57">
        <f t="shared" si="111"/>
        <v>0</v>
      </c>
      <c r="O443" s="15">
        <f t="shared" si="112"/>
        <v>0</v>
      </c>
      <c r="P443" s="62">
        <v>33</v>
      </c>
      <c r="Q443" s="57">
        <f t="shared" si="113"/>
        <v>33</v>
      </c>
      <c r="R443" s="14">
        <v>20</v>
      </c>
      <c r="S443" s="57">
        <v>0</v>
      </c>
      <c r="T443" s="15">
        <f t="shared" si="106"/>
        <v>20</v>
      </c>
      <c r="U443" s="14">
        <v>0</v>
      </c>
      <c r="V443" s="15">
        <f t="shared" si="114"/>
        <v>0</v>
      </c>
      <c r="W443" s="14">
        <v>0</v>
      </c>
      <c r="X443" s="73">
        <v>0</v>
      </c>
      <c r="Y443" s="84">
        <f t="shared" si="115"/>
        <v>0</v>
      </c>
      <c r="Z443" s="14">
        <f t="shared" si="116"/>
        <v>0</v>
      </c>
      <c r="AA443" s="73">
        <v>0</v>
      </c>
      <c r="AB443" s="73">
        <v>0</v>
      </c>
      <c r="AC443" s="57">
        <f t="shared" si="117"/>
        <v>0</v>
      </c>
      <c r="AD443" s="71">
        <v>0</v>
      </c>
      <c r="AE443" s="71">
        <v>0</v>
      </c>
      <c r="AF443" s="15">
        <f t="shared" si="118"/>
        <v>0</v>
      </c>
      <c r="AG443" s="16">
        <f t="shared" si="107"/>
        <v>96</v>
      </c>
      <c r="AH443" s="17">
        <f t="shared" si="119"/>
        <v>53</v>
      </c>
      <c r="AI443" s="12">
        <v>499</v>
      </c>
      <c r="AJ443" s="18">
        <f t="shared" si="120"/>
        <v>0.29859719438877758</v>
      </c>
    </row>
    <row r="444" spans="1:36" x14ac:dyDescent="0.35">
      <c r="A444" s="11" t="s">
        <v>893</v>
      </c>
      <c r="B444" s="12" t="s">
        <v>894</v>
      </c>
      <c r="C444" s="52" t="s">
        <v>1435</v>
      </c>
      <c r="D444" s="52" t="s">
        <v>250</v>
      </c>
      <c r="E444" s="64">
        <f t="shared" si="108"/>
        <v>2152</v>
      </c>
      <c r="F444" s="13">
        <f t="shared" si="109"/>
        <v>726</v>
      </c>
      <c r="G444" s="65">
        <f t="shared" si="105"/>
        <v>1426</v>
      </c>
      <c r="H444" s="62">
        <f t="shared" si="104"/>
        <v>2112</v>
      </c>
      <c r="I444" s="78">
        <v>2</v>
      </c>
      <c r="J444" s="78">
        <v>1424</v>
      </c>
      <c r="K444" s="57">
        <f t="shared" si="110"/>
        <v>1426</v>
      </c>
      <c r="L444" s="57">
        <v>1</v>
      </c>
      <c r="M444" s="57">
        <v>685</v>
      </c>
      <c r="N444" s="57">
        <f t="shared" si="111"/>
        <v>686</v>
      </c>
      <c r="O444" s="15">
        <f t="shared" si="112"/>
        <v>141</v>
      </c>
      <c r="P444" s="62">
        <v>0</v>
      </c>
      <c r="Q444" s="57">
        <f t="shared" si="113"/>
        <v>0</v>
      </c>
      <c r="R444" s="14">
        <v>0</v>
      </c>
      <c r="S444" s="57">
        <v>141</v>
      </c>
      <c r="T444" s="15">
        <f t="shared" si="106"/>
        <v>141</v>
      </c>
      <c r="U444" s="14">
        <v>40</v>
      </c>
      <c r="V444" s="15">
        <f t="shared" si="114"/>
        <v>40</v>
      </c>
      <c r="W444" s="14">
        <v>0</v>
      </c>
      <c r="X444" s="73">
        <v>0</v>
      </c>
      <c r="Y444" s="84">
        <f t="shared" si="115"/>
        <v>0</v>
      </c>
      <c r="Z444" s="14">
        <f t="shared" si="116"/>
        <v>0</v>
      </c>
      <c r="AA444" s="73">
        <v>0</v>
      </c>
      <c r="AB444" s="73">
        <v>0</v>
      </c>
      <c r="AC444" s="57">
        <f t="shared" si="117"/>
        <v>0</v>
      </c>
      <c r="AD444" s="71">
        <v>0</v>
      </c>
      <c r="AE444" s="71">
        <v>0</v>
      </c>
      <c r="AF444" s="15">
        <f t="shared" si="118"/>
        <v>0</v>
      </c>
      <c r="AG444" s="16">
        <f t="shared" si="107"/>
        <v>1424</v>
      </c>
      <c r="AH444" s="17">
        <f t="shared" si="119"/>
        <v>725</v>
      </c>
      <c r="AI444" s="12">
        <v>3072</v>
      </c>
      <c r="AJ444" s="18">
        <f t="shared" si="120"/>
        <v>0.69954427083333337</v>
      </c>
    </row>
    <row r="445" spans="1:36" x14ac:dyDescent="0.35">
      <c r="A445" s="11" t="s">
        <v>895</v>
      </c>
      <c r="B445" s="12" t="s">
        <v>896</v>
      </c>
      <c r="C445" s="52" t="s">
        <v>1434</v>
      </c>
      <c r="D445" s="52" t="s">
        <v>189</v>
      </c>
      <c r="E445" s="64">
        <f t="shared" si="108"/>
        <v>42</v>
      </c>
      <c r="F445" s="13">
        <f t="shared" si="109"/>
        <v>19</v>
      </c>
      <c r="G445" s="65">
        <f t="shared" si="105"/>
        <v>23</v>
      </c>
      <c r="H445" s="62">
        <f t="shared" si="104"/>
        <v>42</v>
      </c>
      <c r="I445" s="78">
        <v>0</v>
      </c>
      <c r="J445" s="78">
        <v>23</v>
      </c>
      <c r="K445" s="57">
        <f t="shared" si="110"/>
        <v>23</v>
      </c>
      <c r="L445" s="57">
        <v>0</v>
      </c>
      <c r="M445" s="57">
        <v>19</v>
      </c>
      <c r="N445" s="57">
        <f t="shared" si="111"/>
        <v>19</v>
      </c>
      <c r="O445" s="15">
        <f t="shared" si="112"/>
        <v>0</v>
      </c>
      <c r="P445" s="62">
        <v>0</v>
      </c>
      <c r="Q445" s="57">
        <f t="shared" si="113"/>
        <v>0</v>
      </c>
      <c r="R445" s="14">
        <v>0</v>
      </c>
      <c r="S445" s="57">
        <v>0</v>
      </c>
      <c r="T445" s="15">
        <f t="shared" si="106"/>
        <v>0</v>
      </c>
      <c r="U445" s="14">
        <v>0</v>
      </c>
      <c r="V445" s="15">
        <f t="shared" si="114"/>
        <v>0</v>
      </c>
      <c r="W445" s="14">
        <v>0</v>
      </c>
      <c r="X445" s="73">
        <v>0</v>
      </c>
      <c r="Y445" s="84">
        <f t="shared" si="115"/>
        <v>0</v>
      </c>
      <c r="Z445" s="14">
        <f t="shared" si="116"/>
        <v>0</v>
      </c>
      <c r="AA445" s="73">
        <v>0</v>
      </c>
      <c r="AB445" s="73">
        <v>0</v>
      </c>
      <c r="AC445" s="57">
        <f t="shared" si="117"/>
        <v>0</v>
      </c>
      <c r="AD445" s="71">
        <v>0</v>
      </c>
      <c r="AE445" s="71">
        <v>0</v>
      </c>
      <c r="AF445" s="15">
        <f t="shared" si="118"/>
        <v>0</v>
      </c>
      <c r="AG445" s="16">
        <f t="shared" si="107"/>
        <v>23</v>
      </c>
      <c r="AH445" s="17">
        <f t="shared" si="119"/>
        <v>19</v>
      </c>
      <c r="AI445" s="12">
        <v>46</v>
      </c>
      <c r="AJ445" s="18">
        <f t="shared" si="120"/>
        <v>0.91304347826086951</v>
      </c>
    </row>
    <row r="446" spans="1:36" x14ac:dyDescent="0.35">
      <c r="A446" s="11" t="s">
        <v>897</v>
      </c>
      <c r="B446" s="12" t="s">
        <v>898</v>
      </c>
      <c r="C446" s="52" t="s">
        <v>1434</v>
      </c>
      <c r="D446" s="52" t="s">
        <v>189</v>
      </c>
      <c r="E446" s="64">
        <f t="shared" si="108"/>
        <v>60</v>
      </c>
      <c r="F446" s="13">
        <f t="shared" si="109"/>
        <v>0</v>
      </c>
      <c r="G446" s="65">
        <f t="shared" si="105"/>
        <v>60</v>
      </c>
      <c r="H446" s="62">
        <f t="shared" si="104"/>
        <v>60</v>
      </c>
      <c r="I446" s="78">
        <v>0</v>
      </c>
      <c r="J446" s="78">
        <v>60</v>
      </c>
      <c r="K446" s="57">
        <f t="shared" si="110"/>
        <v>60</v>
      </c>
      <c r="L446" s="57">
        <v>0</v>
      </c>
      <c r="M446" s="57">
        <v>0</v>
      </c>
      <c r="N446" s="57">
        <f t="shared" si="111"/>
        <v>0</v>
      </c>
      <c r="O446" s="15">
        <f t="shared" si="112"/>
        <v>0</v>
      </c>
      <c r="P446" s="62">
        <v>0</v>
      </c>
      <c r="Q446" s="57">
        <f t="shared" si="113"/>
        <v>0</v>
      </c>
      <c r="R446" s="14">
        <v>0</v>
      </c>
      <c r="S446" s="57">
        <v>0</v>
      </c>
      <c r="T446" s="15">
        <f t="shared" si="106"/>
        <v>0</v>
      </c>
      <c r="U446" s="14">
        <v>0</v>
      </c>
      <c r="V446" s="15">
        <f t="shared" si="114"/>
        <v>0</v>
      </c>
      <c r="W446" s="14">
        <v>0</v>
      </c>
      <c r="X446" s="73">
        <v>0</v>
      </c>
      <c r="Y446" s="84">
        <f t="shared" si="115"/>
        <v>0</v>
      </c>
      <c r="Z446" s="14">
        <f t="shared" si="116"/>
        <v>0</v>
      </c>
      <c r="AA446" s="73">
        <v>0</v>
      </c>
      <c r="AB446" s="73">
        <v>0</v>
      </c>
      <c r="AC446" s="57">
        <f t="shared" si="117"/>
        <v>0</v>
      </c>
      <c r="AD446" s="71">
        <v>0</v>
      </c>
      <c r="AE446" s="71">
        <v>0</v>
      </c>
      <c r="AF446" s="15">
        <f t="shared" si="118"/>
        <v>0</v>
      </c>
      <c r="AG446" s="16">
        <f t="shared" si="107"/>
        <v>60</v>
      </c>
      <c r="AH446" s="17">
        <f t="shared" si="119"/>
        <v>0</v>
      </c>
      <c r="AI446" s="12">
        <v>64</v>
      </c>
      <c r="AJ446" s="18">
        <f t="shared" si="120"/>
        <v>0.9375</v>
      </c>
    </row>
    <row r="447" spans="1:36" x14ac:dyDescent="0.35">
      <c r="A447" s="11" t="s">
        <v>899</v>
      </c>
      <c r="B447" s="12" t="s">
        <v>900</v>
      </c>
      <c r="C447" s="52" t="s">
        <v>1434</v>
      </c>
      <c r="D447" s="52" t="s">
        <v>189</v>
      </c>
      <c r="E447" s="64">
        <f t="shared" si="108"/>
        <v>14</v>
      </c>
      <c r="F447" s="13">
        <f t="shared" si="109"/>
        <v>14</v>
      </c>
      <c r="G447" s="65">
        <f t="shared" si="105"/>
        <v>0</v>
      </c>
      <c r="H447" s="62">
        <f t="shared" si="104"/>
        <v>14</v>
      </c>
      <c r="I447" s="78">
        <v>0</v>
      </c>
      <c r="J447" s="78">
        <v>0</v>
      </c>
      <c r="K447" s="57">
        <f t="shared" si="110"/>
        <v>0</v>
      </c>
      <c r="L447" s="57">
        <v>0</v>
      </c>
      <c r="M447" s="57">
        <v>14</v>
      </c>
      <c r="N447" s="57">
        <f t="shared" si="111"/>
        <v>14</v>
      </c>
      <c r="O447" s="15">
        <f t="shared" si="112"/>
        <v>0</v>
      </c>
      <c r="P447" s="62">
        <v>0</v>
      </c>
      <c r="Q447" s="57">
        <f t="shared" si="113"/>
        <v>0</v>
      </c>
      <c r="R447" s="14">
        <v>0</v>
      </c>
      <c r="S447" s="57">
        <v>0</v>
      </c>
      <c r="T447" s="15">
        <f t="shared" si="106"/>
        <v>0</v>
      </c>
      <c r="U447" s="14">
        <v>0</v>
      </c>
      <c r="V447" s="15">
        <f t="shared" si="114"/>
        <v>0</v>
      </c>
      <c r="W447" s="14">
        <v>0</v>
      </c>
      <c r="X447" s="73">
        <v>0</v>
      </c>
      <c r="Y447" s="84">
        <f t="shared" si="115"/>
        <v>0</v>
      </c>
      <c r="Z447" s="14">
        <f t="shared" si="116"/>
        <v>0</v>
      </c>
      <c r="AA447" s="73">
        <v>0</v>
      </c>
      <c r="AB447" s="73">
        <v>0</v>
      </c>
      <c r="AC447" s="57">
        <f t="shared" si="117"/>
        <v>0</v>
      </c>
      <c r="AD447" s="71">
        <v>0</v>
      </c>
      <c r="AE447" s="71">
        <v>0</v>
      </c>
      <c r="AF447" s="15">
        <f t="shared" si="118"/>
        <v>0</v>
      </c>
      <c r="AG447" s="16">
        <f t="shared" si="107"/>
        <v>0</v>
      </c>
      <c r="AH447" s="17">
        <f t="shared" si="119"/>
        <v>14</v>
      </c>
      <c r="AI447" s="12">
        <v>15</v>
      </c>
      <c r="AJ447" s="18">
        <f t="shared" si="120"/>
        <v>0.93333333333333335</v>
      </c>
    </row>
    <row r="448" spans="1:36" x14ac:dyDescent="0.35">
      <c r="A448" s="11" t="s">
        <v>901</v>
      </c>
      <c r="B448" s="12" t="s">
        <v>902</v>
      </c>
      <c r="C448" s="52" t="s">
        <v>1434</v>
      </c>
      <c r="D448" s="52" t="s">
        <v>189</v>
      </c>
      <c r="E448" s="64">
        <f t="shared" si="108"/>
        <v>21</v>
      </c>
      <c r="F448" s="13">
        <f t="shared" si="109"/>
        <v>0</v>
      </c>
      <c r="G448" s="65">
        <f t="shared" si="105"/>
        <v>21</v>
      </c>
      <c r="H448" s="62">
        <f t="shared" si="104"/>
        <v>21</v>
      </c>
      <c r="I448" s="78">
        <v>0</v>
      </c>
      <c r="J448" s="78">
        <v>21</v>
      </c>
      <c r="K448" s="57">
        <f t="shared" si="110"/>
        <v>21</v>
      </c>
      <c r="L448" s="57">
        <v>0</v>
      </c>
      <c r="M448" s="57">
        <v>0</v>
      </c>
      <c r="N448" s="57">
        <f t="shared" si="111"/>
        <v>0</v>
      </c>
      <c r="O448" s="15">
        <f t="shared" si="112"/>
        <v>0</v>
      </c>
      <c r="P448" s="62">
        <v>0</v>
      </c>
      <c r="Q448" s="57">
        <f t="shared" si="113"/>
        <v>0</v>
      </c>
      <c r="R448" s="14">
        <v>0</v>
      </c>
      <c r="S448" s="57">
        <v>0</v>
      </c>
      <c r="T448" s="15">
        <f t="shared" si="106"/>
        <v>0</v>
      </c>
      <c r="U448" s="14">
        <v>0</v>
      </c>
      <c r="V448" s="15">
        <f t="shared" si="114"/>
        <v>0</v>
      </c>
      <c r="W448" s="14">
        <v>0</v>
      </c>
      <c r="X448" s="73">
        <v>0</v>
      </c>
      <c r="Y448" s="84">
        <f t="shared" si="115"/>
        <v>0</v>
      </c>
      <c r="Z448" s="14">
        <f t="shared" si="116"/>
        <v>0</v>
      </c>
      <c r="AA448" s="73">
        <v>0</v>
      </c>
      <c r="AB448" s="73">
        <v>0</v>
      </c>
      <c r="AC448" s="57">
        <f t="shared" si="117"/>
        <v>0</v>
      </c>
      <c r="AD448" s="71">
        <v>0</v>
      </c>
      <c r="AE448" s="71">
        <v>0</v>
      </c>
      <c r="AF448" s="15">
        <f t="shared" si="118"/>
        <v>0</v>
      </c>
      <c r="AG448" s="16">
        <f t="shared" si="107"/>
        <v>21</v>
      </c>
      <c r="AH448" s="17">
        <f t="shared" si="119"/>
        <v>0</v>
      </c>
      <c r="AI448" s="12">
        <v>22</v>
      </c>
      <c r="AJ448" s="18">
        <f t="shared" si="120"/>
        <v>0.95454545454545459</v>
      </c>
    </row>
    <row r="449" spans="1:36" x14ac:dyDescent="0.35">
      <c r="A449" s="11" t="s">
        <v>903</v>
      </c>
      <c r="B449" s="12" t="s">
        <v>904</v>
      </c>
      <c r="C449" s="52" t="s">
        <v>1434</v>
      </c>
      <c r="D449" s="52" t="s">
        <v>189</v>
      </c>
      <c r="E449" s="64">
        <f t="shared" si="108"/>
        <v>73</v>
      </c>
      <c r="F449" s="13">
        <f t="shared" si="109"/>
        <v>62</v>
      </c>
      <c r="G449" s="65">
        <f t="shared" si="105"/>
        <v>11</v>
      </c>
      <c r="H449" s="62">
        <f t="shared" si="104"/>
        <v>73</v>
      </c>
      <c r="I449" s="78">
        <v>0</v>
      </c>
      <c r="J449" s="78">
        <v>11</v>
      </c>
      <c r="K449" s="57">
        <f t="shared" si="110"/>
        <v>11</v>
      </c>
      <c r="L449" s="57">
        <v>0</v>
      </c>
      <c r="M449" s="57">
        <v>62</v>
      </c>
      <c r="N449" s="57">
        <f t="shared" si="111"/>
        <v>62</v>
      </c>
      <c r="O449" s="15">
        <f t="shared" si="112"/>
        <v>0</v>
      </c>
      <c r="P449" s="62">
        <v>0</v>
      </c>
      <c r="Q449" s="57">
        <f t="shared" si="113"/>
        <v>0</v>
      </c>
      <c r="R449" s="14">
        <v>0</v>
      </c>
      <c r="S449" s="57">
        <v>0</v>
      </c>
      <c r="T449" s="15">
        <f t="shared" si="106"/>
        <v>0</v>
      </c>
      <c r="U449" s="14">
        <v>0</v>
      </c>
      <c r="V449" s="15">
        <f t="shared" si="114"/>
        <v>0</v>
      </c>
      <c r="W449" s="14">
        <v>0</v>
      </c>
      <c r="X449" s="73">
        <v>0</v>
      </c>
      <c r="Y449" s="84">
        <f t="shared" si="115"/>
        <v>0</v>
      </c>
      <c r="Z449" s="14">
        <f t="shared" si="116"/>
        <v>0</v>
      </c>
      <c r="AA449" s="73">
        <v>0</v>
      </c>
      <c r="AB449" s="73">
        <v>0</v>
      </c>
      <c r="AC449" s="57">
        <f t="shared" si="117"/>
        <v>0</v>
      </c>
      <c r="AD449" s="71">
        <v>0</v>
      </c>
      <c r="AE449" s="71">
        <v>0</v>
      </c>
      <c r="AF449" s="15">
        <f t="shared" si="118"/>
        <v>0</v>
      </c>
      <c r="AG449" s="16">
        <f t="shared" si="107"/>
        <v>11</v>
      </c>
      <c r="AH449" s="17">
        <f t="shared" si="119"/>
        <v>62</v>
      </c>
      <c r="AI449" s="12">
        <v>76</v>
      </c>
      <c r="AJ449" s="18">
        <f t="shared" si="120"/>
        <v>0.96052631578947367</v>
      </c>
    </row>
    <row r="450" spans="1:36" x14ac:dyDescent="0.35">
      <c r="A450" s="11" t="s">
        <v>905</v>
      </c>
      <c r="B450" s="12" t="s">
        <v>906</v>
      </c>
      <c r="C450" s="52" t="s">
        <v>1434</v>
      </c>
      <c r="D450" s="52" t="s">
        <v>189</v>
      </c>
      <c r="E450" s="64">
        <f t="shared" si="108"/>
        <v>17</v>
      </c>
      <c r="F450" s="13">
        <f t="shared" si="109"/>
        <v>17</v>
      </c>
      <c r="G450" s="65">
        <f t="shared" si="105"/>
        <v>0</v>
      </c>
      <c r="H450" s="62">
        <f t="shared" si="104"/>
        <v>17</v>
      </c>
      <c r="I450" s="78">
        <v>0</v>
      </c>
      <c r="J450" s="78">
        <v>0</v>
      </c>
      <c r="K450" s="57">
        <f t="shared" si="110"/>
        <v>0</v>
      </c>
      <c r="L450" s="57">
        <v>0</v>
      </c>
      <c r="M450" s="57">
        <v>17</v>
      </c>
      <c r="N450" s="57">
        <f t="shared" si="111"/>
        <v>17</v>
      </c>
      <c r="O450" s="15">
        <f t="shared" si="112"/>
        <v>0</v>
      </c>
      <c r="P450" s="62">
        <v>0</v>
      </c>
      <c r="Q450" s="57">
        <f t="shared" si="113"/>
        <v>0</v>
      </c>
      <c r="R450" s="14">
        <v>0</v>
      </c>
      <c r="S450" s="57">
        <v>0</v>
      </c>
      <c r="T450" s="15">
        <f t="shared" si="106"/>
        <v>0</v>
      </c>
      <c r="U450" s="14">
        <v>0</v>
      </c>
      <c r="V450" s="15">
        <f t="shared" si="114"/>
        <v>0</v>
      </c>
      <c r="W450" s="14">
        <v>0</v>
      </c>
      <c r="X450" s="73">
        <v>0</v>
      </c>
      <c r="Y450" s="84">
        <f t="shared" si="115"/>
        <v>0</v>
      </c>
      <c r="Z450" s="14">
        <f t="shared" si="116"/>
        <v>0</v>
      </c>
      <c r="AA450" s="73">
        <v>0</v>
      </c>
      <c r="AB450" s="73">
        <v>0</v>
      </c>
      <c r="AC450" s="57">
        <f t="shared" si="117"/>
        <v>0</v>
      </c>
      <c r="AD450" s="71">
        <v>0</v>
      </c>
      <c r="AE450" s="71">
        <v>0</v>
      </c>
      <c r="AF450" s="15">
        <f t="shared" si="118"/>
        <v>0</v>
      </c>
      <c r="AG450" s="16">
        <f t="shared" si="107"/>
        <v>0</v>
      </c>
      <c r="AH450" s="17">
        <f t="shared" si="119"/>
        <v>17</v>
      </c>
      <c r="AI450" s="12">
        <v>13</v>
      </c>
      <c r="AJ450" s="18">
        <f t="shared" si="120"/>
        <v>1</v>
      </c>
    </row>
    <row r="451" spans="1:36" x14ac:dyDescent="0.35">
      <c r="A451" s="11" t="s">
        <v>907</v>
      </c>
      <c r="B451" s="12" t="s">
        <v>908</v>
      </c>
      <c r="C451" s="52" t="s">
        <v>1434</v>
      </c>
      <c r="D451" s="52" t="s">
        <v>189</v>
      </c>
      <c r="E451" s="64">
        <f t="shared" si="108"/>
        <v>30</v>
      </c>
      <c r="F451" s="13">
        <f t="shared" si="109"/>
        <v>30</v>
      </c>
      <c r="G451" s="65">
        <f t="shared" si="105"/>
        <v>0</v>
      </c>
      <c r="H451" s="62">
        <f t="shared" ref="H451:H514" si="121">K451+N451</f>
        <v>30</v>
      </c>
      <c r="I451" s="78">
        <v>0</v>
      </c>
      <c r="J451" s="78">
        <v>0</v>
      </c>
      <c r="K451" s="57">
        <f t="shared" si="110"/>
        <v>0</v>
      </c>
      <c r="L451" s="57">
        <v>0</v>
      </c>
      <c r="M451" s="57">
        <v>30</v>
      </c>
      <c r="N451" s="57">
        <f t="shared" si="111"/>
        <v>30</v>
      </c>
      <c r="O451" s="15">
        <f t="shared" si="112"/>
        <v>0</v>
      </c>
      <c r="P451" s="62">
        <v>0</v>
      </c>
      <c r="Q451" s="57">
        <f t="shared" si="113"/>
        <v>0</v>
      </c>
      <c r="R451" s="14">
        <v>0</v>
      </c>
      <c r="S451" s="57">
        <v>0</v>
      </c>
      <c r="T451" s="15">
        <f t="shared" si="106"/>
        <v>0</v>
      </c>
      <c r="U451" s="14">
        <v>0</v>
      </c>
      <c r="V451" s="15">
        <f t="shared" si="114"/>
        <v>0</v>
      </c>
      <c r="W451" s="14">
        <v>0</v>
      </c>
      <c r="X451" s="73">
        <v>0</v>
      </c>
      <c r="Y451" s="84">
        <f t="shared" si="115"/>
        <v>0</v>
      </c>
      <c r="Z451" s="14">
        <f t="shared" si="116"/>
        <v>0</v>
      </c>
      <c r="AA451" s="73">
        <v>0</v>
      </c>
      <c r="AB451" s="73">
        <v>0</v>
      </c>
      <c r="AC451" s="57">
        <f t="shared" si="117"/>
        <v>0</v>
      </c>
      <c r="AD451" s="71">
        <v>0</v>
      </c>
      <c r="AE451" s="71">
        <v>0</v>
      </c>
      <c r="AF451" s="15">
        <f t="shared" si="118"/>
        <v>0</v>
      </c>
      <c r="AG451" s="16">
        <f t="shared" si="107"/>
        <v>0</v>
      </c>
      <c r="AH451" s="17">
        <f t="shared" si="119"/>
        <v>30</v>
      </c>
      <c r="AI451" s="12">
        <v>28</v>
      </c>
      <c r="AJ451" s="18">
        <f t="shared" si="120"/>
        <v>1</v>
      </c>
    </row>
    <row r="452" spans="1:36" x14ac:dyDescent="0.35">
      <c r="A452" s="11" t="s">
        <v>909</v>
      </c>
      <c r="B452" s="12" t="s">
        <v>910</v>
      </c>
      <c r="C452" s="52" t="s">
        <v>1434</v>
      </c>
      <c r="D452" s="52" t="s">
        <v>189</v>
      </c>
      <c r="E452" s="64">
        <f t="shared" si="108"/>
        <v>32</v>
      </c>
      <c r="F452" s="13">
        <f t="shared" si="109"/>
        <v>0</v>
      </c>
      <c r="G452" s="65">
        <f t="shared" ref="G452:G515" si="122">K452+AC452</f>
        <v>32</v>
      </c>
      <c r="H452" s="62">
        <f t="shared" si="121"/>
        <v>32</v>
      </c>
      <c r="I452" s="78">
        <v>0</v>
      </c>
      <c r="J452" s="78">
        <v>32</v>
      </c>
      <c r="K452" s="57">
        <f t="shared" si="110"/>
        <v>32</v>
      </c>
      <c r="L452" s="57">
        <v>0</v>
      </c>
      <c r="M452" s="57">
        <v>0</v>
      </c>
      <c r="N452" s="57">
        <f t="shared" si="111"/>
        <v>0</v>
      </c>
      <c r="O452" s="15">
        <f t="shared" si="112"/>
        <v>0</v>
      </c>
      <c r="P452" s="62">
        <v>0</v>
      </c>
      <c r="Q452" s="57">
        <f t="shared" si="113"/>
        <v>0</v>
      </c>
      <c r="R452" s="14">
        <v>0</v>
      </c>
      <c r="S452" s="57">
        <v>0</v>
      </c>
      <c r="T452" s="15">
        <f t="shared" ref="T452:T515" si="123">R452+S452</f>
        <v>0</v>
      </c>
      <c r="U452" s="14">
        <v>0</v>
      </c>
      <c r="V452" s="15">
        <f t="shared" si="114"/>
        <v>0</v>
      </c>
      <c r="W452" s="14">
        <v>0</v>
      </c>
      <c r="X452" s="73">
        <v>0</v>
      </c>
      <c r="Y452" s="84">
        <f t="shared" si="115"/>
        <v>0</v>
      </c>
      <c r="Z452" s="14">
        <f t="shared" si="116"/>
        <v>0</v>
      </c>
      <c r="AA452" s="73">
        <v>0</v>
      </c>
      <c r="AB452" s="73">
        <v>0</v>
      </c>
      <c r="AC452" s="57">
        <f t="shared" si="117"/>
        <v>0</v>
      </c>
      <c r="AD452" s="71">
        <v>0</v>
      </c>
      <c r="AE452" s="71">
        <v>0</v>
      </c>
      <c r="AF452" s="15">
        <f t="shared" si="118"/>
        <v>0</v>
      </c>
      <c r="AG452" s="16">
        <f t="shared" ref="AG452:AG515" si="124">J452+AB452</f>
        <v>32</v>
      </c>
      <c r="AH452" s="17">
        <f t="shared" si="119"/>
        <v>0</v>
      </c>
      <c r="AI452" s="12">
        <v>39</v>
      </c>
      <c r="AJ452" s="18">
        <f t="shared" si="120"/>
        <v>0.82051282051282048</v>
      </c>
    </row>
    <row r="453" spans="1:36" x14ac:dyDescent="0.35">
      <c r="A453" s="11" t="s">
        <v>911</v>
      </c>
      <c r="B453" s="12" t="s">
        <v>912</v>
      </c>
      <c r="C453" s="52" t="s">
        <v>1434</v>
      </c>
      <c r="D453" s="52" t="s">
        <v>189</v>
      </c>
      <c r="E453" s="64">
        <f t="shared" ref="E453:E516" si="125">F453+G453</f>
        <v>35</v>
      </c>
      <c r="F453" s="13">
        <f t="shared" ref="F453:F516" si="126">N453+Q453+R453+U453+W453+AF453</f>
        <v>0</v>
      </c>
      <c r="G453" s="65">
        <f t="shared" si="122"/>
        <v>35</v>
      </c>
      <c r="H453" s="62">
        <f t="shared" si="121"/>
        <v>35</v>
      </c>
      <c r="I453" s="78">
        <v>0</v>
      </c>
      <c r="J453" s="78">
        <v>35</v>
      </c>
      <c r="K453" s="57">
        <f t="shared" ref="K453:K516" si="127">I453+J453</f>
        <v>35</v>
      </c>
      <c r="L453" s="57">
        <v>0</v>
      </c>
      <c r="M453" s="57">
        <v>0</v>
      </c>
      <c r="N453" s="57">
        <f t="shared" ref="N453:N516" si="128">L453+M453</f>
        <v>0</v>
      </c>
      <c r="O453" s="15">
        <f t="shared" ref="O453:O516" si="129">S453+X453</f>
        <v>0</v>
      </c>
      <c r="P453" s="62">
        <v>0</v>
      </c>
      <c r="Q453" s="57">
        <f t="shared" ref="Q453:Q516" si="130">P453</f>
        <v>0</v>
      </c>
      <c r="R453" s="14">
        <v>0</v>
      </c>
      <c r="S453" s="57">
        <v>0</v>
      </c>
      <c r="T453" s="15">
        <f t="shared" si="123"/>
        <v>0</v>
      </c>
      <c r="U453" s="14">
        <v>0</v>
      </c>
      <c r="V453" s="15">
        <f t="shared" ref="V453:V516" si="131">U453</f>
        <v>0</v>
      </c>
      <c r="W453" s="14">
        <v>0</v>
      </c>
      <c r="X453" s="73">
        <v>0</v>
      </c>
      <c r="Y453" s="84">
        <f t="shared" ref="Y453:Y516" si="132">W453+X453</f>
        <v>0</v>
      </c>
      <c r="Z453" s="14">
        <f t="shared" ref="Z453:Z516" si="133">AC453+AF453</f>
        <v>0</v>
      </c>
      <c r="AA453" s="73">
        <v>0</v>
      </c>
      <c r="AB453" s="73">
        <v>0</v>
      </c>
      <c r="AC453" s="57">
        <f t="shared" ref="AC453:AC516" si="134">AA453+AB453</f>
        <v>0</v>
      </c>
      <c r="AD453" s="71">
        <v>0</v>
      </c>
      <c r="AE453" s="71">
        <v>0</v>
      </c>
      <c r="AF453" s="15">
        <f t="shared" ref="AF453:AF516" si="135">AD453+AE453</f>
        <v>0</v>
      </c>
      <c r="AG453" s="16">
        <f t="shared" si="124"/>
        <v>35</v>
      </c>
      <c r="AH453" s="17">
        <f t="shared" ref="AH453:AH516" si="136">M453+P453+R453+U453+AE453</f>
        <v>0</v>
      </c>
      <c r="AI453" s="12">
        <v>34</v>
      </c>
      <c r="AJ453" s="18">
        <f t="shared" ref="AJ453:AJ516" si="137">IFERROR(MIN(100%,((AH453+AG453)/AI453)),0)</f>
        <v>1</v>
      </c>
    </row>
    <row r="454" spans="1:36" x14ac:dyDescent="0.35">
      <c r="A454" s="11" t="s">
        <v>913</v>
      </c>
      <c r="B454" s="12" t="s">
        <v>914</v>
      </c>
      <c r="C454" s="52" t="s">
        <v>1434</v>
      </c>
      <c r="D454" s="52" t="s">
        <v>189</v>
      </c>
      <c r="E454" s="64">
        <f t="shared" si="125"/>
        <v>98</v>
      </c>
      <c r="F454" s="13">
        <f t="shared" si="126"/>
        <v>98</v>
      </c>
      <c r="G454" s="65">
        <f t="shared" si="122"/>
        <v>0</v>
      </c>
      <c r="H454" s="62">
        <f t="shared" si="121"/>
        <v>24</v>
      </c>
      <c r="I454" s="78">
        <v>0</v>
      </c>
      <c r="J454" s="78">
        <v>0</v>
      </c>
      <c r="K454" s="57">
        <f t="shared" si="127"/>
        <v>0</v>
      </c>
      <c r="L454" s="57">
        <v>1</v>
      </c>
      <c r="M454" s="57">
        <v>23</v>
      </c>
      <c r="N454" s="57">
        <f t="shared" si="128"/>
        <v>24</v>
      </c>
      <c r="O454" s="15">
        <f t="shared" si="129"/>
        <v>0</v>
      </c>
      <c r="P454" s="62">
        <v>74</v>
      </c>
      <c r="Q454" s="57">
        <f t="shared" si="130"/>
        <v>74</v>
      </c>
      <c r="R454" s="14">
        <v>0</v>
      </c>
      <c r="S454" s="57">
        <v>0</v>
      </c>
      <c r="T454" s="15">
        <f t="shared" si="123"/>
        <v>0</v>
      </c>
      <c r="U454" s="14">
        <v>0</v>
      </c>
      <c r="V454" s="15">
        <f t="shared" si="131"/>
        <v>0</v>
      </c>
      <c r="W454" s="14">
        <v>0</v>
      </c>
      <c r="X454" s="73">
        <v>0</v>
      </c>
      <c r="Y454" s="84">
        <f t="shared" si="132"/>
        <v>0</v>
      </c>
      <c r="Z454" s="14">
        <f t="shared" si="133"/>
        <v>0</v>
      </c>
      <c r="AA454" s="73">
        <v>0</v>
      </c>
      <c r="AB454" s="73">
        <v>0</v>
      </c>
      <c r="AC454" s="57">
        <f t="shared" si="134"/>
        <v>0</v>
      </c>
      <c r="AD454" s="71">
        <v>0</v>
      </c>
      <c r="AE454" s="71">
        <v>0</v>
      </c>
      <c r="AF454" s="15">
        <f t="shared" si="135"/>
        <v>0</v>
      </c>
      <c r="AG454" s="16">
        <f t="shared" si="124"/>
        <v>0</v>
      </c>
      <c r="AH454" s="17">
        <f t="shared" si="136"/>
        <v>97</v>
      </c>
      <c r="AI454" s="12">
        <v>153</v>
      </c>
      <c r="AJ454" s="18">
        <f t="shared" si="137"/>
        <v>0.63398692810457513</v>
      </c>
    </row>
    <row r="455" spans="1:36" x14ac:dyDescent="0.35">
      <c r="A455" s="11" t="s">
        <v>915</v>
      </c>
      <c r="B455" s="12" t="s">
        <v>916</v>
      </c>
      <c r="C455" s="52" t="s">
        <v>1434</v>
      </c>
      <c r="D455" s="52" t="s">
        <v>189</v>
      </c>
      <c r="E455" s="64">
        <f t="shared" si="125"/>
        <v>20</v>
      </c>
      <c r="F455" s="13">
        <f t="shared" si="126"/>
        <v>20</v>
      </c>
      <c r="G455" s="65">
        <f t="shared" si="122"/>
        <v>0</v>
      </c>
      <c r="H455" s="62">
        <f t="shared" si="121"/>
        <v>20</v>
      </c>
      <c r="I455" s="78">
        <v>0</v>
      </c>
      <c r="J455" s="78">
        <v>0</v>
      </c>
      <c r="K455" s="57">
        <f t="shared" si="127"/>
        <v>0</v>
      </c>
      <c r="L455" s="57">
        <v>0</v>
      </c>
      <c r="M455" s="57">
        <v>20</v>
      </c>
      <c r="N455" s="57">
        <f t="shared" si="128"/>
        <v>20</v>
      </c>
      <c r="O455" s="15">
        <f t="shared" si="129"/>
        <v>0</v>
      </c>
      <c r="P455" s="62">
        <v>0</v>
      </c>
      <c r="Q455" s="57">
        <f t="shared" si="130"/>
        <v>0</v>
      </c>
      <c r="R455" s="14">
        <v>0</v>
      </c>
      <c r="S455" s="57">
        <v>0</v>
      </c>
      <c r="T455" s="15">
        <f t="shared" si="123"/>
        <v>0</v>
      </c>
      <c r="U455" s="14">
        <v>0</v>
      </c>
      <c r="V455" s="15">
        <f t="shared" si="131"/>
        <v>0</v>
      </c>
      <c r="W455" s="14">
        <v>0</v>
      </c>
      <c r="X455" s="73">
        <v>0</v>
      </c>
      <c r="Y455" s="84">
        <f t="shared" si="132"/>
        <v>0</v>
      </c>
      <c r="Z455" s="14">
        <f t="shared" si="133"/>
        <v>0</v>
      </c>
      <c r="AA455" s="73">
        <v>0</v>
      </c>
      <c r="AB455" s="73">
        <v>0</v>
      </c>
      <c r="AC455" s="57">
        <f t="shared" si="134"/>
        <v>0</v>
      </c>
      <c r="AD455" s="71">
        <v>0</v>
      </c>
      <c r="AE455" s="71">
        <v>0</v>
      </c>
      <c r="AF455" s="15">
        <f t="shared" si="135"/>
        <v>0</v>
      </c>
      <c r="AG455" s="16">
        <f t="shared" si="124"/>
        <v>0</v>
      </c>
      <c r="AH455" s="17">
        <f t="shared" si="136"/>
        <v>20</v>
      </c>
      <c r="AI455" s="12">
        <v>20</v>
      </c>
      <c r="AJ455" s="18">
        <f t="shared" si="137"/>
        <v>1</v>
      </c>
    </row>
    <row r="456" spans="1:36" x14ac:dyDescent="0.35">
      <c r="A456" s="11" t="s">
        <v>917</v>
      </c>
      <c r="B456" s="12" t="s">
        <v>918</v>
      </c>
      <c r="C456" s="52" t="s">
        <v>1434</v>
      </c>
      <c r="D456" s="52" t="s">
        <v>189</v>
      </c>
      <c r="E456" s="64">
        <f t="shared" si="125"/>
        <v>38</v>
      </c>
      <c r="F456" s="13">
        <f t="shared" si="126"/>
        <v>37</v>
      </c>
      <c r="G456" s="65">
        <f t="shared" si="122"/>
        <v>1</v>
      </c>
      <c r="H456" s="62">
        <f t="shared" si="121"/>
        <v>38</v>
      </c>
      <c r="I456" s="78">
        <v>0</v>
      </c>
      <c r="J456" s="78">
        <v>1</v>
      </c>
      <c r="K456" s="57">
        <f t="shared" si="127"/>
        <v>1</v>
      </c>
      <c r="L456" s="57">
        <v>0</v>
      </c>
      <c r="M456" s="57">
        <v>37</v>
      </c>
      <c r="N456" s="57">
        <f t="shared" si="128"/>
        <v>37</v>
      </c>
      <c r="O456" s="15">
        <f t="shared" si="129"/>
        <v>0</v>
      </c>
      <c r="P456" s="62">
        <v>0</v>
      </c>
      <c r="Q456" s="57">
        <f t="shared" si="130"/>
        <v>0</v>
      </c>
      <c r="R456" s="14">
        <v>0</v>
      </c>
      <c r="S456" s="57">
        <v>0</v>
      </c>
      <c r="T456" s="15">
        <f t="shared" si="123"/>
        <v>0</v>
      </c>
      <c r="U456" s="14">
        <v>0</v>
      </c>
      <c r="V456" s="15">
        <f t="shared" si="131"/>
        <v>0</v>
      </c>
      <c r="W456" s="14">
        <v>0</v>
      </c>
      <c r="X456" s="73">
        <v>0</v>
      </c>
      <c r="Y456" s="84">
        <f t="shared" si="132"/>
        <v>0</v>
      </c>
      <c r="Z456" s="14">
        <f t="shared" si="133"/>
        <v>0</v>
      </c>
      <c r="AA456" s="73">
        <v>0</v>
      </c>
      <c r="AB456" s="73">
        <v>0</v>
      </c>
      <c r="AC456" s="57">
        <f t="shared" si="134"/>
        <v>0</v>
      </c>
      <c r="AD456" s="71">
        <v>0</v>
      </c>
      <c r="AE456" s="71">
        <v>0</v>
      </c>
      <c r="AF456" s="15">
        <f t="shared" si="135"/>
        <v>0</v>
      </c>
      <c r="AG456" s="16">
        <f t="shared" si="124"/>
        <v>1</v>
      </c>
      <c r="AH456" s="17">
        <f t="shared" si="136"/>
        <v>37</v>
      </c>
      <c r="AI456" s="12">
        <v>36</v>
      </c>
      <c r="AJ456" s="18">
        <f t="shared" si="137"/>
        <v>1</v>
      </c>
    </row>
    <row r="457" spans="1:36" x14ac:dyDescent="0.35">
      <c r="A457" s="11" t="s">
        <v>919</v>
      </c>
      <c r="B457" s="12" t="s">
        <v>920</v>
      </c>
      <c r="C457" s="52" t="s">
        <v>1434</v>
      </c>
      <c r="D457" s="52" t="s">
        <v>189</v>
      </c>
      <c r="E457" s="64">
        <f t="shared" si="125"/>
        <v>60</v>
      </c>
      <c r="F457" s="13">
        <f t="shared" si="126"/>
        <v>60</v>
      </c>
      <c r="G457" s="65">
        <f t="shared" si="122"/>
        <v>0</v>
      </c>
      <c r="H457" s="62">
        <f t="shared" si="121"/>
        <v>60</v>
      </c>
      <c r="I457" s="78">
        <v>0</v>
      </c>
      <c r="J457" s="78">
        <v>0</v>
      </c>
      <c r="K457" s="57">
        <f t="shared" si="127"/>
        <v>0</v>
      </c>
      <c r="L457" s="57">
        <v>0</v>
      </c>
      <c r="M457" s="57">
        <v>60</v>
      </c>
      <c r="N457" s="57">
        <f t="shared" si="128"/>
        <v>60</v>
      </c>
      <c r="O457" s="15">
        <f t="shared" si="129"/>
        <v>0</v>
      </c>
      <c r="P457" s="62">
        <v>0</v>
      </c>
      <c r="Q457" s="57">
        <f t="shared" si="130"/>
        <v>0</v>
      </c>
      <c r="R457" s="14">
        <v>0</v>
      </c>
      <c r="S457" s="57">
        <v>0</v>
      </c>
      <c r="T457" s="15">
        <f t="shared" si="123"/>
        <v>0</v>
      </c>
      <c r="U457" s="14">
        <v>0</v>
      </c>
      <c r="V457" s="15">
        <f t="shared" si="131"/>
        <v>0</v>
      </c>
      <c r="W457" s="14">
        <v>0</v>
      </c>
      <c r="X457" s="73">
        <v>0</v>
      </c>
      <c r="Y457" s="84">
        <f t="shared" si="132"/>
        <v>0</v>
      </c>
      <c r="Z457" s="14">
        <f t="shared" si="133"/>
        <v>0</v>
      </c>
      <c r="AA457" s="73">
        <v>0</v>
      </c>
      <c r="AB457" s="73">
        <v>0</v>
      </c>
      <c r="AC457" s="57">
        <f t="shared" si="134"/>
        <v>0</v>
      </c>
      <c r="AD457" s="71">
        <v>0</v>
      </c>
      <c r="AE457" s="71">
        <v>0</v>
      </c>
      <c r="AF457" s="15">
        <f t="shared" si="135"/>
        <v>0</v>
      </c>
      <c r="AG457" s="16">
        <f t="shared" si="124"/>
        <v>0</v>
      </c>
      <c r="AH457" s="17">
        <f t="shared" si="136"/>
        <v>60</v>
      </c>
      <c r="AI457" s="12">
        <v>96</v>
      </c>
      <c r="AJ457" s="18">
        <f t="shared" si="137"/>
        <v>0.625</v>
      </c>
    </row>
    <row r="458" spans="1:36" x14ac:dyDescent="0.35">
      <c r="A458" s="11" t="s">
        <v>921</v>
      </c>
      <c r="B458" s="12" t="s">
        <v>922</v>
      </c>
      <c r="C458" s="52" t="s">
        <v>1434</v>
      </c>
      <c r="D458" s="52" t="s">
        <v>189</v>
      </c>
      <c r="E458" s="64">
        <f t="shared" si="125"/>
        <v>34</v>
      </c>
      <c r="F458" s="13">
        <f t="shared" si="126"/>
        <v>0</v>
      </c>
      <c r="G458" s="65">
        <f t="shared" si="122"/>
        <v>34</v>
      </c>
      <c r="H458" s="62">
        <f t="shared" si="121"/>
        <v>34</v>
      </c>
      <c r="I458" s="78">
        <v>0</v>
      </c>
      <c r="J458" s="78">
        <v>34</v>
      </c>
      <c r="K458" s="57">
        <f t="shared" si="127"/>
        <v>34</v>
      </c>
      <c r="L458" s="57">
        <v>0</v>
      </c>
      <c r="M458" s="57">
        <v>0</v>
      </c>
      <c r="N458" s="57">
        <f t="shared" si="128"/>
        <v>0</v>
      </c>
      <c r="O458" s="15">
        <f t="shared" si="129"/>
        <v>0</v>
      </c>
      <c r="P458" s="62">
        <v>0</v>
      </c>
      <c r="Q458" s="57">
        <f t="shared" si="130"/>
        <v>0</v>
      </c>
      <c r="R458" s="14">
        <v>0</v>
      </c>
      <c r="S458" s="57">
        <v>0</v>
      </c>
      <c r="T458" s="15">
        <f t="shared" si="123"/>
        <v>0</v>
      </c>
      <c r="U458" s="14">
        <v>0</v>
      </c>
      <c r="V458" s="15">
        <f t="shared" si="131"/>
        <v>0</v>
      </c>
      <c r="W458" s="14">
        <v>0</v>
      </c>
      <c r="X458" s="73">
        <v>0</v>
      </c>
      <c r="Y458" s="84">
        <f t="shared" si="132"/>
        <v>0</v>
      </c>
      <c r="Z458" s="14">
        <f t="shared" si="133"/>
        <v>0</v>
      </c>
      <c r="AA458" s="73">
        <v>0</v>
      </c>
      <c r="AB458" s="73">
        <v>0</v>
      </c>
      <c r="AC458" s="57">
        <f t="shared" si="134"/>
        <v>0</v>
      </c>
      <c r="AD458" s="71">
        <v>0</v>
      </c>
      <c r="AE458" s="71">
        <v>0</v>
      </c>
      <c r="AF458" s="15">
        <f t="shared" si="135"/>
        <v>0</v>
      </c>
      <c r="AG458" s="16">
        <f t="shared" si="124"/>
        <v>34</v>
      </c>
      <c r="AH458" s="17">
        <f t="shared" si="136"/>
        <v>0</v>
      </c>
      <c r="AI458" s="12">
        <v>32</v>
      </c>
      <c r="AJ458" s="18">
        <f t="shared" si="137"/>
        <v>1</v>
      </c>
    </row>
    <row r="459" spans="1:36" x14ac:dyDescent="0.35">
      <c r="A459" s="11" t="s">
        <v>923</v>
      </c>
      <c r="B459" s="12" t="s">
        <v>924</v>
      </c>
      <c r="C459" s="52" t="s">
        <v>1434</v>
      </c>
      <c r="D459" s="52" t="s">
        <v>189</v>
      </c>
      <c r="E459" s="64">
        <f t="shared" si="125"/>
        <v>13</v>
      </c>
      <c r="F459" s="13">
        <f t="shared" si="126"/>
        <v>0</v>
      </c>
      <c r="G459" s="65">
        <f t="shared" si="122"/>
        <v>13</v>
      </c>
      <c r="H459" s="62">
        <f t="shared" si="121"/>
        <v>13</v>
      </c>
      <c r="I459" s="78">
        <v>0</v>
      </c>
      <c r="J459" s="78">
        <v>13</v>
      </c>
      <c r="K459" s="57">
        <f t="shared" si="127"/>
        <v>13</v>
      </c>
      <c r="L459" s="57">
        <v>0</v>
      </c>
      <c r="M459" s="57">
        <v>0</v>
      </c>
      <c r="N459" s="57">
        <f t="shared" si="128"/>
        <v>0</v>
      </c>
      <c r="O459" s="15">
        <f t="shared" si="129"/>
        <v>0</v>
      </c>
      <c r="P459" s="62">
        <v>0</v>
      </c>
      <c r="Q459" s="57">
        <f t="shared" si="130"/>
        <v>0</v>
      </c>
      <c r="R459" s="14">
        <v>0</v>
      </c>
      <c r="S459" s="57">
        <v>0</v>
      </c>
      <c r="T459" s="15">
        <f t="shared" si="123"/>
        <v>0</v>
      </c>
      <c r="U459" s="14">
        <v>0</v>
      </c>
      <c r="V459" s="15">
        <f t="shared" si="131"/>
        <v>0</v>
      </c>
      <c r="W459" s="14">
        <v>0</v>
      </c>
      <c r="X459" s="73">
        <v>0</v>
      </c>
      <c r="Y459" s="84">
        <f t="shared" si="132"/>
        <v>0</v>
      </c>
      <c r="Z459" s="14">
        <f t="shared" si="133"/>
        <v>0</v>
      </c>
      <c r="AA459" s="73">
        <v>0</v>
      </c>
      <c r="AB459" s="73">
        <v>0</v>
      </c>
      <c r="AC459" s="57">
        <f t="shared" si="134"/>
        <v>0</v>
      </c>
      <c r="AD459" s="71">
        <v>0</v>
      </c>
      <c r="AE459" s="71">
        <v>0</v>
      </c>
      <c r="AF459" s="15">
        <f t="shared" si="135"/>
        <v>0</v>
      </c>
      <c r="AG459" s="16">
        <f t="shared" si="124"/>
        <v>13</v>
      </c>
      <c r="AH459" s="17">
        <f t="shared" si="136"/>
        <v>0</v>
      </c>
      <c r="AI459" s="12">
        <v>14</v>
      </c>
      <c r="AJ459" s="18">
        <f t="shared" si="137"/>
        <v>0.9285714285714286</v>
      </c>
    </row>
    <row r="460" spans="1:36" x14ac:dyDescent="0.35">
      <c r="A460" s="11" t="s">
        <v>925</v>
      </c>
      <c r="B460" s="12" t="s">
        <v>926</v>
      </c>
      <c r="C460" s="52" t="s">
        <v>1434</v>
      </c>
      <c r="D460" s="52" t="s">
        <v>189</v>
      </c>
      <c r="E460" s="64">
        <f t="shared" si="125"/>
        <v>78</v>
      </c>
      <c r="F460" s="13">
        <f t="shared" si="126"/>
        <v>1</v>
      </c>
      <c r="G460" s="65">
        <f t="shared" si="122"/>
        <v>77</v>
      </c>
      <c r="H460" s="62">
        <f t="shared" si="121"/>
        <v>78</v>
      </c>
      <c r="I460" s="78">
        <v>0</v>
      </c>
      <c r="J460" s="78">
        <v>77</v>
      </c>
      <c r="K460" s="57">
        <f t="shared" si="127"/>
        <v>77</v>
      </c>
      <c r="L460" s="57">
        <v>0</v>
      </c>
      <c r="M460" s="57">
        <v>1</v>
      </c>
      <c r="N460" s="57">
        <f t="shared" si="128"/>
        <v>1</v>
      </c>
      <c r="O460" s="15">
        <f t="shared" si="129"/>
        <v>0</v>
      </c>
      <c r="P460" s="62">
        <v>0</v>
      </c>
      <c r="Q460" s="57">
        <f t="shared" si="130"/>
        <v>0</v>
      </c>
      <c r="R460" s="14">
        <v>0</v>
      </c>
      <c r="S460" s="57">
        <v>0</v>
      </c>
      <c r="T460" s="15">
        <f t="shared" si="123"/>
        <v>0</v>
      </c>
      <c r="U460" s="14">
        <v>0</v>
      </c>
      <c r="V460" s="15">
        <f t="shared" si="131"/>
        <v>0</v>
      </c>
      <c r="W460" s="14">
        <v>0</v>
      </c>
      <c r="X460" s="73">
        <v>0</v>
      </c>
      <c r="Y460" s="84">
        <f t="shared" si="132"/>
        <v>0</v>
      </c>
      <c r="Z460" s="14">
        <f t="shared" si="133"/>
        <v>0</v>
      </c>
      <c r="AA460" s="73">
        <v>0</v>
      </c>
      <c r="AB460" s="73">
        <v>0</v>
      </c>
      <c r="AC460" s="57">
        <f t="shared" si="134"/>
        <v>0</v>
      </c>
      <c r="AD460" s="71">
        <v>0</v>
      </c>
      <c r="AE460" s="71">
        <v>0</v>
      </c>
      <c r="AF460" s="15">
        <f t="shared" si="135"/>
        <v>0</v>
      </c>
      <c r="AG460" s="16">
        <f t="shared" si="124"/>
        <v>77</v>
      </c>
      <c r="AH460" s="17">
        <f t="shared" si="136"/>
        <v>1</v>
      </c>
      <c r="AI460" s="12">
        <v>76</v>
      </c>
      <c r="AJ460" s="18">
        <f t="shared" si="137"/>
        <v>1</v>
      </c>
    </row>
    <row r="461" spans="1:36" x14ac:dyDescent="0.35">
      <c r="A461" s="11" t="s">
        <v>927</v>
      </c>
      <c r="B461" s="12" t="s">
        <v>928</v>
      </c>
      <c r="C461" s="52" t="s">
        <v>1434</v>
      </c>
      <c r="D461" s="52" t="s">
        <v>189</v>
      </c>
      <c r="E461" s="64">
        <f t="shared" si="125"/>
        <v>38</v>
      </c>
      <c r="F461" s="13">
        <f t="shared" si="126"/>
        <v>38</v>
      </c>
      <c r="G461" s="65">
        <f t="shared" si="122"/>
        <v>0</v>
      </c>
      <c r="H461" s="62">
        <f t="shared" si="121"/>
        <v>38</v>
      </c>
      <c r="I461" s="78">
        <v>0</v>
      </c>
      <c r="J461" s="78">
        <v>0</v>
      </c>
      <c r="K461" s="57">
        <f t="shared" si="127"/>
        <v>0</v>
      </c>
      <c r="L461" s="57">
        <v>0</v>
      </c>
      <c r="M461" s="57">
        <v>38</v>
      </c>
      <c r="N461" s="57">
        <f t="shared" si="128"/>
        <v>38</v>
      </c>
      <c r="O461" s="15">
        <f t="shared" si="129"/>
        <v>0</v>
      </c>
      <c r="P461" s="62">
        <v>0</v>
      </c>
      <c r="Q461" s="57">
        <f t="shared" si="130"/>
        <v>0</v>
      </c>
      <c r="R461" s="14">
        <v>0</v>
      </c>
      <c r="S461" s="57">
        <v>0</v>
      </c>
      <c r="T461" s="15">
        <f t="shared" si="123"/>
        <v>0</v>
      </c>
      <c r="U461" s="14">
        <v>0</v>
      </c>
      <c r="V461" s="15">
        <f t="shared" si="131"/>
        <v>0</v>
      </c>
      <c r="W461" s="14">
        <v>0</v>
      </c>
      <c r="X461" s="73">
        <v>0</v>
      </c>
      <c r="Y461" s="84">
        <f t="shared" si="132"/>
        <v>0</v>
      </c>
      <c r="Z461" s="14">
        <f t="shared" si="133"/>
        <v>0</v>
      </c>
      <c r="AA461" s="73">
        <v>0</v>
      </c>
      <c r="AB461" s="73">
        <v>0</v>
      </c>
      <c r="AC461" s="57">
        <f t="shared" si="134"/>
        <v>0</v>
      </c>
      <c r="AD461" s="71">
        <v>0</v>
      </c>
      <c r="AE461" s="71">
        <v>0</v>
      </c>
      <c r="AF461" s="15">
        <f t="shared" si="135"/>
        <v>0</v>
      </c>
      <c r="AG461" s="16">
        <f t="shared" si="124"/>
        <v>0</v>
      </c>
      <c r="AH461" s="17">
        <f t="shared" si="136"/>
        <v>38</v>
      </c>
      <c r="AI461" s="12">
        <v>28</v>
      </c>
      <c r="AJ461" s="18">
        <f t="shared" si="137"/>
        <v>1</v>
      </c>
    </row>
    <row r="462" spans="1:36" x14ac:dyDescent="0.35">
      <c r="A462" s="11" t="s">
        <v>929</v>
      </c>
      <c r="B462" s="12" t="s">
        <v>930</v>
      </c>
      <c r="C462" s="52" t="s">
        <v>1433</v>
      </c>
      <c r="D462" s="52" t="s">
        <v>17</v>
      </c>
      <c r="E462" s="64">
        <f t="shared" si="125"/>
        <v>19</v>
      </c>
      <c r="F462" s="13">
        <f t="shared" si="126"/>
        <v>19</v>
      </c>
      <c r="G462" s="65">
        <f t="shared" si="122"/>
        <v>0</v>
      </c>
      <c r="H462" s="62">
        <f t="shared" si="121"/>
        <v>0</v>
      </c>
      <c r="I462" s="78">
        <v>0</v>
      </c>
      <c r="J462" s="78">
        <v>0</v>
      </c>
      <c r="K462" s="57">
        <f t="shared" si="127"/>
        <v>0</v>
      </c>
      <c r="L462" s="57">
        <v>0</v>
      </c>
      <c r="M462" s="57">
        <v>0</v>
      </c>
      <c r="N462" s="57">
        <f t="shared" si="128"/>
        <v>0</v>
      </c>
      <c r="O462" s="15">
        <f t="shared" si="129"/>
        <v>0</v>
      </c>
      <c r="P462" s="62">
        <v>19</v>
      </c>
      <c r="Q462" s="57">
        <f t="shared" si="130"/>
        <v>19</v>
      </c>
      <c r="R462" s="14">
        <v>0</v>
      </c>
      <c r="S462" s="57">
        <v>0</v>
      </c>
      <c r="T462" s="15">
        <f t="shared" si="123"/>
        <v>0</v>
      </c>
      <c r="U462" s="14">
        <v>0</v>
      </c>
      <c r="V462" s="15">
        <f t="shared" si="131"/>
        <v>0</v>
      </c>
      <c r="W462" s="14">
        <v>0</v>
      </c>
      <c r="X462" s="73">
        <v>0</v>
      </c>
      <c r="Y462" s="84">
        <f t="shared" si="132"/>
        <v>0</v>
      </c>
      <c r="Z462" s="14">
        <f t="shared" si="133"/>
        <v>0</v>
      </c>
      <c r="AA462" s="73">
        <v>0</v>
      </c>
      <c r="AB462" s="73">
        <v>0</v>
      </c>
      <c r="AC462" s="57">
        <f t="shared" si="134"/>
        <v>0</v>
      </c>
      <c r="AD462" s="71">
        <v>0</v>
      </c>
      <c r="AE462" s="71">
        <v>0</v>
      </c>
      <c r="AF462" s="15">
        <f t="shared" si="135"/>
        <v>0</v>
      </c>
      <c r="AG462" s="16">
        <f t="shared" si="124"/>
        <v>0</v>
      </c>
      <c r="AH462" s="17">
        <f t="shared" si="136"/>
        <v>19</v>
      </c>
      <c r="AI462" s="12">
        <v>192</v>
      </c>
      <c r="AJ462" s="18">
        <f t="shared" si="137"/>
        <v>9.8958333333333329E-2</v>
      </c>
    </row>
    <row r="463" spans="1:36" x14ac:dyDescent="0.35">
      <c r="A463" s="11" t="s">
        <v>931</v>
      </c>
      <c r="B463" s="12" t="s">
        <v>932</v>
      </c>
      <c r="C463" s="52" t="s">
        <v>1433</v>
      </c>
      <c r="D463" s="52" t="s">
        <v>17</v>
      </c>
      <c r="E463" s="64">
        <f t="shared" si="125"/>
        <v>149</v>
      </c>
      <c r="F463" s="13">
        <f t="shared" si="126"/>
        <v>149</v>
      </c>
      <c r="G463" s="65">
        <f t="shared" si="122"/>
        <v>0</v>
      </c>
      <c r="H463" s="62">
        <f t="shared" si="121"/>
        <v>0</v>
      </c>
      <c r="I463" s="78">
        <v>0</v>
      </c>
      <c r="J463" s="78">
        <v>0</v>
      </c>
      <c r="K463" s="57">
        <f t="shared" si="127"/>
        <v>0</v>
      </c>
      <c r="L463" s="57">
        <v>0</v>
      </c>
      <c r="M463" s="57">
        <v>0</v>
      </c>
      <c r="N463" s="57">
        <f t="shared" si="128"/>
        <v>0</v>
      </c>
      <c r="O463" s="15">
        <f t="shared" si="129"/>
        <v>0</v>
      </c>
      <c r="P463" s="62">
        <v>149</v>
      </c>
      <c r="Q463" s="57">
        <f t="shared" si="130"/>
        <v>149</v>
      </c>
      <c r="R463" s="14">
        <v>0</v>
      </c>
      <c r="S463" s="57">
        <v>0</v>
      </c>
      <c r="T463" s="15">
        <f t="shared" si="123"/>
        <v>0</v>
      </c>
      <c r="U463" s="14">
        <v>0</v>
      </c>
      <c r="V463" s="15">
        <f t="shared" si="131"/>
        <v>0</v>
      </c>
      <c r="W463" s="14">
        <v>0</v>
      </c>
      <c r="X463" s="73">
        <v>0</v>
      </c>
      <c r="Y463" s="84">
        <f t="shared" si="132"/>
        <v>0</v>
      </c>
      <c r="Z463" s="14">
        <f t="shared" si="133"/>
        <v>0</v>
      </c>
      <c r="AA463" s="73">
        <v>0</v>
      </c>
      <c r="AB463" s="73">
        <v>0</v>
      </c>
      <c r="AC463" s="57">
        <f t="shared" si="134"/>
        <v>0</v>
      </c>
      <c r="AD463" s="71">
        <v>0</v>
      </c>
      <c r="AE463" s="71">
        <v>0</v>
      </c>
      <c r="AF463" s="15">
        <f t="shared" si="135"/>
        <v>0</v>
      </c>
      <c r="AG463" s="16">
        <f t="shared" si="124"/>
        <v>0</v>
      </c>
      <c r="AH463" s="17">
        <f t="shared" si="136"/>
        <v>149</v>
      </c>
      <c r="AI463" s="12">
        <v>481</v>
      </c>
      <c r="AJ463" s="18">
        <f t="shared" si="137"/>
        <v>0.30977130977130979</v>
      </c>
    </row>
    <row r="464" spans="1:36" x14ac:dyDescent="0.35">
      <c r="A464" s="11" t="s">
        <v>933</v>
      </c>
      <c r="B464" s="12" t="s">
        <v>934</v>
      </c>
      <c r="C464" s="52" t="s">
        <v>1433</v>
      </c>
      <c r="D464" s="52" t="s">
        <v>17</v>
      </c>
      <c r="E464" s="64">
        <f t="shared" si="125"/>
        <v>45</v>
      </c>
      <c r="F464" s="13">
        <f t="shared" si="126"/>
        <v>45</v>
      </c>
      <c r="G464" s="65">
        <f t="shared" si="122"/>
        <v>0</v>
      </c>
      <c r="H464" s="62">
        <f t="shared" si="121"/>
        <v>2</v>
      </c>
      <c r="I464" s="78">
        <v>0</v>
      </c>
      <c r="J464" s="78">
        <v>0</v>
      </c>
      <c r="K464" s="57">
        <f t="shared" si="127"/>
        <v>0</v>
      </c>
      <c r="L464" s="57">
        <v>0</v>
      </c>
      <c r="M464" s="57">
        <v>2</v>
      </c>
      <c r="N464" s="57">
        <f t="shared" si="128"/>
        <v>2</v>
      </c>
      <c r="O464" s="15">
        <f t="shared" si="129"/>
        <v>0</v>
      </c>
      <c r="P464" s="62">
        <v>43</v>
      </c>
      <c r="Q464" s="57">
        <f t="shared" si="130"/>
        <v>43</v>
      </c>
      <c r="R464" s="14">
        <v>0</v>
      </c>
      <c r="S464" s="57">
        <v>0</v>
      </c>
      <c r="T464" s="15">
        <f t="shared" si="123"/>
        <v>0</v>
      </c>
      <c r="U464" s="14">
        <v>0</v>
      </c>
      <c r="V464" s="15">
        <f t="shared" si="131"/>
        <v>0</v>
      </c>
      <c r="W464" s="14">
        <v>0</v>
      </c>
      <c r="X464" s="73">
        <v>0</v>
      </c>
      <c r="Y464" s="84">
        <f t="shared" si="132"/>
        <v>0</v>
      </c>
      <c r="Z464" s="14">
        <f t="shared" si="133"/>
        <v>0</v>
      </c>
      <c r="AA464" s="73">
        <v>0</v>
      </c>
      <c r="AB464" s="73">
        <v>0</v>
      </c>
      <c r="AC464" s="57">
        <f t="shared" si="134"/>
        <v>0</v>
      </c>
      <c r="AD464" s="71">
        <v>0</v>
      </c>
      <c r="AE464" s="71">
        <v>0</v>
      </c>
      <c r="AF464" s="15">
        <f t="shared" si="135"/>
        <v>0</v>
      </c>
      <c r="AG464" s="16">
        <f t="shared" si="124"/>
        <v>0</v>
      </c>
      <c r="AH464" s="17">
        <f t="shared" si="136"/>
        <v>45</v>
      </c>
      <c r="AI464" s="12">
        <v>58</v>
      </c>
      <c r="AJ464" s="18">
        <f t="shared" si="137"/>
        <v>0.77586206896551724</v>
      </c>
    </row>
    <row r="465" spans="1:36" x14ac:dyDescent="0.35">
      <c r="A465" s="11" t="s">
        <v>935</v>
      </c>
      <c r="B465" s="12" t="s">
        <v>936</v>
      </c>
      <c r="C465" s="52" t="s">
        <v>1433</v>
      </c>
      <c r="D465" s="52" t="s">
        <v>17</v>
      </c>
      <c r="E465" s="64">
        <f t="shared" si="125"/>
        <v>0</v>
      </c>
      <c r="F465" s="13">
        <f t="shared" si="126"/>
        <v>0</v>
      </c>
      <c r="G465" s="65">
        <f t="shared" si="122"/>
        <v>0</v>
      </c>
      <c r="H465" s="62">
        <f t="shared" si="121"/>
        <v>0</v>
      </c>
      <c r="I465" s="78">
        <v>0</v>
      </c>
      <c r="J465" s="78">
        <v>0</v>
      </c>
      <c r="K465" s="57">
        <f t="shared" si="127"/>
        <v>0</v>
      </c>
      <c r="L465" s="57">
        <v>0</v>
      </c>
      <c r="M465" s="57">
        <v>0</v>
      </c>
      <c r="N465" s="57">
        <f t="shared" si="128"/>
        <v>0</v>
      </c>
      <c r="O465" s="15">
        <f t="shared" si="129"/>
        <v>0</v>
      </c>
      <c r="P465" s="62">
        <v>0</v>
      </c>
      <c r="Q465" s="57">
        <f t="shared" si="130"/>
        <v>0</v>
      </c>
      <c r="R465" s="14">
        <v>0</v>
      </c>
      <c r="S465" s="57">
        <v>0</v>
      </c>
      <c r="T465" s="15">
        <f t="shared" si="123"/>
        <v>0</v>
      </c>
      <c r="U465" s="14">
        <v>0</v>
      </c>
      <c r="V465" s="15">
        <f t="shared" si="131"/>
        <v>0</v>
      </c>
      <c r="W465" s="14">
        <v>0</v>
      </c>
      <c r="X465" s="73">
        <v>0</v>
      </c>
      <c r="Y465" s="84">
        <f t="shared" si="132"/>
        <v>0</v>
      </c>
      <c r="Z465" s="14">
        <f t="shared" si="133"/>
        <v>0</v>
      </c>
      <c r="AA465" s="73">
        <v>0</v>
      </c>
      <c r="AB465" s="73">
        <v>0</v>
      </c>
      <c r="AC465" s="57">
        <f t="shared" si="134"/>
        <v>0</v>
      </c>
      <c r="AD465" s="71">
        <v>0</v>
      </c>
      <c r="AE465" s="71">
        <v>0</v>
      </c>
      <c r="AF465" s="15">
        <f t="shared" si="135"/>
        <v>0</v>
      </c>
      <c r="AG465" s="16">
        <f t="shared" si="124"/>
        <v>0</v>
      </c>
      <c r="AH465" s="17">
        <f t="shared" si="136"/>
        <v>0</v>
      </c>
      <c r="AI465" s="12">
        <v>9</v>
      </c>
      <c r="AJ465" s="18">
        <f t="shared" si="137"/>
        <v>0</v>
      </c>
    </row>
    <row r="466" spans="1:36" x14ac:dyDescent="0.35">
      <c r="A466" s="11" t="s">
        <v>937</v>
      </c>
      <c r="B466" s="12" t="s">
        <v>938</v>
      </c>
      <c r="C466" s="52" t="s">
        <v>1433</v>
      </c>
      <c r="D466" s="52" t="s">
        <v>17</v>
      </c>
      <c r="E466" s="64">
        <f t="shared" si="125"/>
        <v>45</v>
      </c>
      <c r="F466" s="13">
        <f t="shared" si="126"/>
        <v>45</v>
      </c>
      <c r="G466" s="65">
        <f t="shared" si="122"/>
        <v>0</v>
      </c>
      <c r="H466" s="62">
        <f t="shared" si="121"/>
        <v>0</v>
      </c>
      <c r="I466" s="78">
        <v>0</v>
      </c>
      <c r="J466" s="78">
        <v>0</v>
      </c>
      <c r="K466" s="57">
        <f t="shared" si="127"/>
        <v>0</v>
      </c>
      <c r="L466" s="57">
        <v>0</v>
      </c>
      <c r="M466" s="57">
        <v>0</v>
      </c>
      <c r="N466" s="57">
        <f t="shared" si="128"/>
        <v>0</v>
      </c>
      <c r="O466" s="15">
        <f t="shared" si="129"/>
        <v>0</v>
      </c>
      <c r="P466" s="62">
        <v>45</v>
      </c>
      <c r="Q466" s="57">
        <f t="shared" si="130"/>
        <v>45</v>
      </c>
      <c r="R466" s="14">
        <v>0</v>
      </c>
      <c r="S466" s="57">
        <v>0</v>
      </c>
      <c r="T466" s="15">
        <f t="shared" si="123"/>
        <v>0</v>
      </c>
      <c r="U466" s="14">
        <v>0</v>
      </c>
      <c r="V466" s="15">
        <f t="shared" si="131"/>
        <v>0</v>
      </c>
      <c r="W466" s="14">
        <v>0</v>
      </c>
      <c r="X466" s="73">
        <v>0</v>
      </c>
      <c r="Y466" s="84">
        <f t="shared" si="132"/>
        <v>0</v>
      </c>
      <c r="Z466" s="14">
        <f t="shared" si="133"/>
        <v>0</v>
      </c>
      <c r="AA466" s="73">
        <v>0</v>
      </c>
      <c r="AB466" s="73">
        <v>0</v>
      </c>
      <c r="AC466" s="57">
        <f t="shared" si="134"/>
        <v>0</v>
      </c>
      <c r="AD466" s="71">
        <v>0</v>
      </c>
      <c r="AE466" s="71">
        <v>0</v>
      </c>
      <c r="AF466" s="15">
        <f t="shared" si="135"/>
        <v>0</v>
      </c>
      <c r="AG466" s="16">
        <f t="shared" si="124"/>
        <v>0</v>
      </c>
      <c r="AH466" s="17">
        <f t="shared" si="136"/>
        <v>45</v>
      </c>
      <c r="AI466" s="12">
        <v>56</v>
      </c>
      <c r="AJ466" s="18">
        <f t="shared" si="137"/>
        <v>0.8035714285714286</v>
      </c>
    </row>
    <row r="467" spans="1:36" x14ac:dyDescent="0.35">
      <c r="A467" s="11" t="s">
        <v>939</v>
      </c>
      <c r="B467" s="12" t="s">
        <v>940</v>
      </c>
      <c r="C467" s="52" t="s">
        <v>1433</v>
      </c>
      <c r="D467" s="52" t="s">
        <v>17</v>
      </c>
      <c r="E467" s="64">
        <f t="shared" si="125"/>
        <v>33</v>
      </c>
      <c r="F467" s="13">
        <f t="shared" si="126"/>
        <v>33</v>
      </c>
      <c r="G467" s="65">
        <f t="shared" si="122"/>
        <v>0</v>
      </c>
      <c r="H467" s="62">
        <f t="shared" si="121"/>
        <v>0</v>
      </c>
      <c r="I467" s="78">
        <v>0</v>
      </c>
      <c r="J467" s="78">
        <v>0</v>
      </c>
      <c r="K467" s="57">
        <f t="shared" si="127"/>
        <v>0</v>
      </c>
      <c r="L467" s="57">
        <v>0</v>
      </c>
      <c r="M467" s="57">
        <v>0</v>
      </c>
      <c r="N467" s="57">
        <f t="shared" si="128"/>
        <v>0</v>
      </c>
      <c r="O467" s="15">
        <f t="shared" si="129"/>
        <v>0</v>
      </c>
      <c r="P467" s="62">
        <v>33</v>
      </c>
      <c r="Q467" s="57">
        <f t="shared" si="130"/>
        <v>33</v>
      </c>
      <c r="R467" s="14">
        <v>0</v>
      </c>
      <c r="S467" s="57">
        <v>0</v>
      </c>
      <c r="T467" s="15">
        <f t="shared" si="123"/>
        <v>0</v>
      </c>
      <c r="U467" s="14">
        <v>0</v>
      </c>
      <c r="V467" s="15">
        <f t="shared" si="131"/>
        <v>0</v>
      </c>
      <c r="W467" s="14">
        <v>0</v>
      </c>
      <c r="X467" s="73">
        <v>0</v>
      </c>
      <c r="Y467" s="84">
        <f t="shared" si="132"/>
        <v>0</v>
      </c>
      <c r="Z467" s="14">
        <f t="shared" si="133"/>
        <v>0</v>
      </c>
      <c r="AA467" s="73">
        <v>0</v>
      </c>
      <c r="AB467" s="73">
        <v>0</v>
      </c>
      <c r="AC467" s="57">
        <f t="shared" si="134"/>
        <v>0</v>
      </c>
      <c r="AD467" s="71">
        <v>0</v>
      </c>
      <c r="AE467" s="71">
        <v>0</v>
      </c>
      <c r="AF467" s="15">
        <f t="shared" si="135"/>
        <v>0</v>
      </c>
      <c r="AG467" s="16">
        <f t="shared" si="124"/>
        <v>0</v>
      </c>
      <c r="AH467" s="17">
        <f t="shared" si="136"/>
        <v>33</v>
      </c>
      <c r="AI467" s="12">
        <v>89</v>
      </c>
      <c r="AJ467" s="18">
        <f t="shared" si="137"/>
        <v>0.3707865168539326</v>
      </c>
    </row>
    <row r="468" spans="1:36" x14ac:dyDescent="0.35">
      <c r="A468" s="11" t="s">
        <v>941</v>
      </c>
      <c r="B468" s="12" t="s">
        <v>942</v>
      </c>
      <c r="C468" s="52" t="s">
        <v>1433</v>
      </c>
      <c r="D468" s="52" t="s">
        <v>17</v>
      </c>
      <c r="E468" s="64">
        <f t="shared" si="125"/>
        <v>67</v>
      </c>
      <c r="F468" s="13">
        <f t="shared" si="126"/>
        <v>53</v>
      </c>
      <c r="G468" s="65">
        <f t="shared" si="122"/>
        <v>14</v>
      </c>
      <c r="H468" s="62">
        <f t="shared" si="121"/>
        <v>63</v>
      </c>
      <c r="I468" s="78">
        <v>0</v>
      </c>
      <c r="J468" s="78">
        <v>14</v>
      </c>
      <c r="K468" s="57">
        <f t="shared" si="127"/>
        <v>14</v>
      </c>
      <c r="L468" s="57">
        <v>0</v>
      </c>
      <c r="M468" s="57">
        <v>49</v>
      </c>
      <c r="N468" s="57">
        <f t="shared" si="128"/>
        <v>49</v>
      </c>
      <c r="O468" s="15">
        <f t="shared" si="129"/>
        <v>0</v>
      </c>
      <c r="P468" s="62">
        <v>4</v>
      </c>
      <c r="Q468" s="57">
        <f t="shared" si="130"/>
        <v>4</v>
      </c>
      <c r="R468" s="14">
        <v>0</v>
      </c>
      <c r="S468" s="57">
        <v>0</v>
      </c>
      <c r="T468" s="15">
        <f t="shared" si="123"/>
        <v>0</v>
      </c>
      <c r="U468" s="14">
        <v>0</v>
      </c>
      <c r="V468" s="15">
        <f t="shared" si="131"/>
        <v>0</v>
      </c>
      <c r="W468" s="14">
        <v>0</v>
      </c>
      <c r="X468" s="73">
        <v>0</v>
      </c>
      <c r="Y468" s="84">
        <f t="shared" si="132"/>
        <v>0</v>
      </c>
      <c r="Z468" s="14">
        <f t="shared" si="133"/>
        <v>0</v>
      </c>
      <c r="AA468" s="73">
        <v>0</v>
      </c>
      <c r="AB468" s="73">
        <v>0</v>
      </c>
      <c r="AC468" s="57">
        <f t="shared" si="134"/>
        <v>0</v>
      </c>
      <c r="AD468" s="71">
        <v>0</v>
      </c>
      <c r="AE468" s="71">
        <v>0</v>
      </c>
      <c r="AF468" s="15">
        <f t="shared" si="135"/>
        <v>0</v>
      </c>
      <c r="AG468" s="16">
        <f t="shared" si="124"/>
        <v>14</v>
      </c>
      <c r="AH468" s="17">
        <f t="shared" si="136"/>
        <v>53</v>
      </c>
      <c r="AI468" s="12">
        <v>243</v>
      </c>
      <c r="AJ468" s="18">
        <f t="shared" si="137"/>
        <v>0.27572016460905352</v>
      </c>
    </row>
    <row r="469" spans="1:36" x14ac:dyDescent="0.35">
      <c r="A469" s="11" t="s">
        <v>943</v>
      </c>
      <c r="B469" s="12" t="s">
        <v>944</v>
      </c>
      <c r="C469" s="52" t="s">
        <v>1433</v>
      </c>
      <c r="D469" s="52" t="s">
        <v>17</v>
      </c>
      <c r="E469" s="64">
        <f t="shared" si="125"/>
        <v>110</v>
      </c>
      <c r="F469" s="13">
        <f t="shared" si="126"/>
        <v>110</v>
      </c>
      <c r="G469" s="65">
        <f t="shared" si="122"/>
        <v>0</v>
      </c>
      <c r="H469" s="62">
        <f t="shared" si="121"/>
        <v>110</v>
      </c>
      <c r="I469" s="78">
        <v>0</v>
      </c>
      <c r="J469" s="78">
        <v>0</v>
      </c>
      <c r="K469" s="57">
        <f t="shared" si="127"/>
        <v>0</v>
      </c>
      <c r="L469" s="57">
        <v>0</v>
      </c>
      <c r="M469" s="57">
        <v>110</v>
      </c>
      <c r="N469" s="57">
        <f t="shared" si="128"/>
        <v>110</v>
      </c>
      <c r="O469" s="15">
        <f t="shared" si="129"/>
        <v>0</v>
      </c>
      <c r="P469" s="62">
        <v>0</v>
      </c>
      <c r="Q469" s="57">
        <f t="shared" si="130"/>
        <v>0</v>
      </c>
      <c r="R469" s="14">
        <v>0</v>
      </c>
      <c r="S469" s="57">
        <v>0</v>
      </c>
      <c r="T469" s="15">
        <f t="shared" si="123"/>
        <v>0</v>
      </c>
      <c r="U469" s="14">
        <v>0</v>
      </c>
      <c r="V469" s="15">
        <f t="shared" si="131"/>
        <v>0</v>
      </c>
      <c r="W469" s="14">
        <v>0</v>
      </c>
      <c r="X469" s="73">
        <v>0</v>
      </c>
      <c r="Y469" s="84">
        <f t="shared" si="132"/>
        <v>0</v>
      </c>
      <c r="Z469" s="14">
        <f t="shared" si="133"/>
        <v>0</v>
      </c>
      <c r="AA469" s="73">
        <v>0</v>
      </c>
      <c r="AB469" s="73">
        <v>0</v>
      </c>
      <c r="AC469" s="57">
        <f t="shared" si="134"/>
        <v>0</v>
      </c>
      <c r="AD469" s="71">
        <v>0</v>
      </c>
      <c r="AE469" s="71">
        <v>0</v>
      </c>
      <c r="AF469" s="15">
        <f t="shared" si="135"/>
        <v>0</v>
      </c>
      <c r="AG469" s="16">
        <f t="shared" si="124"/>
        <v>0</v>
      </c>
      <c r="AH469" s="17">
        <f t="shared" si="136"/>
        <v>110</v>
      </c>
      <c r="AI469" s="12">
        <v>157</v>
      </c>
      <c r="AJ469" s="18">
        <f t="shared" si="137"/>
        <v>0.70063694267515919</v>
      </c>
    </row>
    <row r="470" spans="1:36" x14ac:dyDescent="0.35">
      <c r="A470" s="11" t="s">
        <v>945</v>
      </c>
      <c r="B470" s="12" t="s">
        <v>946</v>
      </c>
      <c r="C470" s="52" t="s">
        <v>1433</v>
      </c>
      <c r="D470" s="52" t="s">
        <v>17</v>
      </c>
      <c r="E470" s="64">
        <f t="shared" si="125"/>
        <v>0</v>
      </c>
      <c r="F470" s="13">
        <f t="shared" si="126"/>
        <v>0</v>
      </c>
      <c r="G470" s="65">
        <f t="shared" si="122"/>
        <v>0</v>
      </c>
      <c r="H470" s="62">
        <f t="shared" si="121"/>
        <v>0</v>
      </c>
      <c r="I470" s="78">
        <v>0</v>
      </c>
      <c r="J470" s="78">
        <v>0</v>
      </c>
      <c r="K470" s="57">
        <f t="shared" si="127"/>
        <v>0</v>
      </c>
      <c r="L470" s="57">
        <v>0</v>
      </c>
      <c r="M470" s="57">
        <v>0</v>
      </c>
      <c r="N470" s="57">
        <f t="shared" si="128"/>
        <v>0</v>
      </c>
      <c r="O470" s="15">
        <f t="shared" si="129"/>
        <v>0</v>
      </c>
      <c r="P470" s="62">
        <v>0</v>
      </c>
      <c r="Q470" s="57">
        <f t="shared" si="130"/>
        <v>0</v>
      </c>
      <c r="R470" s="14">
        <v>0</v>
      </c>
      <c r="S470" s="57">
        <v>0</v>
      </c>
      <c r="T470" s="15">
        <f t="shared" si="123"/>
        <v>0</v>
      </c>
      <c r="U470" s="14">
        <v>0</v>
      </c>
      <c r="V470" s="15">
        <f t="shared" si="131"/>
        <v>0</v>
      </c>
      <c r="W470" s="14">
        <v>0</v>
      </c>
      <c r="X470" s="73">
        <v>0</v>
      </c>
      <c r="Y470" s="84">
        <f t="shared" si="132"/>
        <v>0</v>
      </c>
      <c r="Z470" s="14">
        <f t="shared" si="133"/>
        <v>0</v>
      </c>
      <c r="AA470" s="73">
        <v>0</v>
      </c>
      <c r="AB470" s="73">
        <v>0</v>
      </c>
      <c r="AC470" s="57">
        <f t="shared" si="134"/>
        <v>0</v>
      </c>
      <c r="AD470" s="71">
        <v>0</v>
      </c>
      <c r="AE470" s="71">
        <v>0</v>
      </c>
      <c r="AF470" s="15">
        <f t="shared" si="135"/>
        <v>0</v>
      </c>
      <c r="AG470" s="16">
        <f t="shared" si="124"/>
        <v>0</v>
      </c>
      <c r="AH470" s="17">
        <f t="shared" si="136"/>
        <v>0</v>
      </c>
      <c r="AI470" s="12">
        <v>70</v>
      </c>
      <c r="AJ470" s="18">
        <f t="shared" si="137"/>
        <v>0</v>
      </c>
    </row>
    <row r="471" spans="1:36" x14ac:dyDescent="0.35">
      <c r="A471" s="11" t="s">
        <v>947</v>
      </c>
      <c r="B471" s="12" t="s">
        <v>948</v>
      </c>
      <c r="C471" s="52" t="s">
        <v>1433</v>
      </c>
      <c r="D471" s="52" t="s">
        <v>17</v>
      </c>
      <c r="E471" s="64">
        <f t="shared" si="125"/>
        <v>87</v>
      </c>
      <c r="F471" s="13">
        <f t="shared" si="126"/>
        <v>54</v>
      </c>
      <c r="G471" s="65">
        <f t="shared" si="122"/>
        <v>33</v>
      </c>
      <c r="H471" s="62">
        <f t="shared" si="121"/>
        <v>81</v>
      </c>
      <c r="I471" s="78">
        <v>0</v>
      </c>
      <c r="J471" s="78">
        <v>33</v>
      </c>
      <c r="K471" s="57">
        <f t="shared" si="127"/>
        <v>33</v>
      </c>
      <c r="L471" s="57">
        <v>0</v>
      </c>
      <c r="M471" s="57">
        <v>48</v>
      </c>
      <c r="N471" s="57">
        <f t="shared" si="128"/>
        <v>48</v>
      </c>
      <c r="O471" s="15">
        <f t="shared" si="129"/>
        <v>0</v>
      </c>
      <c r="P471" s="62">
        <v>6</v>
      </c>
      <c r="Q471" s="57">
        <f t="shared" si="130"/>
        <v>6</v>
      </c>
      <c r="R471" s="14">
        <v>0</v>
      </c>
      <c r="S471" s="57">
        <v>0</v>
      </c>
      <c r="T471" s="15">
        <f t="shared" si="123"/>
        <v>0</v>
      </c>
      <c r="U471" s="14">
        <v>0</v>
      </c>
      <c r="V471" s="15">
        <f t="shared" si="131"/>
        <v>0</v>
      </c>
      <c r="W471" s="14">
        <v>0</v>
      </c>
      <c r="X471" s="73">
        <v>0</v>
      </c>
      <c r="Y471" s="84">
        <f t="shared" si="132"/>
        <v>0</v>
      </c>
      <c r="Z471" s="14">
        <f t="shared" si="133"/>
        <v>0</v>
      </c>
      <c r="AA471" s="73">
        <v>0</v>
      </c>
      <c r="AB471" s="73">
        <v>0</v>
      </c>
      <c r="AC471" s="57">
        <f t="shared" si="134"/>
        <v>0</v>
      </c>
      <c r="AD471" s="71">
        <v>0</v>
      </c>
      <c r="AE471" s="71">
        <v>0</v>
      </c>
      <c r="AF471" s="15">
        <f t="shared" si="135"/>
        <v>0</v>
      </c>
      <c r="AG471" s="16">
        <f t="shared" si="124"/>
        <v>33</v>
      </c>
      <c r="AH471" s="17">
        <f t="shared" si="136"/>
        <v>54</v>
      </c>
      <c r="AI471" s="12">
        <v>290</v>
      </c>
      <c r="AJ471" s="18">
        <f t="shared" si="137"/>
        <v>0.3</v>
      </c>
    </row>
    <row r="472" spans="1:36" x14ac:dyDescent="0.35">
      <c r="A472" s="11" t="s">
        <v>949</v>
      </c>
      <c r="B472" s="12" t="s">
        <v>950</v>
      </c>
      <c r="C472" s="52" t="s">
        <v>1433</v>
      </c>
      <c r="D472" s="52" t="s">
        <v>17</v>
      </c>
      <c r="E472" s="64">
        <f t="shared" si="125"/>
        <v>27</v>
      </c>
      <c r="F472" s="13">
        <f t="shared" si="126"/>
        <v>0</v>
      </c>
      <c r="G472" s="65">
        <f t="shared" si="122"/>
        <v>27</v>
      </c>
      <c r="H472" s="62">
        <f t="shared" si="121"/>
        <v>27</v>
      </c>
      <c r="I472" s="78">
        <v>0</v>
      </c>
      <c r="J472" s="78">
        <v>27</v>
      </c>
      <c r="K472" s="57">
        <f t="shared" si="127"/>
        <v>27</v>
      </c>
      <c r="L472" s="57">
        <v>0</v>
      </c>
      <c r="M472" s="57">
        <v>0</v>
      </c>
      <c r="N472" s="57">
        <f t="shared" si="128"/>
        <v>0</v>
      </c>
      <c r="O472" s="15">
        <f t="shared" si="129"/>
        <v>0</v>
      </c>
      <c r="P472" s="62">
        <v>0</v>
      </c>
      <c r="Q472" s="57">
        <f t="shared" si="130"/>
        <v>0</v>
      </c>
      <c r="R472" s="14">
        <v>0</v>
      </c>
      <c r="S472" s="57">
        <v>0</v>
      </c>
      <c r="T472" s="15">
        <f t="shared" si="123"/>
        <v>0</v>
      </c>
      <c r="U472" s="14">
        <v>0</v>
      </c>
      <c r="V472" s="15">
        <f t="shared" si="131"/>
        <v>0</v>
      </c>
      <c r="W472" s="14">
        <v>0</v>
      </c>
      <c r="X472" s="73">
        <v>0</v>
      </c>
      <c r="Y472" s="84">
        <f t="shared" si="132"/>
        <v>0</v>
      </c>
      <c r="Z472" s="14">
        <f t="shared" si="133"/>
        <v>0</v>
      </c>
      <c r="AA472" s="73">
        <v>0</v>
      </c>
      <c r="AB472" s="73">
        <v>0</v>
      </c>
      <c r="AC472" s="57">
        <f t="shared" si="134"/>
        <v>0</v>
      </c>
      <c r="AD472" s="71">
        <v>0</v>
      </c>
      <c r="AE472" s="71">
        <v>0</v>
      </c>
      <c r="AF472" s="15">
        <f t="shared" si="135"/>
        <v>0</v>
      </c>
      <c r="AG472" s="16">
        <f t="shared" si="124"/>
        <v>27</v>
      </c>
      <c r="AH472" s="17">
        <f t="shared" si="136"/>
        <v>0</v>
      </c>
      <c r="AI472" s="12">
        <v>63</v>
      </c>
      <c r="AJ472" s="18">
        <f t="shared" si="137"/>
        <v>0.42857142857142855</v>
      </c>
    </row>
    <row r="473" spans="1:36" x14ac:dyDescent="0.35">
      <c r="A473" s="11" t="s">
        <v>951</v>
      </c>
      <c r="B473" s="12" t="s">
        <v>952</v>
      </c>
      <c r="C473" s="52" t="s">
        <v>1433</v>
      </c>
      <c r="D473" s="52" t="s">
        <v>17</v>
      </c>
      <c r="E473" s="64">
        <f t="shared" si="125"/>
        <v>20</v>
      </c>
      <c r="F473" s="13">
        <f t="shared" si="126"/>
        <v>20</v>
      </c>
      <c r="G473" s="65">
        <f t="shared" si="122"/>
        <v>0</v>
      </c>
      <c r="H473" s="62">
        <f t="shared" si="121"/>
        <v>0</v>
      </c>
      <c r="I473" s="78">
        <v>0</v>
      </c>
      <c r="J473" s="78">
        <v>0</v>
      </c>
      <c r="K473" s="57">
        <f t="shared" si="127"/>
        <v>0</v>
      </c>
      <c r="L473" s="57">
        <v>0</v>
      </c>
      <c r="M473" s="57">
        <v>0</v>
      </c>
      <c r="N473" s="57">
        <f t="shared" si="128"/>
        <v>0</v>
      </c>
      <c r="O473" s="15">
        <f t="shared" si="129"/>
        <v>0</v>
      </c>
      <c r="P473" s="62">
        <v>20</v>
      </c>
      <c r="Q473" s="57">
        <f t="shared" si="130"/>
        <v>20</v>
      </c>
      <c r="R473" s="14">
        <v>0</v>
      </c>
      <c r="S473" s="57">
        <v>0</v>
      </c>
      <c r="T473" s="15">
        <f t="shared" si="123"/>
        <v>0</v>
      </c>
      <c r="U473" s="14">
        <v>0</v>
      </c>
      <c r="V473" s="15">
        <f t="shared" si="131"/>
        <v>0</v>
      </c>
      <c r="W473" s="14">
        <v>0</v>
      </c>
      <c r="X473" s="73">
        <v>0</v>
      </c>
      <c r="Y473" s="84">
        <f t="shared" si="132"/>
        <v>0</v>
      </c>
      <c r="Z473" s="14">
        <f t="shared" si="133"/>
        <v>0</v>
      </c>
      <c r="AA473" s="73">
        <v>0</v>
      </c>
      <c r="AB473" s="73">
        <v>0</v>
      </c>
      <c r="AC473" s="57">
        <f t="shared" si="134"/>
        <v>0</v>
      </c>
      <c r="AD473" s="71">
        <v>0</v>
      </c>
      <c r="AE473" s="71">
        <v>0</v>
      </c>
      <c r="AF473" s="15">
        <f t="shared" si="135"/>
        <v>0</v>
      </c>
      <c r="AG473" s="16">
        <f t="shared" si="124"/>
        <v>0</v>
      </c>
      <c r="AH473" s="17">
        <f t="shared" si="136"/>
        <v>20</v>
      </c>
      <c r="AI473" s="12">
        <v>79</v>
      </c>
      <c r="AJ473" s="18">
        <f t="shared" si="137"/>
        <v>0.25316455696202533</v>
      </c>
    </row>
    <row r="474" spans="1:36" x14ac:dyDescent="0.35">
      <c r="A474" s="11" t="s">
        <v>953</v>
      </c>
      <c r="B474" s="12" t="s">
        <v>954</v>
      </c>
      <c r="C474" s="52" t="s">
        <v>1381</v>
      </c>
      <c r="D474" s="52" t="s">
        <v>17</v>
      </c>
      <c r="E474" s="64">
        <f t="shared" si="125"/>
        <v>27</v>
      </c>
      <c r="F474" s="13">
        <f t="shared" si="126"/>
        <v>27</v>
      </c>
      <c r="G474" s="65">
        <f t="shared" si="122"/>
        <v>0</v>
      </c>
      <c r="H474" s="62">
        <f t="shared" si="121"/>
        <v>27</v>
      </c>
      <c r="I474" s="78">
        <v>0</v>
      </c>
      <c r="J474" s="78">
        <v>0</v>
      </c>
      <c r="K474" s="57">
        <f t="shared" si="127"/>
        <v>0</v>
      </c>
      <c r="L474" s="57">
        <v>0</v>
      </c>
      <c r="M474" s="57">
        <v>27</v>
      </c>
      <c r="N474" s="57">
        <f t="shared" si="128"/>
        <v>27</v>
      </c>
      <c r="O474" s="15">
        <f t="shared" si="129"/>
        <v>0</v>
      </c>
      <c r="P474" s="62">
        <v>0</v>
      </c>
      <c r="Q474" s="57">
        <f t="shared" si="130"/>
        <v>0</v>
      </c>
      <c r="R474" s="14">
        <v>0</v>
      </c>
      <c r="S474" s="57">
        <v>0</v>
      </c>
      <c r="T474" s="15">
        <f t="shared" si="123"/>
        <v>0</v>
      </c>
      <c r="U474" s="14">
        <v>0</v>
      </c>
      <c r="V474" s="15">
        <f t="shared" si="131"/>
        <v>0</v>
      </c>
      <c r="W474" s="14">
        <v>0</v>
      </c>
      <c r="X474" s="73">
        <v>0</v>
      </c>
      <c r="Y474" s="84">
        <f t="shared" si="132"/>
        <v>0</v>
      </c>
      <c r="Z474" s="14">
        <f t="shared" si="133"/>
        <v>0</v>
      </c>
      <c r="AA474" s="73">
        <v>0</v>
      </c>
      <c r="AB474" s="73">
        <v>0</v>
      </c>
      <c r="AC474" s="57">
        <f t="shared" si="134"/>
        <v>0</v>
      </c>
      <c r="AD474" s="71">
        <v>0</v>
      </c>
      <c r="AE474" s="71">
        <v>0</v>
      </c>
      <c r="AF474" s="15">
        <f t="shared" si="135"/>
        <v>0</v>
      </c>
      <c r="AG474" s="16">
        <f t="shared" si="124"/>
        <v>0</v>
      </c>
      <c r="AH474" s="17">
        <f t="shared" si="136"/>
        <v>27</v>
      </c>
      <c r="AI474" s="12">
        <v>44</v>
      </c>
      <c r="AJ474" s="18">
        <f t="shared" si="137"/>
        <v>0.61363636363636365</v>
      </c>
    </row>
    <row r="475" spans="1:36" x14ac:dyDescent="0.35">
      <c r="A475" s="11" t="s">
        <v>955</v>
      </c>
      <c r="B475" s="12" t="s">
        <v>956</v>
      </c>
      <c r="C475" s="52" t="s">
        <v>1381</v>
      </c>
      <c r="D475" s="52" t="s">
        <v>17</v>
      </c>
      <c r="E475" s="64">
        <f t="shared" si="125"/>
        <v>0</v>
      </c>
      <c r="F475" s="13">
        <f t="shared" si="126"/>
        <v>0</v>
      </c>
      <c r="G475" s="65">
        <f t="shared" si="122"/>
        <v>0</v>
      </c>
      <c r="H475" s="62">
        <f t="shared" si="121"/>
        <v>0</v>
      </c>
      <c r="I475" s="78">
        <v>0</v>
      </c>
      <c r="J475" s="78">
        <v>0</v>
      </c>
      <c r="K475" s="57">
        <f t="shared" si="127"/>
        <v>0</v>
      </c>
      <c r="L475" s="57">
        <v>0</v>
      </c>
      <c r="M475" s="57">
        <v>0</v>
      </c>
      <c r="N475" s="57">
        <f t="shared" si="128"/>
        <v>0</v>
      </c>
      <c r="O475" s="15">
        <f t="shared" si="129"/>
        <v>0</v>
      </c>
      <c r="P475" s="62">
        <v>0</v>
      </c>
      <c r="Q475" s="57">
        <f t="shared" si="130"/>
        <v>0</v>
      </c>
      <c r="R475" s="14">
        <v>0</v>
      </c>
      <c r="S475" s="57">
        <v>0</v>
      </c>
      <c r="T475" s="15">
        <f t="shared" si="123"/>
        <v>0</v>
      </c>
      <c r="U475" s="14">
        <v>0</v>
      </c>
      <c r="V475" s="15">
        <f t="shared" si="131"/>
        <v>0</v>
      </c>
      <c r="W475" s="14">
        <v>0</v>
      </c>
      <c r="X475" s="73">
        <v>0</v>
      </c>
      <c r="Y475" s="84">
        <f t="shared" si="132"/>
        <v>0</v>
      </c>
      <c r="Z475" s="14">
        <f t="shared" si="133"/>
        <v>0</v>
      </c>
      <c r="AA475" s="73">
        <v>0</v>
      </c>
      <c r="AB475" s="73">
        <v>0</v>
      </c>
      <c r="AC475" s="57">
        <f t="shared" si="134"/>
        <v>0</v>
      </c>
      <c r="AD475" s="71">
        <v>0</v>
      </c>
      <c r="AE475" s="71">
        <v>0</v>
      </c>
      <c r="AF475" s="15">
        <f t="shared" si="135"/>
        <v>0</v>
      </c>
      <c r="AG475" s="16">
        <f t="shared" si="124"/>
        <v>0</v>
      </c>
      <c r="AH475" s="17">
        <f t="shared" si="136"/>
        <v>0</v>
      </c>
      <c r="AI475" s="12">
        <v>137</v>
      </c>
      <c r="AJ475" s="18">
        <f t="shared" si="137"/>
        <v>0</v>
      </c>
    </row>
    <row r="476" spans="1:36" x14ac:dyDescent="0.35">
      <c r="A476" s="11" t="s">
        <v>957</v>
      </c>
      <c r="B476" s="12" t="s">
        <v>958</v>
      </c>
      <c r="C476" s="52" t="s">
        <v>1381</v>
      </c>
      <c r="D476" s="52" t="s">
        <v>17</v>
      </c>
      <c r="E476" s="64">
        <f t="shared" si="125"/>
        <v>0</v>
      </c>
      <c r="F476" s="13">
        <f t="shared" si="126"/>
        <v>0</v>
      </c>
      <c r="G476" s="65">
        <f t="shared" si="122"/>
        <v>0</v>
      </c>
      <c r="H476" s="62">
        <f t="shared" si="121"/>
        <v>0</v>
      </c>
      <c r="I476" s="78">
        <v>0</v>
      </c>
      <c r="J476" s="78">
        <v>0</v>
      </c>
      <c r="K476" s="57">
        <f t="shared" si="127"/>
        <v>0</v>
      </c>
      <c r="L476" s="57">
        <v>0</v>
      </c>
      <c r="M476" s="57">
        <v>0</v>
      </c>
      <c r="N476" s="57">
        <f t="shared" si="128"/>
        <v>0</v>
      </c>
      <c r="O476" s="15">
        <f t="shared" si="129"/>
        <v>0</v>
      </c>
      <c r="P476" s="62">
        <v>0</v>
      </c>
      <c r="Q476" s="57">
        <f t="shared" si="130"/>
        <v>0</v>
      </c>
      <c r="R476" s="14">
        <v>0</v>
      </c>
      <c r="S476" s="57">
        <v>0</v>
      </c>
      <c r="T476" s="15">
        <f t="shared" si="123"/>
        <v>0</v>
      </c>
      <c r="U476" s="14">
        <v>0</v>
      </c>
      <c r="V476" s="15">
        <f t="shared" si="131"/>
        <v>0</v>
      </c>
      <c r="W476" s="14">
        <v>0</v>
      </c>
      <c r="X476" s="73">
        <v>0</v>
      </c>
      <c r="Y476" s="84">
        <f t="shared" si="132"/>
        <v>0</v>
      </c>
      <c r="Z476" s="14">
        <f t="shared" si="133"/>
        <v>0</v>
      </c>
      <c r="AA476" s="73">
        <v>0</v>
      </c>
      <c r="AB476" s="73">
        <v>0</v>
      </c>
      <c r="AC476" s="57">
        <f t="shared" si="134"/>
        <v>0</v>
      </c>
      <c r="AD476" s="71">
        <v>0</v>
      </c>
      <c r="AE476" s="71">
        <v>0</v>
      </c>
      <c r="AF476" s="15">
        <f t="shared" si="135"/>
        <v>0</v>
      </c>
      <c r="AG476" s="16">
        <f t="shared" si="124"/>
        <v>0</v>
      </c>
      <c r="AH476" s="17">
        <f t="shared" si="136"/>
        <v>0</v>
      </c>
      <c r="AI476" s="12">
        <v>255</v>
      </c>
      <c r="AJ476" s="18">
        <f t="shared" si="137"/>
        <v>0</v>
      </c>
    </row>
    <row r="477" spans="1:36" x14ac:dyDescent="0.35">
      <c r="A477" s="11" t="s">
        <v>959</v>
      </c>
      <c r="B477" s="12" t="s">
        <v>960</v>
      </c>
      <c r="C477" s="52" t="s">
        <v>1381</v>
      </c>
      <c r="D477" s="52" t="s">
        <v>17</v>
      </c>
      <c r="E477" s="64">
        <f t="shared" si="125"/>
        <v>0</v>
      </c>
      <c r="F477" s="13">
        <f t="shared" si="126"/>
        <v>0</v>
      </c>
      <c r="G477" s="65">
        <f t="shared" si="122"/>
        <v>0</v>
      </c>
      <c r="H477" s="62">
        <f t="shared" si="121"/>
        <v>0</v>
      </c>
      <c r="I477" s="78">
        <v>0</v>
      </c>
      <c r="J477" s="78">
        <v>0</v>
      </c>
      <c r="K477" s="57">
        <f t="shared" si="127"/>
        <v>0</v>
      </c>
      <c r="L477" s="57">
        <v>0</v>
      </c>
      <c r="M477" s="57">
        <v>0</v>
      </c>
      <c r="N477" s="57">
        <f t="shared" si="128"/>
        <v>0</v>
      </c>
      <c r="O477" s="15">
        <f t="shared" si="129"/>
        <v>0</v>
      </c>
      <c r="P477" s="62">
        <v>0</v>
      </c>
      <c r="Q477" s="57">
        <f t="shared" si="130"/>
        <v>0</v>
      </c>
      <c r="R477" s="14">
        <v>0</v>
      </c>
      <c r="S477" s="57">
        <v>0</v>
      </c>
      <c r="T477" s="15">
        <f t="shared" si="123"/>
        <v>0</v>
      </c>
      <c r="U477" s="14">
        <v>0</v>
      </c>
      <c r="V477" s="15">
        <f t="shared" si="131"/>
        <v>0</v>
      </c>
      <c r="W477" s="14">
        <v>0</v>
      </c>
      <c r="X477" s="73">
        <v>0</v>
      </c>
      <c r="Y477" s="84">
        <f t="shared" si="132"/>
        <v>0</v>
      </c>
      <c r="Z477" s="14">
        <f t="shared" si="133"/>
        <v>0</v>
      </c>
      <c r="AA477" s="73">
        <v>0</v>
      </c>
      <c r="AB477" s="73">
        <v>0</v>
      </c>
      <c r="AC477" s="57">
        <f t="shared" si="134"/>
        <v>0</v>
      </c>
      <c r="AD477" s="71">
        <v>0</v>
      </c>
      <c r="AE477" s="71">
        <v>0</v>
      </c>
      <c r="AF477" s="15">
        <f t="shared" si="135"/>
        <v>0</v>
      </c>
      <c r="AG477" s="16">
        <f t="shared" si="124"/>
        <v>0</v>
      </c>
      <c r="AH477" s="17">
        <f t="shared" si="136"/>
        <v>0</v>
      </c>
      <c r="AI477" s="12">
        <v>114</v>
      </c>
      <c r="AJ477" s="18">
        <f t="shared" si="137"/>
        <v>0</v>
      </c>
    </row>
    <row r="478" spans="1:36" x14ac:dyDescent="0.35">
      <c r="A478" s="11" t="s">
        <v>961</v>
      </c>
      <c r="B478" s="12" t="s">
        <v>962</v>
      </c>
      <c r="C478" s="52" t="s">
        <v>1381</v>
      </c>
      <c r="D478" s="52" t="s">
        <v>17</v>
      </c>
      <c r="E478" s="64">
        <f t="shared" si="125"/>
        <v>0</v>
      </c>
      <c r="F478" s="13">
        <f t="shared" si="126"/>
        <v>0</v>
      </c>
      <c r="G478" s="65">
        <f t="shared" si="122"/>
        <v>0</v>
      </c>
      <c r="H478" s="62">
        <f t="shared" si="121"/>
        <v>0</v>
      </c>
      <c r="I478" s="78">
        <v>0</v>
      </c>
      <c r="J478" s="78">
        <v>0</v>
      </c>
      <c r="K478" s="57">
        <f t="shared" si="127"/>
        <v>0</v>
      </c>
      <c r="L478" s="57">
        <v>0</v>
      </c>
      <c r="M478" s="57">
        <v>0</v>
      </c>
      <c r="N478" s="57">
        <f t="shared" si="128"/>
        <v>0</v>
      </c>
      <c r="O478" s="15">
        <f t="shared" si="129"/>
        <v>0</v>
      </c>
      <c r="P478" s="62">
        <v>0</v>
      </c>
      <c r="Q478" s="57">
        <f t="shared" si="130"/>
        <v>0</v>
      </c>
      <c r="R478" s="14">
        <v>0</v>
      </c>
      <c r="S478" s="57">
        <v>0</v>
      </c>
      <c r="T478" s="15">
        <f t="shared" si="123"/>
        <v>0</v>
      </c>
      <c r="U478" s="14">
        <v>0</v>
      </c>
      <c r="V478" s="15">
        <f t="shared" si="131"/>
        <v>0</v>
      </c>
      <c r="W478" s="14">
        <v>0</v>
      </c>
      <c r="X478" s="73">
        <v>0</v>
      </c>
      <c r="Y478" s="84">
        <f t="shared" si="132"/>
        <v>0</v>
      </c>
      <c r="Z478" s="14">
        <f t="shared" si="133"/>
        <v>0</v>
      </c>
      <c r="AA478" s="73">
        <v>0</v>
      </c>
      <c r="AB478" s="73">
        <v>0</v>
      </c>
      <c r="AC478" s="57">
        <f t="shared" si="134"/>
        <v>0</v>
      </c>
      <c r="AD478" s="71">
        <v>0</v>
      </c>
      <c r="AE478" s="71">
        <v>0</v>
      </c>
      <c r="AF478" s="15">
        <f t="shared" si="135"/>
        <v>0</v>
      </c>
      <c r="AG478" s="16">
        <f t="shared" si="124"/>
        <v>0</v>
      </c>
      <c r="AH478" s="17">
        <f t="shared" si="136"/>
        <v>0</v>
      </c>
      <c r="AI478" s="12">
        <v>162</v>
      </c>
      <c r="AJ478" s="18">
        <f t="shared" si="137"/>
        <v>0</v>
      </c>
    </row>
    <row r="479" spans="1:36" x14ac:dyDescent="0.35">
      <c r="A479" s="11" t="s">
        <v>963</v>
      </c>
      <c r="B479" s="12" t="s">
        <v>964</v>
      </c>
      <c r="C479" s="52" t="s">
        <v>1381</v>
      </c>
      <c r="D479" s="52" t="s">
        <v>17</v>
      </c>
      <c r="E479" s="64">
        <f t="shared" si="125"/>
        <v>483</v>
      </c>
      <c r="F479" s="13">
        <f t="shared" si="126"/>
        <v>477</v>
      </c>
      <c r="G479" s="65">
        <f t="shared" si="122"/>
        <v>6</v>
      </c>
      <c r="H479" s="62">
        <f t="shared" si="121"/>
        <v>483</v>
      </c>
      <c r="I479" s="78">
        <v>0</v>
      </c>
      <c r="J479" s="78">
        <v>6</v>
      </c>
      <c r="K479" s="57">
        <f t="shared" si="127"/>
        <v>6</v>
      </c>
      <c r="L479" s="57">
        <v>35</v>
      </c>
      <c r="M479" s="57">
        <v>442</v>
      </c>
      <c r="N479" s="57">
        <f t="shared" si="128"/>
        <v>477</v>
      </c>
      <c r="O479" s="15">
        <f t="shared" si="129"/>
        <v>0</v>
      </c>
      <c r="P479" s="62">
        <v>0</v>
      </c>
      <c r="Q479" s="57">
        <f t="shared" si="130"/>
        <v>0</v>
      </c>
      <c r="R479" s="14">
        <v>0</v>
      </c>
      <c r="S479" s="57">
        <v>0</v>
      </c>
      <c r="T479" s="15">
        <f t="shared" si="123"/>
        <v>0</v>
      </c>
      <c r="U479" s="14">
        <v>0</v>
      </c>
      <c r="V479" s="15">
        <f t="shared" si="131"/>
        <v>0</v>
      </c>
      <c r="W479" s="14">
        <v>0</v>
      </c>
      <c r="X479" s="73">
        <v>0</v>
      </c>
      <c r="Y479" s="84">
        <f t="shared" si="132"/>
        <v>0</v>
      </c>
      <c r="Z479" s="14">
        <f t="shared" si="133"/>
        <v>0</v>
      </c>
      <c r="AA479" s="73">
        <v>0</v>
      </c>
      <c r="AB479" s="73">
        <v>0</v>
      </c>
      <c r="AC479" s="57">
        <f t="shared" si="134"/>
        <v>0</v>
      </c>
      <c r="AD479" s="71">
        <v>0</v>
      </c>
      <c r="AE479" s="71">
        <v>0</v>
      </c>
      <c r="AF479" s="15">
        <f t="shared" si="135"/>
        <v>0</v>
      </c>
      <c r="AG479" s="16">
        <f t="shared" si="124"/>
        <v>6</v>
      </c>
      <c r="AH479" s="17">
        <f t="shared" si="136"/>
        <v>442</v>
      </c>
      <c r="AI479" s="12">
        <v>436</v>
      </c>
      <c r="AJ479" s="18">
        <f t="shared" si="137"/>
        <v>1</v>
      </c>
    </row>
    <row r="480" spans="1:36" x14ac:dyDescent="0.35">
      <c r="A480" s="11" t="s">
        <v>965</v>
      </c>
      <c r="B480" s="12" t="s">
        <v>966</v>
      </c>
      <c r="C480" s="52" t="s">
        <v>1383</v>
      </c>
      <c r="D480" s="52" t="s">
        <v>365</v>
      </c>
      <c r="E480" s="64">
        <f t="shared" si="125"/>
        <v>11</v>
      </c>
      <c r="F480" s="13">
        <f t="shared" si="126"/>
        <v>11</v>
      </c>
      <c r="G480" s="65">
        <f t="shared" si="122"/>
        <v>0</v>
      </c>
      <c r="H480" s="62">
        <f t="shared" si="121"/>
        <v>11</v>
      </c>
      <c r="I480" s="78">
        <v>0</v>
      </c>
      <c r="J480" s="78">
        <v>0</v>
      </c>
      <c r="K480" s="57">
        <f t="shared" si="127"/>
        <v>0</v>
      </c>
      <c r="L480" s="57">
        <v>0</v>
      </c>
      <c r="M480" s="57">
        <v>11</v>
      </c>
      <c r="N480" s="57">
        <f t="shared" si="128"/>
        <v>11</v>
      </c>
      <c r="O480" s="15">
        <f t="shared" si="129"/>
        <v>0</v>
      </c>
      <c r="P480" s="62">
        <v>0</v>
      </c>
      <c r="Q480" s="57">
        <f t="shared" si="130"/>
        <v>0</v>
      </c>
      <c r="R480" s="14">
        <v>0</v>
      </c>
      <c r="S480" s="57">
        <v>0</v>
      </c>
      <c r="T480" s="15">
        <f t="shared" si="123"/>
        <v>0</v>
      </c>
      <c r="U480" s="14">
        <v>0</v>
      </c>
      <c r="V480" s="15">
        <f t="shared" si="131"/>
        <v>0</v>
      </c>
      <c r="W480" s="14">
        <v>0</v>
      </c>
      <c r="X480" s="73">
        <v>0</v>
      </c>
      <c r="Y480" s="84">
        <f t="shared" si="132"/>
        <v>0</v>
      </c>
      <c r="Z480" s="14">
        <f t="shared" si="133"/>
        <v>0</v>
      </c>
      <c r="AA480" s="73">
        <v>0</v>
      </c>
      <c r="AB480" s="73">
        <v>0</v>
      </c>
      <c r="AC480" s="57">
        <f t="shared" si="134"/>
        <v>0</v>
      </c>
      <c r="AD480" s="71">
        <v>0</v>
      </c>
      <c r="AE480" s="71">
        <v>0</v>
      </c>
      <c r="AF480" s="15">
        <f t="shared" si="135"/>
        <v>0</v>
      </c>
      <c r="AG480" s="16">
        <f t="shared" si="124"/>
        <v>0</v>
      </c>
      <c r="AH480" s="17">
        <f t="shared" si="136"/>
        <v>11</v>
      </c>
      <c r="AI480" s="12">
        <v>10</v>
      </c>
      <c r="AJ480" s="18">
        <f t="shared" si="137"/>
        <v>1</v>
      </c>
    </row>
    <row r="481" spans="1:36" x14ac:dyDescent="0.35">
      <c r="A481" s="11" t="s">
        <v>967</v>
      </c>
      <c r="B481" s="12" t="s">
        <v>968</v>
      </c>
      <c r="C481" s="52" t="s">
        <v>1383</v>
      </c>
      <c r="D481" s="52" t="s">
        <v>365</v>
      </c>
      <c r="E481" s="64">
        <f t="shared" si="125"/>
        <v>7</v>
      </c>
      <c r="F481" s="13">
        <f t="shared" si="126"/>
        <v>0</v>
      </c>
      <c r="G481" s="65">
        <f t="shared" si="122"/>
        <v>7</v>
      </c>
      <c r="H481" s="62">
        <f t="shared" si="121"/>
        <v>7</v>
      </c>
      <c r="I481" s="78">
        <v>0</v>
      </c>
      <c r="J481" s="78">
        <v>7</v>
      </c>
      <c r="K481" s="57">
        <f t="shared" si="127"/>
        <v>7</v>
      </c>
      <c r="L481" s="57">
        <v>0</v>
      </c>
      <c r="M481" s="57">
        <v>0</v>
      </c>
      <c r="N481" s="57">
        <f t="shared" si="128"/>
        <v>0</v>
      </c>
      <c r="O481" s="15">
        <f t="shared" si="129"/>
        <v>0</v>
      </c>
      <c r="P481" s="62">
        <v>0</v>
      </c>
      <c r="Q481" s="57">
        <f t="shared" si="130"/>
        <v>0</v>
      </c>
      <c r="R481" s="14">
        <v>0</v>
      </c>
      <c r="S481" s="57">
        <v>0</v>
      </c>
      <c r="T481" s="15">
        <f t="shared" si="123"/>
        <v>0</v>
      </c>
      <c r="U481" s="14">
        <v>0</v>
      </c>
      <c r="V481" s="15">
        <f t="shared" si="131"/>
        <v>0</v>
      </c>
      <c r="W481" s="14">
        <v>0</v>
      </c>
      <c r="X481" s="73">
        <v>0</v>
      </c>
      <c r="Y481" s="84">
        <f t="shared" si="132"/>
        <v>0</v>
      </c>
      <c r="Z481" s="14">
        <f t="shared" si="133"/>
        <v>0</v>
      </c>
      <c r="AA481" s="73">
        <v>0</v>
      </c>
      <c r="AB481" s="73">
        <v>0</v>
      </c>
      <c r="AC481" s="57">
        <f t="shared" si="134"/>
        <v>0</v>
      </c>
      <c r="AD481" s="71">
        <v>0</v>
      </c>
      <c r="AE481" s="71">
        <v>0</v>
      </c>
      <c r="AF481" s="15">
        <f t="shared" si="135"/>
        <v>0</v>
      </c>
      <c r="AG481" s="16">
        <f t="shared" si="124"/>
        <v>7</v>
      </c>
      <c r="AH481" s="17">
        <f t="shared" si="136"/>
        <v>0</v>
      </c>
      <c r="AI481" s="12">
        <v>8</v>
      </c>
      <c r="AJ481" s="18">
        <f t="shared" si="137"/>
        <v>0.875</v>
      </c>
    </row>
    <row r="482" spans="1:36" x14ac:dyDescent="0.35">
      <c r="A482" s="11" t="s">
        <v>969</v>
      </c>
      <c r="B482" s="12" t="s">
        <v>970</v>
      </c>
      <c r="C482" s="52" t="s">
        <v>1383</v>
      </c>
      <c r="D482" s="52" t="s">
        <v>365</v>
      </c>
      <c r="E482" s="64">
        <f t="shared" si="125"/>
        <v>45</v>
      </c>
      <c r="F482" s="13">
        <f t="shared" si="126"/>
        <v>13</v>
      </c>
      <c r="G482" s="65">
        <f t="shared" si="122"/>
        <v>32</v>
      </c>
      <c r="H482" s="62">
        <f t="shared" si="121"/>
        <v>45</v>
      </c>
      <c r="I482" s="78">
        <v>0</v>
      </c>
      <c r="J482" s="78">
        <v>32</v>
      </c>
      <c r="K482" s="57">
        <f t="shared" si="127"/>
        <v>32</v>
      </c>
      <c r="L482" s="57">
        <v>13</v>
      </c>
      <c r="M482" s="57">
        <v>0</v>
      </c>
      <c r="N482" s="57">
        <f t="shared" si="128"/>
        <v>13</v>
      </c>
      <c r="O482" s="15">
        <f t="shared" si="129"/>
        <v>0</v>
      </c>
      <c r="P482" s="62">
        <v>0</v>
      </c>
      <c r="Q482" s="57">
        <f t="shared" si="130"/>
        <v>0</v>
      </c>
      <c r="R482" s="14">
        <v>0</v>
      </c>
      <c r="S482" s="57">
        <v>0</v>
      </c>
      <c r="T482" s="15">
        <f t="shared" si="123"/>
        <v>0</v>
      </c>
      <c r="U482" s="14">
        <v>0</v>
      </c>
      <c r="V482" s="15">
        <f t="shared" si="131"/>
        <v>0</v>
      </c>
      <c r="W482" s="14">
        <v>0</v>
      </c>
      <c r="X482" s="73">
        <v>0</v>
      </c>
      <c r="Y482" s="84">
        <f t="shared" si="132"/>
        <v>0</v>
      </c>
      <c r="Z482" s="14">
        <f t="shared" si="133"/>
        <v>0</v>
      </c>
      <c r="AA482" s="73">
        <v>0</v>
      </c>
      <c r="AB482" s="73">
        <v>0</v>
      </c>
      <c r="AC482" s="57">
        <f t="shared" si="134"/>
        <v>0</v>
      </c>
      <c r="AD482" s="71">
        <v>0</v>
      </c>
      <c r="AE482" s="71">
        <v>0</v>
      </c>
      <c r="AF482" s="15">
        <f t="shared" si="135"/>
        <v>0</v>
      </c>
      <c r="AG482" s="16">
        <f t="shared" si="124"/>
        <v>32</v>
      </c>
      <c r="AH482" s="17">
        <f t="shared" si="136"/>
        <v>0</v>
      </c>
      <c r="AI482" s="12">
        <v>37</v>
      </c>
      <c r="AJ482" s="18">
        <f t="shared" si="137"/>
        <v>0.86486486486486491</v>
      </c>
    </row>
    <row r="483" spans="1:36" x14ac:dyDescent="0.35">
      <c r="A483" s="11" t="s">
        <v>971</v>
      </c>
      <c r="B483" s="12" t="s">
        <v>972</v>
      </c>
      <c r="C483" s="52" t="s">
        <v>1383</v>
      </c>
      <c r="D483" s="52" t="s">
        <v>365</v>
      </c>
      <c r="E483" s="64">
        <f t="shared" si="125"/>
        <v>72</v>
      </c>
      <c r="F483" s="13">
        <f t="shared" si="126"/>
        <v>72</v>
      </c>
      <c r="G483" s="65">
        <f t="shared" si="122"/>
        <v>0</v>
      </c>
      <c r="H483" s="62">
        <f t="shared" si="121"/>
        <v>72</v>
      </c>
      <c r="I483" s="78">
        <v>0</v>
      </c>
      <c r="J483" s="78">
        <v>0</v>
      </c>
      <c r="K483" s="57">
        <f t="shared" si="127"/>
        <v>0</v>
      </c>
      <c r="L483" s="57">
        <v>12</v>
      </c>
      <c r="M483" s="57">
        <v>60</v>
      </c>
      <c r="N483" s="57">
        <f t="shared" si="128"/>
        <v>72</v>
      </c>
      <c r="O483" s="15">
        <f t="shared" si="129"/>
        <v>0</v>
      </c>
      <c r="P483" s="62">
        <v>0</v>
      </c>
      <c r="Q483" s="57">
        <f t="shared" si="130"/>
        <v>0</v>
      </c>
      <c r="R483" s="14">
        <v>0</v>
      </c>
      <c r="S483" s="57">
        <v>0</v>
      </c>
      <c r="T483" s="15">
        <f t="shared" si="123"/>
        <v>0</v>
      </c>
      <c r="U483" s="14">
        <v>0</v>
      </c>
      <c r="V483" s="15">
        <f t="shared" si="131"/>
        <v>0</v>
      </c>
      <c r="W483" s="14">
        <v>0</v>
      </c>
      <c r="X483" s="73">
        <v>0</v>
      </c>
      <c r="Y483" s="84">
        <f t="shared" si="132"/>
        <v>0</v>
      </c>
      <c r="Z483" s="14">
        <f t="shared" si="133"/>
        <v>0</v>
      </c>
      <c r="AA483" s="73">
        <v>0</v>
      </c>
      <c r="AB483" s="73">
        <v>0</v>
      </c>
      <c r="AC483" s="57">
        <f t="shared" si="134"/>
        <v>0</v>
      </c>
      <c r="AD483" s="71">
        <v>0</v>
      </c>
      <c r="AE483" s="71">
        <v>0</v>
      </c>
      <c r="AF483" s="15">
        <f t="shared" si="135"/>
        <v>0</v>
      </c>
      <c r="AG483" s="16">
        <f t="shared" si="124"/>
        <v>0</v>
      </c>
      <c r="AH483" s="17">
        <f t="shared" si="136"/>
        <v>60</v>
      </c>
      <c r="AI483" s="12">
        <v>84</v>
      </c>
      <c r="AJ483" s="18">
        <f t="shared" si="137"/>
        <v>0.7142857142857143</v>
      </c>
    </row>
    <row r="484" spans="1:36" x14ac:dyDescent="0.35">
      <c r="A484" s="11" t="s">
        <v>973</v>
      </c>
      <c r="B484" s="12" t="s">
        <v>974</v>
      </c>
      <c r="C484" s="52" t="s">
        <v>1383</v>
      </c>
      <c r="D484" s="52" t="s">
        <v>365</v>
      </c>
      <c r="E484" s="64">
        <f t="shared" si="125"/>
        <v>54</v>
      </c>
      <c r="F484" s="13">
        <f t="shared" si="126"/>
        <v>54</v>
      </c>
      <c r="G484" s="65">
        <f t="shared" si="122"/>
        <v>0</v>
      </c>
      <c r="H484" s="62">
        <f t="shared" si="121"/>
        <v>54</v>
      </c>
      <c r="I484" s="78">
        <v>0</v>
      </c>
      <c r="J484" s="78">
        <v>0</v>
      </c>
      <c r="K484" s="57">
        <f t="shared" si="127"/>
        <v>0</v>
      </c>
      <c r="L484" s="57">
        <v>0</v>
      </c>
      <c r="M484" s="57">
        <v>54</v>
      </c>
      <c r="N484" s="57">
        <f t="shared" si="128"/>
        <v>54</v>
      </c>
      <c r="O484" s="15">
        <f t="shared" si="129"/>
        <v>0</v>
      </c>
      <c r="P484" s="62">
        <v>0</v>
      </c>
      <c r="Q484" s="57">
        <f t="shared" si="130"/>
        <v>0</v>
      </c>
      <c r="R484" s="14">
        <v>0</v>
      </c>
      <c r="S484" s="57">
        <v>0</v>
      </c>
      <c r="T484" s="15">
        <f t="shared" si="123"/>
        <v>0</v>
      </c>
      <c r="U484" s="14">
        <v>0</v>
      </c>
      <c r="V484" s="15">
        <f t="shared" si="131"/>
        <v>0</v>
      </c>
      <c r="W484" s="14">
        <v>0</v>
      </c>
      <c r="X484" s="73">
        <v>0</v>
      </c>
      <c r="Y484" s="84">
        <f t="shared" si="132"/>
        <v>0</v>
      </c>
      <c r="Z484" s="14">
        <f t="shared" si="133"/>
        <v>0</v>
      </c>
      <c r="AA484" s="73">
        <v>0</v>
      </c>
      <c r="AB484" s="73">
        <v>0</v>
      </c>
      <c r="AC484" s="57">
        <f t="shared" si="134"/>
        <v>0</v>
      </c>
      <c r="AD484" s="71">
        <v>0</v>
      </c>
      <c r="AE484" s="71">
        <v>0</v>
      </c>
      <c r="AF484" s="15">
        <f t="shared" si="135"/>
        <v>0</v>
      </c>
      <c r="AG484" s="16">
        <f t="shared" si="124"/>
        <v>0</v>
      </c>
      <c r="AH484" s="17">
        <f t="shared" si="136"/>
        <v>54</v>
      </c>
      <c r="AI484" s="12">
        <v>56</v>
      </c>
      <c r="AJ484" s="18">
        <f t="shared" si="137"/>
        <v>0.9642857142857143</v>
      </c>
    </row>
    <row r="485" spans="1:36" x14ac:dyDescent="0.35">
      <c r="A485" s="11" t="s">
        <v>975</v>
      </c>
      <c r="B485" s="12" t="s">
        <v>976</v>
      </c>
      <c r="C485" s="52" t="s">
        <v>1383</v>
      </c>
      <c r="D485" s="52" t="s">
        <v>365</v>
      </c>
      <c r="E485" s="64">
        <f t="shared" si="125"/>
        <v>19</v>
      </c>
      <c r="F485" s="13">
        <f t="shared" si="126"/>
        <v>0</v>
      </c>
      <c r="G485" s="65">
        <f t="shared" si="122"/>
        <v>19</v>
      </c>
      <c r="H485" s="62">
        <f t="shared" si="121"/>
        <v>19</v>
      </c>
      <c r="I485" s="78">
        <v>0</v>
      </c>
      <c r="J485" s="78">
        <v>19</v>
      </c>
      <c r="K485" s="57">
        <f t="shared" si="127"/>
        <v>19</v>
      </c>
      <c r="L485" s="57">
        <v>0</v>
      </c>
      <c r="M485" s="57">
        <v>0</v>
      </c>
      <c r="N485" s="57">
        <f t="shared" si="128"/>
        <v>0</v>
      </c>
      <c r="O485" s="15">
        <f t="shared" si="129"/>
        <v>0</v>
      </c>
      <c r="P485" s="62">
        <v>0</v>
      </c>
      <c r="Q485" s="57">
        <f t="shared" si="130"/>
        <v>0</v>
      </c>
      <c r="R485" s="14">
        <v>0</v>
      </c>
      <c r="S485" s="57">
        <v>0</v>
      </c>
      <c r="T485" s="15">
        <f t="shared" si="123"/>
        <v>0</v>
      </c>
      <c r="U485" s="14">
        <v>0</v>
      </c>
      <c r="V485" s="15">
        <f t="shared" si="131"/>
        <v>0</v>
      </c>
      <c r="W485" s="14">
        <v>0</v>
      </c>
      <c r="X485" s="73">
        <v>0</v>
      </c>
      <c r="Y485" s="84">
        <f t="shared" si="132"/>
        <v>0</v>
      </c>
      <c r="Z485" s="14">
        <f t="shared" si="133"/>
        <v>0</v>
      </c>
      <c r="AA485" s="73">
        <v>0</v>
      </c>
      <c r="AB485" s="73">
        <v>0</v>
      </c>
      <c r="AC485" s="57">
        <f t="shared" si="134"/>
        <v>0</v>
      </c>
      <c r="AD485" s="71">
        <v>0</v>
      </c>
      <c r="AE485" s="71">
        <v>0</v>
      </c>
      <c r="AF485" s="15">
        <f t="shared" si="135"/>
        <v>0</v>
      </c>
      <c r="AG485" s="16">
        <f t="shared" si="124"/>
        <v>19</v>
      </c>
      <c r="AH485" s="17">
        <f t="shared" si="136"/>
        <v>0</v>
      </c>
      <c r="AI485" s="12">
        <v>21</v>
      </c>
      <c r="AJ485" s="18">
        <f t="shared" si="137"/>
        <v>0.90476190476190477</v>
      </c>
    </row>
    <row r="486" spans="1:36" x14ac:dyDescent="0.35">
      <c r="A486" s="11" t="s">
        <v>977</v>
      </c>
      <c r="B486" s="12" t="s">
        <v>978</v>
      </c>
      <c r="C486" s="52" t="s">
        <v>1452</v>
      </c>
      <c r="D486" s="52" t="s">
        <v>67</v>
      </c>
      <c r="E486" s="64">
        <f t="shared" si="125"/>
        <v>86</v>
      </c>
      <c r="F486" s="13">
        <f t="shared" si="126"/>
        <v>86</v>
      </c>
      <c r="G486" s="65">
        <f t="shared" si="122"/>
        <v>0</v>
      </c>
      <c r="H486" s="62">
        <f t="shared" si="121"/>
        <v>86</v>
      </c>
      <c r="I486" s="78">
        <v>0</v>
      </c>
      <c r="J486" s="78">
        <v>0</v>
      </c>
      <c r="K486" s="57">
        <f t="shared" si="127"/>
        <v>0</v>
      </c>
      <c r="L486" s="57">
        <v>43</v>
      </c>
      <c r="M486" s="57">
        <v>43</v>
      </c>
      <c r="N486" s="57">
        <f t="shared" si="128"/>
        <v>86</v>
      </c>
      <c r="O486" s="15">
        <f t="shared" si="129"/>
        <v>0</v>
      </c>
      <c r="P486" s="62">
        <v>0</v>
      </c>
      <c r="Q486" s="57">
        <f t="shared" si="130"/>
        <v>0</v>
      </c>
      <c r="R486" s="14">
        <v>0</v>
      </c>
      <c r="S486" s="57">
        <v>0</v>
      </c>
      <c r="T486" s="15">
        <f t="shared" si="123"/>
        <v>0</v>
      </c>
      <c r="U486" s="14">
        <v>0</v>
      </c>
      <c r="V486" s="15">
        <f t="shared" si="131"/>
        <v>0</v>
      </c>
      <c r="W486" s="14">
        <v>0</v>
      </c>
      <c r="X486" s="73">
        <v>0</v>
      </c>
      <c r="Y486" s="84">
        <f t="shared" si="132"/>
        <v>0</v>
      </c>
      <c r="Z486" s="14">
        <f t="shared" si="133"/>
        <v>0</v>
      </c>
      <c r="AA486" s="73">
        <v>0</v>
      </c>
      <c r="AB486" s="73">
        <v>0</v>
      </c>
      <c r="AC486" s="57">
        <f t="shared" si="134"/>
        <v>0</v>
      </c>
      <c r="AD486" s="71">
        <v>0</v>
      </c>
      <c r="AE486" s="71">
        <v>0</v>
      </c>
      <c r="AF486" s="15">
        <f t="shared" si="135"/>
        <v>0</v>
      </c>
      <c r="AG486" s="16">
        <f t="shared" si="124"/>
        <v>0</v>
      </c>
      <c r="AH486" s="17">
        <f t="shared" si="136"/>
        <v>43</v>
      </c>
      <c r="AI486" s="12">
        <v>45</v>
      </c>
      <c r="AJ486" s="18">
        <f t="shared" si="137"/>
        <v>0.9555555555555556</v>
      </c>
    </row>
    <row r="487" spans="1:36" x14ac:dyDescent="0.35">
      <c r="A487" s="11" t="s">
        <v>979</v>
      </c>
      <c r="B487" s="12" t="s">
        <v>980</v>
      </c>
      <c r="C487" s="52" t="s">
        <v>1452</v>
      </c>
      <c r="D487" s="52" t="s">
        <v>67</v>
      </c>
      <c r="E487" s="64">
        <f t="shared" si="125"/>
        <v>65</v>
      </c>
      <c r="F487" s="13">
        <f t="shared" si="126"/>
        <v>49</v>
      </c>
      <c r="G487" s="65">
        <f t="shared" si="122"/>
        <v>16</v>
      </c>
      <c r="H487" s="62">
        <f t="shared" si="121"/>
        <v>57</v>
      </c>
      <c r="I487" s="78">
        <v>0</v>
      </c>
      <c r="J487" s="78">
        <v>16</v>
      </c>
      <c r="K487" s="57">
        <f t="shared" si="127"/>
        <v>16</v>
      </c>
      <c r="L487" s="57">
        <v>0</v>
      </c>
      <c r="M487" s="57">
        <v>41</v>
      </c>
      <c r="N487" s="57">
        <f t="shared" si="128"/>
        <v>41</v>
      </c>
      <c r="O487" s="15">
        <f t="shared" si="129"/>
        <v>39</v>
      </c>
      <c r="P487" s="62">
        <v>0</v>
      </c>
      <c r="Q487" s="57">
        <f t="shared" si="130"/>
        <v>0</v>
      </c>
      <c r="R487" s="14">
        <v>8</v>
      </c>
      <c r="S487" s="57">
        <v>39</v>
      </c>
      <c r="T487" s="15">
        <f t="shared" si="123"/>
        <v>47</v>
      </c>
      <c r="U487" s="14">
        <v>0</v>
      </c>
      <c r="V487" s="15">
        <f t="shared" si="131"/>
        <v>0</v>
      </c>
      <c r="W487" s="14">
        <v>0</v>
      </c>
      <c r="X487" s="73">
        <v>0</v>
      </c>
      <c r="Y487" s="84">
        <f t="shared" si="132"/>
        <v>0</v>
      </c>
      <c r="Z487" s="14">
        <f t="shared" si="133"/>
        <v>0</v>
      </c>
      <c r="AA487" s="73">
        <v>0</v>
      </c>
      <c r="AB487" s="73">
        <v>0</v>
      </c>
      <c r="AC487" s="57">
        <f t="shared" si="134"/>
        <v>0</v>
      </c>
      <c r="AD487" s="71">
        <v>0</v>
      </c>
      <c r="AE487" s="71">
        <v>0</v>
      </c>
      <c r="AF487" s="15">
        <f t="shared" si="135"/>
        <v>0</v>
      </c>
      <c r="AG487" s="16">
        <f t="shared" si="124"/>
        <v>16</v>
      </c>
      <c r="AH487" s="17">
        <f t="shared" si="136"/>
        <v>49</v>
      </c>
      <c r="AI487" s="12">
        <v>55</v>
      </c>
      <c r="AJ487" s="18">
        <f t="shared" si="137"/>
        <v>1</v>
      </c>
    </row>
    <row r="488" spans="1:36" x14ac:dyDescent="0.35">
      <c r="A488" s="11" t="s">
        <v>981</v>
      </c>
      <c r="B488" s="12" t="s">
        <v>982</v>
      </c>
      <c r="C488" s="52" t="s">
        <v>1432</v>
      </c>
      <c r="D488" s="52" t="s">
        <v>378</v>
      </c>
      <c r="E488" s="64">
        <f t="shared" si="125"/>
        <v>46</v>
      </c>
      <c r="F488" s="13">
        <f t="shared" si="126"/>
        <v>46</v>
      </c>
      <c r="G488" s="65">
        <f t="shared" si="122"/>
        <v>0</v>
      </c>
      <c r="H488" s="62">
        <f t="shared" si="121"/>
        <v>46</v>
      </c>
      <c r="I488" s="78">
        <v>0</v>
      </c>
      <c r="J488" s="78">
        <v>0</v>
      </c>
      <c r="K488" s="57">
        <f t="shared" si="127"/>
        <v>0</v>
      </c>
      <c r="L488" s="57">
        <v>0</v>
      </c>
      <c r="M488" s="57">
        <v>46</v>
      </c>
      <c r="N488" s="57">
        <f t="shared" si="128"/>
        <v>46</v>
      </c>
      <c r="O488" s="15">
        <f t="shared" si="129"/>
        <v>0</v>
      </c>
      <c r="P488" s="62">
        <v>0</v>
      </c>
      <c r="Q488" s="57">
        <f t="shared" si="130"/>
        <v>0</v>
      </c>
      <c r="R488" s="14">
        <v>0</v>
      </c>
      <c r="S488" s="57">
        <v>0</v>
      </c>
      <c r="T488" s="15">
        <f t="shared" si="123"/>
        <v>0</v>
      </c>
      <c r="U488" s="14">
        <v>0</v>
      </c>
      <c r="V488" s="15">
        <f t="shared" si="131"/>
        <v>0</v>
      </c>
      <c r="W488" s="14">
        <v>0</v>
      </c>
      <c r="X488" s="73">
        <v>0</v>
      </c>
      <c r="Y488" s="84">
        <f t="shared" si="132"/>
        <v>0</v>
      </c>
      <c r="Z488" s="14">
        <f t="shared" si="133"/>
        <v>0</v>
      </c>
      <c r="AA488" s="73">
        <v>0</v>
      </c>
      <c r="AB488" s="73">
        <v>0</v>
      </c>
      <c r="AC488" s="57">
        <f t="shared" si="134"/>
        <v>0</v>
      </c>
      <c r="AD488" s="71">
        <v>0</v>
      </c>
      <c r="AE488" s="71">
        <v>0</v>
      </c>
      <c r="AF488" s="15">
        <f t="shared" si="135"/>
        <v>0</v>
      </c>
      <c r="AG488" s="16">
        <f t="shared" si="124"/>
        <v>0</v>
      </c>
      <c r="AH488" s="17">
        <f t="shared" si="136"/>
        <v>46</v>
      </c>
      <c r="AI488" s="12">
        <v>32</v>
      </c>
      <c r="AJ488" s="18">
        <f t="shared" si="137"/>
        <v>1</v>
      </c>
    </row>
    <row r="489" spans="1:36" x14ac:dyDescent="0.35">
      <c r="A489" s="11" t="s">
        <v>983</v>
      </c>
      <c r="B489" s="12" t="s">
        <v>984</v>
      </c>
      <c r="C489" s="52" t="s">
        <v>1432</v>
      </c>
      <c r="D489" s="52" t="s">
        <v>378</v>
      </c>
      <c r="E489" s="64">
        <f t="shared" si="125"/>
        <v>33</v>
      </c>
      <c r="F489" s="13">
        <f t="shared" si="126"/>
        <v>21</v>
      </c>
      <c r="G489" s="65">
        <f t="shared" si="122"/>
        <v>12</v>
      </c>
      <c r="H489" s="62">
        <f t="shared" si="121"/>
        <v>33</v>
      </c>
      <c r="I489" s="78">
        <v>12</v>
      </c>
      <c r="J489" s="78">
        <v>0</v>
      </c>
      <c r="K489" s="57">
        <f t="shared" si="127"/>
        <v>12</v>
      </c>
      <c r="L489" s="57">
        <v>0</v>
      </c>
      <c r="M489" s="57">
        <v>21</v>
      </c>
      <c r="N489" s="57">
        <f t="shared" si="128"/>
        <v>21</v>
      </c>
      <c r="O489" s="15">
        <f t="shared" si="129"/>
        <v>0</v>
      </c>
      <c r="P489" s="62">
        <v>0</v>
      </c>
      <c r="Q489" s="57">
        <f t="shared" si="130"/>
        <v>0</v>
      </c>
      <c r="R489" s="14">
        <v>0</v>
      </c>
      <c r="S489" s="57">
        <v>0</v>
      </c>
      <c r="T489" s="15">
        <f t="shared" si="123"/>
        <v>0</v>
      </c>
      <c r="U489" s="14">
        <v>0</v>
      </c>
      <c r="V489" s="15">
        <f t="shared" si="131"/>
        <v>0</v>
      </c>
      <c r="W489" s="14">
        <v>0</v>
      </c>
      <c r="X489" s="73">
        <v>0</v>
      </c>
      <c r="Y489" s="84">
        <f t="shared" si="132"/>
        <v>0</v>
      </c>
      <c r="Z489" s="14">
        <f t="shared" si="133"/>
        <v>0</v>
      </c>
      <c r="AA489" s="73">
        <v>0</v>
      </c>
      <c r="AB489" s="73">
        <v>0</v>
      </c>
      <c r="AC489" s="57">
        <f t="shared" si="134"/>
        <v>0</v>
      </c>
      <c r="AD489" s="71">
        <v>0</v>
      </c>
      <c r="AE489" s="71">
        <v>0</v>
      </c>
      <c r="AF489" s="15">
        <f t="shared" si="135"/>
        <v>0</v>
      </c>
      <c r="AG489" s="16">
        <f t="shared" si="124"/>
        <v>0</v>
      </c>
      <c r="AH489" s="17">
        <f t="shared" si="136"/>
        <v>21</v>
      </c>
      <c r="AI489" s="12">
        <v>23</v>
      </c>
      <c r="AJ489" s="18">
        <f t="shared" si="137"/>
        <v>0.91304347826086951</v>
      </c>
    </row>
    <row r="490" spans="1:36" x14ac:dyDescent="0.35">
      <c r="A490" s="11" t="s">
        <v>985</v>
      </c>
      <c r="B490" s="12" t="s">
        <v>986</v>
      </c>
      <c r="C490" s="52" t="s">
        <v>1432</v>
      </c>
      <c r="D490" s="52" t="s">
        <v>378</v>
      </c>
      <c r="E490" s="64">
        <f t="shared" si="125"/>
        <v>95</v>
      </c>
      <c r="F490" s="13">
        <f t="shared" si="126"/>
        <v>80</v>
      </c>
      <c r="G490" s="65">
        <f t="shared" si="122"/>
        <v>15</v>
      </c>
      <c r="H490" s="62">
        <f t="shared" si="121"/>
        <v>44</v>
      </c>
      <c r="I490" s="78">
        <v>13</v>
      </c>
      <c r="J490" s="78">
        <v>2</v>
      </c>
      <c r="K490" s="57">
        <f t="shared" si="127"/>
        <v>15</v>
      </c>
      <c r="L490" s="57">
        <v>13</v>
      </c>
      <c r="M490" s="57">
        <v>16</v>
      </c>
      <c r="N490" s="57">
        <f t="shared" si="128"/>
        <v>29</v>
      </c>
      <c r="O490" s="15">
        <f t="shared" si="129"/>
        <v>0</v>
      </c>
      <c r="P490" s="62">
        <v>0</v>
      </c>
      <c r="Q490" s="57">
        <f t="shared" si="130"/>
        <v>0</v>
      </c>
      <c r="R490" s="14">
        <v>0</v>
      </c>
      <c r="S490" s="57">
        <v>0</v>
      </c>
      <c r="T490" s="15">
        <f t="shared" si="123"/>
        <v>0</v>
      </c>
      <c r="U490" s="14">
        <v>51</v>
      </c>
      <c r="V490" s="15">
        <f t="shared" si="131"/>
        <v>51</v>
      </c>
      <c r="W490" s="14">
        <v>0</v>
      </c>
      <c r="X490" s="73">
        <v>0</v>
      </c>
      <c r="Y490" s="84">
        <f t="shared" si="132"/>
        <v>0</v>
      </c>
      <c r="Z490" s="14">
        <f t="shared" si="133"/>
        <v>0</v>
      </c>
      <c r="AA490" s="73">
        <v>0</v>
      </c>
      <c r="AB490" s="73">
        <v>0</v>
      </c>
      <c r="AC490" s="57">
        <f t="shared" si="134"/>
        <v>0</v>
      </c>
      <c r="AD490" s="71">
        <v>0</v>
      </c>
      <c r="AE490" s="71">
        <v>0</v>
      </c>
      <c r="AF490" s="15">
        <f t="shared" si="135"/>
        <v>0</v>
      </c>
      <c r="AG490" s="16">
        <f t="shared" si="124"/>
        <v>2</v>
      </c>
      <c r="AH490" s="17">
        <f t="shared" si="136"/>
        <v>67</v>
      </c>
      <c r="AI490" s="12">
        <v>63</v>
      </c>
      <c r="AJ490" s="18">
        <f t="shared" si="137"/>
        <v>1</v>
      </c>
    </row>
    <row r="491" spans="1:36" x14ac:dyDescent="0.35">
      <c r="A491" s="11" t="s">
        <v>987</v>
      </c>
      <c r="B491" s="12" t="s">
        <v>988</v>
      </c>
      <c r="C491" s="52" t="s">
        <v>1432</v>
      </c>
      <c r="D491" s="52" t="s">
        <v>378</v>
      </c>
      <c r="E491" s="64">
        <f t="shared" si="125"/>
        <v>73</v>
      </c>
      <c r="F491" s="13">
        <f t="shared" si="126"/>
        <v>73</v>
      </c>
      <c r="G491" s="65">
        <f t="shared" si="122"/>
        <v>0</v>
      </c>
      <c r="H491" s="62">
        <f t="shared" si="121"/>
        <v>37</v>
      </c>
      <c r="I491" s="78">
        <v>0</v>
      </c>
      <c r="J491" s="78">
        <v>0</v>
      </c>
      <c r="K491" s="57">
        <f t="shared" si="127"/>
        <v>0</v>
      </c>
      <c r="L491" s="57">
        <v>0</v>
      </c>
      <c r="M491" s="57">
        <v>37</v>
      </c>
      <c r="N491" s="57">
        <f t="shared" si="128"/>
        <v>37</v>
      </c>
      <c r="O491" s="15">
        <f t="shared" si="129"/>
        <v>0</v>
      </c>
      <c r="P491" s="62">
        <v>0</v>
      </c>
      <c r="Q491" s="57">
        <f t="shared" si="130"/>
        <v>0</v>
      </c>
      <c r="R491" s="14">
        <v>0</v>
      </c>
      <c r="S491" s="57">
        <v>0</v>
      </c>
      <c r="T491" s="15">
        <f t="shared" si="123"/>
        <v>0</v>
      </c>
      <c r="U491" s="14">
        <v>36</v>
      </c>
      <c r="V491" s="15">
        <f t="shared" si="131"/>
        <v>36</v>
      </c>
      <c r="W491" s="14">
        <v>0</v>
      </c>
      <c r="X491" s="73">
        <v>0</v>
      </c>
      <c r="Y491" s="84">
        <f t="shared" si="132"/>
        <v>0</v>
      </c>
      <c r="Z491" s="14">
        <f t="shared" si="133"/>
        <v>0</v>
      </c>
      <c r="AA491" s="73">
        <v>0</v>
      </c>
      <c r="AB491" s="73">
        <v>0</v>
      </c>
      <c r="AC491" s="57">
        <f t="shared" si="134"/>
        <v>0</v>
      </c>
      <c r="AD491" s="71">
        <v>0</v>
      </c>
      <c r="AE491" s="71">
        <v>0</v>
      </c>
      <c r="AF491" s="15">
        <f t="shared" si="135"/>
        <v>0</v>
      </c>
      <c r="AG491" s="16">
        <f t="shared" si="124"/>
        <v>0</v>
      </c>
      <c r="AH491" s="17">
        <f t="shared" si="136"/>
        <v>73</v>
      </c>
      <c r="AI491" s="12">
        <v>79</v>
      </c>
      <c r="AJ491" s="18">
        <f t="shared" si="137"/>
        <v>0.92405063291139244</v>
      </c>
    </row>
    <row r="492" spans="1:36" x14ac:dyDescent="0.35">
      <c r="A492" s="11" t="s">
        <v>989</v>
      </c>
      <c r="B492" s="12" t="s">
        <v>990</v>
      </c>
      <c r="C492" s="52" t="s">
        <v>1431</v>
      </c>
      <c r="D492" s="52" t="s">
        <v>67</v>
      </c>
      <c r="E492" s="64">
        <f t="shared" si="125"/>
        <v>115</v>
      </c>
      <c r="F492" s="13">
        <f t="shared" si="126"/>
        <v>115</v>
      </c>
      <c r="G492" s="65">
        <f t="shared" si="122"/>
        <v>0</v>
      </c>
      <c r="H492" s="62">
        <f t="shared" si="121"/>
        <v>115</v>
      </c>
      <c r="I492" s="78">
        <v>0</v>
      </c>
      <c r="J492" s="78">
        <v>0</v>
      </c>
      <c r="K492" s="57">
        <f t="shared" si="127"/>
        <v>0</v>
      </c>
      <c r="L492" s="57">
        <v>46</v>
      </c>
      <c r="M492" s="57">
        <v>69</v>
      </c>
      <c r="N492" s="57">
        <f t="shared" si="128"/>
        <v>115</v>
      </c>
      <c r="O492" s="15">
        <f t="shared" si="129"/>
        <v>0</v>
      </c>
      <c r="P492" s="62">
        <v>0</v>
      </c>
      <c r="Q492" s="57">
        <f t="shared" si="130"/>
        <v>0</v>
      </c>
      <c r="R492" s="14">
        <v>0</v>
      </c>
      <c r="S492" s="57">
        <v>0</v>
      </c>
      <c r="T492" s="15">
        <f t="shared" si="123"/>
        <v>0</v>
      </c>
      <c r="U492" s="14">
        <v>0</v>
      </c>
      <c r="V492" s="15">
        <f t="shared" si="131"/>
        <v>0</v>
      </c>
      <c r="W492" s="14">
        <v>0</v>
      </c>
      <c r="X492" s="73">
        <v>0</v>
      </c>
      <c r="Y492" s="84">
        <f t="shared" si="132"/>
        <v>0</v>
      </c>
      <c r="Z492" s="14">
        <f t="shared" si="133"/>
        <v>0</v>
      </c>
      <c r="AA492" s="73">
        <v>0</v>
      </c>
      <c r="AB492" s="73">
        <v>0</v>
      </c>
      <c r="AC492" s="57">
        <f t="shared" si="134"/>
        <v>0</v>
      </c>
      <c r="AD492" s="71">
        <v>0</v>
      </c>
      <c r="AE492" s="71">
        <v>0</v>
      </c>
      <c r="AF492" s="15">
        <f t="shared" si="135"/>
        <v>0</v>
      </c>
      <c r="AG492" s="16">
        <f t="shared" si="124"/>
        <v>0</v>
      </c>
      <c r="AH492" s="17">
        <f t="shared" si="136"/>
        <v>69</v>
      </c>
      <c r="AI492" s="12">
        <v>70</v>
      </c>
      <c r="AJ492" s="18">
        <f t="shared" si="137"/>
        <v>0.98571428571428577</v>
      </c>
    </row>
    <row r="493" spans="1:36" x14ac:dyDescent="0.35">
      <c r="A493" s="11" t="s">
        <v>991</v>
      </c>
      <c r="B493" s="12" t="s">
        <v>992</v>
      </c>
      <c r="C493" s="52" t="s">
        <v>1431</v>
      </c>
      <c r="D493" s="52" t="s">
        <v>67</v>
      </c>
      <c r="E493" s="64">
        <f t="shared" si="125"/>
        <v>20</v>
      </c>
      <c r="F493" s="13">
        <f t="shared" si="126"/>
        <v>20</v>
      </c>
      <c r="G493" s="65">
        <f t="shared" si="122"/>
        <v>0</v>
      </c>
      <c r="H493" s="62">
        <f t="shared" si="121"/>
        <v>20</v>
      </c>
      <c r="I493" s="78">
        <v>0</v>
      </c>
      <c r="J493" s="78">
        <v>0</v>
      </c>
      <c r="K493" s="57">
        <f t="shared" si="127"/>
        <v>0</v>
      </c>
      <c r="L493" s="57">
        <v>0</v>
      </c>
      <c r="M493" s="57">
        <v>20</v>
      </c>
      <c r="N493" s="57">
        <f t="shared" si="128"/>
        <v>20</v>
      </c>
      <c r="O493" s="15">
        <f t="shared" si="129"/>
        <v>0</v>
      </c>
      <c r="P493" s="62">
        <v>0</v>
      </c>
      <c r="Q493" s="57">
        <f t="shared" si="130"/>
        <v>0</v>
      </c>
      <c r="R493" s="14">
        <v>0</v>
      </c>
      <c r="S493" s="57">
        <v>0</v>
      </c>
      <c r="T493" s="15">
        <f t="shared" si="123"/>
        <v>0</v>
      </c>
      <c r="U493" s="14">
        <v>0</v>
      </c>
      <c r="V493" s="15">
        <f t="shared" si="131"/>
        <v>0</v>
      </c>
      <c r="W493" s="14">
        <v>0</v>
      </c>
      <c r="X493" s="73">
        <v>0</v>
      </c>
      <c r="Y493" s="84">
        <f t="shared" si="132"/>
        <v>0</v>
      </c>
      <c r="Z493" s="14">
        <f t="shared" si="133"/>
        <v>0</v>
      </c>
      <c r="AA493" s="73">
        <v>0</v>
      </c>
      <c r="AB493" s="73">
        <v>0</v>
      </c>
      <c r="AC493" s="57">
        <f t="shared" si="134"/>
        <v>0</v>
      </c>
      <c r="AD493" s="71">
        <v>0</v>
      </c>
      <c r="AE493" s="71">
        <v>0</v>
      </c>
      <c r="AF493" s="15">
        <f t="shared" si="135"/>
        <v>0</v>
      </c>
      <c r="AG493" s="16">
        <f t="shared" si="124"/>
        <v>0</v>
      </c>
      <c r="AH493" s="17">
        <f t="shared" si="136"/>
        <v>20</v>
      </c>
      <c r="AI493" s="12">
        <v>23</v>
      </c>
      <c r="AJ493" s="18">
        <f t="shared" si="137"/>
        <v>0.86956521739130432</v>
      </c>
    </row>
    <row r="494" spans="1:36" x14ac:dyDescent="0.35">
      <c r="A494" s="11" t="s">
        <v>993</v>
      </c>
      <c r="B494" s="12" t="s">
        <v>994</v>
      </c>
      <c r="C494" s="52" t="s">
        <v>1431</v>
      </c>
      <c r="D494" s="52" t="s">
        <v>67</v>
      </c>
      <c r="E494" s="64">
        <f t="shared" si="125"/>
        <v>120</v>
      </c>
      <c r="F494" s="13">
        <f t="shared" si="126"/>
        <v>120</v>
      </c>
      <c r="G494" s="65">
        <f t="shared" si="122"/>
        <v>0</v>
      </c>
      <c r="H494" s="62">
        <f t="shared" si="121"/>
        <v>120</v>
      </c>
      <c r="I494" s="78">
        <v>0</v>
      </c>
      <c r="J494" s="78">
        <v>0</v>
      </c>
      <c r="K494" s="57">
        <f t="shared" si="127"/>
        <v>0</v>
      </c>
      <c r="L494" s="57">
        <v>33</v>
      </c>
      <c r="M494" s="57">
        <v>87</v>
      </c>
      <c r="N494" s="57">
        <f t="shared" si="128"/>
        <v>120</v>
      </c>
      <c r="O494" s="15">
        <f t="shared" si="129"/>
        <v>0</v>
      </c>
      <c r="P494" s="62">
        <v>0</v>
      </c>
      <c r="Q494" s="57">
        <f t="shared" si="130"/>
        <v>0</v>
      </c>
      <c r="R494" s="14">
        <v>0</v>
      </c>
      <c r="S494" s="57">
        <v>0</v>
      </c>
      <c r="T494" s="15">
        <f t="shared" si="123"/>
        <v>0</v>
      </c>
      <c r="U494" s="14">
        <v>0</v>
      </c>
      <c r="V494" s="15">
        <f t="shared" si="131"/>
        <v>0</v>
      </c>
      <c r="W494" s="14">
        <v>0</v>
      </c>
      <c r="X494" s="73">
        <v>0</v>
      </c>
      <c r="Y494" s="84">
        <f t="shared" si="132"/>
        <v>0</v>
      </c>
      <c r="Z494" s="14">
        <f t="shared" si="133"/>
        <v>0</v>
      </c>
      <c r="AA494" s="73">
        <v>0</v>
      </c>
      <c r="AB494" s="73">
        <v>0</v>
      </c>
      <c r="AC494" s="57">
        <f t="shared" si="134"/>
        <v>0</v>
      </c>
      <c r="AD494" s="71">
        <v>0</v>
      </c>
      <c r="AE494" s="71">
        <v>0</v>
      </c>
      <c r="AF494" s="15">
        <f t="shared" si="135"/>
        <v>0</v>
      </c>
      <c r="AG494" s="16">
        <f t="shared" si="124"/>
        <v>0</v>
      </c>
      <c r="AH494" s="17">
        <f t="shared" si="136"/>
        <v>87</v>
      </c>
      <c r="AI494" s="12">
        <v>92</v>
      </c>
      <c r="AJ494" s="18">
        <f t="shared" si="137"/>
        <v>0.94565217391304346</v>
      </c>
    </row>
    <row r="495" spans="1:36" x14ac:dyDescent="0.35">
      <c r="A495" s="11" t="s">
        <v>995</v>
      </c>
      <c r="B495" s="12" t="s">
        <v>996</v>
      </c>
      <c r="C495" s="52" t="s">
        <v>1431</v>
      </c>
      <c r="D495" s="52" t="s">
        <v>67</v>
      </c>
      <c r="E495" s="64">
        <f t="shared" si="125"/>
        <v>16</v>
      </c>
      <c r="F495" s="13">
        <f t="shared" si="126"/>
        <v>16</v>
      </c>
      <c r="G495" s="65">
        <f t="shared" si="122"/>
        <v>0</v>
      </c>
      <c r="H495" s="62">
        <f t="shared" si="121"/>
        <v>16</v>
      </c>
      <c r="I495" s="78">
        <v>0</v>
      </c>
      <c r="J495" s="78">
        <v>0</v>
      </c>
      <c r="K495" s="57">
        <f t="shared" si="127"/>
        <v>0</v>
      </c>
      <c r="L495" s="57">
        <v>0</v>
      </c>
      <c r="M495" s="57">
        <v>16</v>
      </c>
      <c r="N495" s="57">
        <f t="shared" si="128"/>
        <v>16</v>
      </c>
      <c r="O495" s="15">
        <f t="shared" si="129"/>
        <v>0</v>
      </c>
      <c r="P495" s="62">
        <v>0</v>
      </c>
      <c r="Q495" s="57">
        <f t="shared" si="130"/>
        <v>0</v>
      </c>
      <c r="R495" s="14">
        <v>0</v>
      </c>
      <c r="S495" s="57">
        <v>0</v>
      </c>
      <c r="T495" s="15">
        <f t="shared" si="123"/>
        <v>0</v>
      </c>
      <c r="U495" s="14">
        <v>0</v>
      </c>
      <c r="V495" s="15">
        <f t="shared" si="131"/>
        <v>0</v>
      </c>
      <c r="W495" s="14">
        <v>0</v>
      </c>
      <c r="X495" s="73">
        <v>0</v>
      </c>
      <c r="Y495" s="84">
        <f t="shared" si="132"/>
        <v>0</v>
      </c>
      <c r="Z495" s="14">
        <f t="shared" si="133"/>
        <v>0</v>
      </c>
      <c r="AA495" s="73">
        <v>0</v>
      </c>
      <c r="AB495" s="73">
        <v>0</v>
      </c>
      <c r="AC495" s="57">
        <f t="shared" si="134"/>
        <v>0</v>
      </c>
      <c r="AD495" s="71">
        <v>0</v>
      </c>
      <c r="AE495" s="71">
        <v>0</v>
      </c>
      <c r="AF495" s="15">
        <f t="shared" si="135"/>
        <v>0</v>
      </c>
      <c r="AG495" s="16">
        <f t="shared" si="124"/>
        <v>0</v>
      </c>
      <c r="AH495" s="17">
        <f t="shared" si="136"/>
        <v>16</v>
      </c>
      <c r="AI495" s="12">
        <v>14</v>
      </c>
      <c r="AJ495" s="18">
        <f t="shared" si="137"/>
        <v>1</v>
      </c>
    </row>
    <row r="496" spans="1:36" x14ac:dyDescent="0.35">
      <c r="A496" s="11" t="s">
        <v>997</v>
      </c>
      <c r="B496" s="12" t="s">
        <v>998</v>
      </c>
      <c r="C496" s="52" t="s">
        <v>1431</v>
      </c>
      <c r="D496" s="52" t="s">
        <v>67</v>
      </c>
      <c r="E496" s="64">
        <f t="shared" si="125"/>
        <v>46</v>
      </c>
      <c r="F496" s="13">
        <f t="shared" si="126"/>
        <v>46</v>
      </c>
      <c r="G496" s="65">
        <f t="shared" si="122"/>
        <v>0</v>
      </c>
      <c r="H496" s="62">
        <f t="shared" si="121"/>
        <v>46</v>
      </c>
      <c r="I496" s="78">
        <v>0</v>
      </c>
      <c r="J496" s="78">
        <v>0</v>
      </c>
      <c r="K496" s="57">
        <f t="shared" si="127"/>
        <v>0</v>
      </c>
      <c r="L496" s="57">
        <v>0</v>
      </c>
      <c r="M496" s="57">
        <v>46</v>
      </c>
      <c r="N496" s="57">
        <f t="shared" si="128"/>
        <v>46</v>
      </c>
      <c r="O496" s="15">
        <f t="shared" si="129"/>
        <v>0</v>
      </c>
      <c r="P496" s="62">
        <v>0</v>
      </c>
      <c r="Q496" s="57">
        <f t="shared" si="130"/>
        <v>0</v>
      </c>
      <c r="R496" s="14">
        <v>0</v>
      </c>
      <c r="S496" s="57">
        <v>0</v>
      </c>
      <c r="T496" s="15">
        <f t="shared" si="123"/>
        <v>0</v>
      </c>
      <c r="U496" s="14">
        <v>0</v>
      </c>
      <c r="V496" s="15">
        <f t="shared" si="131"/>
        <v>0</v>
      </c>
      <c r="W496" s="14">
        <v>0</v>
      </c>
      <c r="X496" s="73">
        <v>0</v>
      </c>
      <c r="Y496" s="84">
        <f t="shared" si="132"/>
        <v>0</v>
      </c>
      <c r="Z496" s="14">
        <f t="shared" si="133"/>
        <v>0</v>
      </c>
      <c r="AA496" s="73">
        <v>0</v>
      </c>
      <c r="AB496" s="73">
        <v>0</v>
      </c>
      <c r="AC496" s="57">
        <f t="shared" si="134"/>
        <v>0</v>
      </c>
      <c r="AD496" s="71">
        <v>0</v>
      </c>
      <c r="AE496" s="71">
        <v>0</v>
      </c>
      <c r="AF496" s="15">
        <f t="shared" si="135"/>
        <v>0</v>
      </c>
      <c r="AG496" s="16">
        <f t="shared" si="124"/>
        <v>0</v>
      </c>
      <c r="AH496" s="17">
        <f t="shared" si="136"/>
        <v>46</v>
      </c>
      <c r="AI496" s="12">
        <v>46</v>
      </c>
      <c r="AJ496" s="18">
        <f t="shared" si="137"/>
        <v>1</v>
      </c>
    </row>
    <row r="497" spans="1:36" x14ac:dyDescent="0.35">
      <c r="A497" s="11" t="s">
        <v>999</v>
      </c>
      <c r="B497" s="12" t="s">
        <v>1000</v>
      </c>
      <c r="C497" s="52" t="s">
        <v>1431</v>
      </c>
      <c r="D497" s="52" t="s">
        <v>67</v>
      </c>
      <c r="E497" s="64">
        <f t="shared" si="125"/>
        <v>71</v>
      </c>
      <c r="F497" s="13">
        <f t="shared" si="126"/>
        <v>71</v>
      </c>
      <c r="G497" s="65">
        <f t="shared" si="122"/>
        <v>0</v>
      </c>
      <c r="H497" s="62">
        <f t="shared" si="121"/>
        <v>32</v>
      </c>
      <c r="I497" s="78">
        <v>0</v>
      </c>
      <c r="J497" s="78">
        <v>0</v>
      </c>
      <c r="K497" s="57">
        <f t="shared" si="127"/>
        <v>0</v>
      </c>
      <c r="L497" s="57">
        <v>0</v>
      </c>
      <c r="M497" s="57">
        <v>32</v>
      </c>
      <c r="N497" s="57">
        <f t="shared" si="128"/>
        <v>32</v>
      </c>
      <c r="O497" s="15">
        <f t="shared" si="129"/>
        <v>0</v>
      </c>
      <c r="P497" s="62">
        <v>39</v>
      </c>
      <c r="Q497" s="57">
        <f t="shared" si="130"/>
        <v>39</v>
      </c>
      <c r="R497" s="14">
        <v>0</v>
      </c>
      <c r="S497" s="57">
        <v>0</v>
      </c>
      <c r="T497" s="15">
        <f t="shared" si="123"/>
        <v>0</v>
      </c>
      <c r="U497" s="14">
        <v>0</v>
      </c>
      <c r="V497" s="15">
        <f t="shared" si="131"/>
        <v>0</v>
      </c>
      <c r="W497" s="14">
        <v>0</v>
      </c>
      <c r="X497" s="73">
        <v>0</v>
      </c>
      <c r="Y497" s="84">
        <f t="shared" si="132"/>
        <v>0</v>
      </c>
      <c r="Z497" s="14">
        <f t="shared" si="133"/>
        <v>0</v>
      </c>
      <c r="AA497" s="73">
        <v>0</v>
      </c>
      <c r="AB497" s="73">
        <v>0</v>
      </c>
      <c r="AC497" s="57">
        <f t="shared" si="134"/>
        <v>0</v>
      </c>
      <c r="AD497" s="71">
        <v>0</v>
      </c>
      <c r="AE497" s="71">
        <v>0</v>
      </c>
      <c r="AF497" s="15">
        <f t="shared" si="135"/>
        <v>0</v>
      </c>
      <c r="AG497" s="16">
        <f t="shared" si="124"/>
        <v>0</v>
      </c>
      <c r="AH497" s="17">
        <f t="shared" si="136"/>
        <v>71</v>
      </c>
      <c r="AI497" s="12">
        <v>290</v>
      </c>
      <c r="AJ497" s="18">
        <f t="shared" si="137"/>
        <v>0.24482758620689654</v>
      </c>
    </row>
    <row r="498" spans="1:36" x14ac:dyDescent="0.35">
      <c r="A498" s="11" t="s">
        <v>1001</v>
      </c>
      <c r="B498" s="12" t="s">
        <v>1002</v>
      </c>
      <c r="C498" s="52" t="s">
        <v>1431</v>
      </c>
      <c r="D498" s="52" t="s">
        <v>67</v>
      </c>
      <c r="E498" s="64">
        <f t="shared" si="125"/>
        <v>46</v>
      </c>
      <c r="F498" s="13">
        <f t="shared" si="126"/>
        <v>46</v>
      </c>
      <c r="G498" s="65">
        <f t="shared" si="122"/>
        <v>0</v>
      </c>
      <c r="H498" s="62">
        <f t="shared" si="121"/>
        <v>46</v>
      </c>
      <c r="I498" s="78">
        <v>0</v>
      </c>
      <c r="J498" s="78">
        <v>0</v>
      </c>
      <c r="K498" s="57">
        <f t="shared" si="127"/>
        <v>0</v>
      </c>
      <c r="L498" s="57">
        <v>0</v>
      </c>
      <c r="M498" s="57">
        <v>46</v>
      </c>
      <c r="N498" s="57">
        <f t="shared" si="128"/>
        <v>46</v>
      </c>
      <c r="O498" s="15">
        <f t="shared" si="129"/>
        <v>0</v>
      </c>
      <c r="P498" s="62">
        <v>0</v>
      </c>
      <c r="Q498" s="57">
        <f t="shared" si="130"/>
        <v>0</v>
      </c>
      <c r="R498" s="14">
        <v>0</v>
      </c>
      <c r="S498" s="57">
        <v>0</v>
      </c>
      <c r="T498" s="15">
        <f t="shared" si="123"/>
        <v>0</v>
      </c>
      <c r="U498" s="14">
        <v>0</v>
      </c>
      <c r="V498" s="15">
        <f t="shared" si="131"/>
        <v>0</v>
      </c>
      <c r="W498" s="14">
        <v>0</v>
      </c>
      <c r="X498" s="73">
        <v>0</v>
      </c>
      <c r="Y498" s="84">
        <f t="shared" si="132"/>
        <v>0</v>
      </c>
      <c r="Z498" s="14">
        <f t="shared" si="133"/>
        <v>0</v>
      </c>
      <c r="AA498" s="73">
        <v>0</v>
      </c>
      <c r="AB498" s="73">
        <v>0</v>
      </c>
      <c r="AC498" s="57">
        <f t="shared" si="134"/>
        <v>0</v>
      </c>
      <c r="AD498" s="71">
        <v>0</v>
      </c>
      <c r="AE498" s="71">
        <v>0</v>
      </c>
      <c r="AF498" s="15">
        <f t="shared" si="135"/>
        <v>0</v>
      </c>
      <c r="AG498" s="16">
        <f t="shared" si="124"/>
        <v>0</v>
      </c>
      <c r="AH498" s="17">
        <f t="shared" si="136"/>
        <v>46</v>
      </c>
      <c r="AI498" s="12">
        <v>57</v>
      </c>
      <c r="AJ498" s="18">
        <f t="shared" si="137"/>
        <v>0.80701754385964908</v>
      </c>
    </row>
    <row r="499" spans="1:36" x14ac:dyDescent="0.35">
      <c r="A499" s="11" t="s">
        <v>1003</v>
      </c>
      <c r="B499" s="12" t="s">
        <v>1004</v>
      </c>
      <c r="C499" s="52" t="s">
        <v>1431</v>
      </c>
      <c r="D499" s="52" t="s">
        <v>67</v>
      </c>
      <c r="E499" s="64">
        <f t="shared" si="125"/>
        <v>137</v>
      </c>
      <c r="F499" s="13">
        <f t="shared" si="126"/>
        <v>137</v>
      </c>
      <c r="G499" s="65">
        <f t="shared" si="122"/>
        <v>0</v>
      </c>
      <c r="H499" s="62">
        <f t="shared" si="121"/>
        <v>137</v>
      </c>
      <c r="I499" s="78">
        <v>0</v>
      </c>
      <c r="J499" s="78">
        <v>0</v>
      </c>
      <c r="K499" s="57">
        <f t="shared" si="127"/>
        <v>0</v>
      </c>
      <c r="L499" s="57">
        <v>56</v>
      </c>
      <c r="M499" s="57">
        <v>81</v>
      </c>
      <c r="N499" s="57">
        <f t="shared" si="128"/>
        <v>137</v>
      </c>
      <c r="O499" s="15">
        <f t="shared" si="129"/>
        <v>0</v>
      </c>
      <c r="P499" s="62">
        <v>0</v>
      </c>
      <c r="Q499" s="57">
        <f t="shared" si="130"/>
        <v>0</v>
      </c>
      <c r="R499" s="14">
        <v>0</v>
      </c>
      <c r="S499" s="57">
        <v>0</v>
      </c>
      <c r="T499" s="15">
        <f t="shared" si="123"/>
        <v>0</v>
      </c>
      <c r="U499" s="14">
        <v>0</v>
      </c>
      <c r="V499" s="15">
        <f t="shared" si="131"/>
        <v>0</v>
      </c>
      <c r="W499" s="14">
        <v>0</v>
      </c>
      <c r="X499" s="73">
        <v>0</v>
      </c>
      <c r="Y499" s="84">
        <f t="shared" si="132"/>
        <v>0</v>
      </c>
      <c r="Z499" s="14">
        <f t="shared" si="133"/>
        <v>0</v>
      </c>
      <c r="AA499" s="73">
        <v>0</v>
      </c>
      <c r="AB499" s="73">
        <v>0</v>
      </c>
      <c r="AC499" s="57">
        <f t="shared" si="134"/>
        <v>0</v>
      </c>
      <c r="AD499" s="71">
        <v>0</v>
      </c>
      <c r="AE499" s="71">
        <v>0</v>
      </c>
      <c r="AF499" s="15">
        <f t="shared" si="135"/>
        <v>0</v>
      </c>
      <c r="AG499" s="16">
        <f t="shared" si="124"/>
        <v>0</v>
      </c>
      <c r="AH499" s="17">
        <f t="shared" si="136"/>
        <v>81</v>
      </c>
      <c r="AI499" s="12">
        <v>91</v>
      </c>
      <c r="AJ499" s="18">
        <f t="shared" si="137"/>
        <v>0.89010989010989006</v>
      </c>
    </row>
    <row r="500" spans="1:36" x14ac:dyDescent="0.35">
      <c r="A500" s="11" t="s">
        <v>1005</v>
      </c>
      <c r="B500" s="12" t="s">
        <v>1006</v>
      </c>
      <c r="C500" s="52" t="s">
        <v>1431</v>
      </c>
      <c r="D500" s="52" t="s">
        <v>67</v>
      </c>
      <c r="E500" s="64">
        <f t="shared" si="125"/>
        <v>19</v>
      </c>
      <c r="F500" s="13">
        <f t="shared" si="126"/>
        <v>19</v>
      </c>
      <c r="G500" s="65">
        <f t="shared" si="122"/>
        <v>0</v>
      </c>
      <c r="H500" s="62">
        <f t="shared" si="121"/>
        <v>19</v>
      </c>
      <c r="I500" s="78">
        <v>0</v>
      </c>
      <c r="J500" s="78">
        <v>0</v>
      </c>
      <c r="K500" s="57">
        <f t="shared" si="127"/>
        <v>0</v>
      </c>
      <c r="L500" s="57">
        <v>0</v>
      </c>
      <c r="M500" s="57">
        <v>19</v>
      </c>
      <c r="N500" s="57">
        <f t="shared" si="128"/>
        <v>19</v>
      </c>
      <c r="O500" s="15">
        <f t="shared" si="129"/>
        <v>0</v>
      </c>
      <c r="P500" s="62">
        <v>0</v>
      </c>
      <c r="Q500" s="57">
        <f t="shared" si="130"/>
        <v>0</v>
      </c>
      <c r="R500" s="14">
        <v>0</v>
      </c>
      <c r="S500" s="57">
        <v>0</v>
      </c>
      <c r="T500" s="15">
        <f t="shared" si="123"/>
        <v>0</v>
      </c>
      <c r="U500" s="14">
        <v>0</v>
      </c>
      <c r="V500" s="15">
        <f t="shared" si="131"/>
        <v>0</v>
      </c>
      <c r="W500" s="14">
        <v>0</v>
      </c>
      <c r="X500" s="73">
        <v>0</v>
      </c>
      <c r="Y500" s="84">
        <f t="shared" si="132"/>
        <v>0</v>
      </c>
      <c r="Z500" s="14">
        <f t="shared" si="133"/>
        <v>0</v>
      </c>
      <c r="AA500" s="73">
        <v>0</v>
      </c>
      <c r="AB500" s="73">
        <v>0</v>
      </c>
      <c r="AC500" s="57">
        <f t="shared" si="134"/>
        <v>0</v>
      </c>
      <c r="AD500" s="71">
        <v>0</v>
      </c>
      <c r="AE500" s="71">
        <v>0</v>
      </c>
      <c r="AF500" s="15">
        <f t="shared" si="135"/>
        <v>0</v>
      </c>
      <c r="AG500" s="16">
        <f t="shared" si="124"/>
        <v>0</v>
      </c>
      <c r="AH500" s="17">
        <f t="shared" si="136"/>
        <v>19</v>
      </c>
      <c r="AI500" s="12">
        <v>21</v>
      </c>
      <c r="AJ500" s="18">
        <f t="shared" si="137"/>
        <v>0.90476190476190477</v>
      </c>
    </row>
    <row r="501" spans="1:36" x14ac:dyDescent="0.35">
      <c r="A501" s="11" t="s">
        <v>1007</v>
      </c>
      <c r="B501" s="12" t="s">
        <v>1008</v>
      </c>
      <c r="C501" s="52" t="s">
        <v>1431</v>
      </c>
      <c r="D501" s="52" t="s">
        <v>67</v>
      </c>
      <c r="E501" s="64">
        <f t="shared" si="125"/>
        <v>17</v>
      </c>
      <c r="F501" s="13">
        <f t="shared" si="126"/>
        <v>17</v>
      </c>
      <c r="G501" s="65">
        <f t="shared" si="122"/>
        <v>0</v>
      </c>
      <c r="H501" s="62">
        <f t="shared" si="121"/>
        <v>17</v>
      </c>
      <c r="I501" s="78">
        <v>0</v>
      </c>
      <c r="J501" s="78">
        <v>0</v>
      </c>
      <c r="K501" s="57">
        <f t="shared" si="127"/>
        <v>0</v>
      </c>
      <c r="L501" s="57">
        <v>0</v>
      </c>
      <c r="M501" s="57">
        <v>17</v>
      </c>
      <c r="N501" s="57">
        <f t="shared" si="128"/>
        <v>17</v>
      </c>
      <c r="O501" s="15">
        <f t="shared" si="129"/>
        <v>0</v>
      </c>
      <c r="P501" s="62">
        <v>0</v>
      </c>
      <c r="Q501" s="57">
        <f t="shared" si="130"/>
        <v>0</v>
      </c>
      <c r="R501" s="14">
        <v>0</v>
      </c>
      <c r="S501" s="57">
        <v>0</v>
      </c>
      <c r="T501" s="15">
        <f t="shared" si="123"/>
        <v>0</v>
      </c>
      <c r="U501" s="14">
        <v>0</v>
      </c>
      <c r="V501" s="15">
        <f t="shared" si="131"/>
        <v>0</v>
      </c>
      <c r="W501" s="14">
        <v>0</v>
      </c>
      <c r="X501" s="73">
        <v>0</v>
      </c>
      <c r="Y501" s="84">
        <f t="shared" si="132"/>
        <v>0</v>
      </c>
      <c r="Z501" s="14">
        <f t="shared" si="133"/>
        <v>0</v>
      </c>
      <c r="AA501" s="73">
        <v>0</v>
      </c>
      <c r="AB501" s="73">
        <v>0</v>
      </c>
      <c r="AC501" s="57">
        <f t="shared" si="134"/>
        <v>0</v>
      </c>
      <c r="AD501" s="71">
        <v>0</v>
      </c>
      <c r="AE501" s="71">
        <v>0</v>
      </c>
      <c r="AF501" s="15">
        <f t="shared" si="135"/>
        <v>0</v>
      </c>
      <c r="AG501" s="16">
        <f t="shared" si="124"/>
        <v>0</v>
      </c>
      <c r="AH501" s="17">
        <f t="shared" si="136"/>
        <v>17</v>
      </c>
      <c r="AI501" s="12">
        <v>15</v>
      </c>
      <c r="AJ501" s="18">
        <f t="shared" si="137"/>
        <v>1</v>
      </c>
    </row>
    <row r="502" spans="1:36" x14ac:dyDescent="0.35">
      <c r="A502" s="11" t="s">
        <v>1009</v>
      </c>
      <c r="B502" s="12" t="s">
        <v>1010</v>
      </c>
      <c r="C502" s="52" t="s">
        <v>1431</v>
      </c>
      <c r="D502" s="52" t="s">
        <v>67</v>
      </c>
      <c r="E502" s="64">
        <f t="shared" si="125"/>
        <v>20</v>
      </c>
      <c r="F502" s="13">
        <f t="shared" si="126"/>
        <v>20</v>
      </c>
      <c r="G502" s="65">
        <f t="shared" si="122"/>
        <v>0</v>
      </c>
      <c r="H502" s="62">
        <f t="shared" si="121"/>
        <v>20</v>
      </c>
      <c r="I502" s="78">
        <v>0</v>
      </c>
      <c r="J502" s="78">
        <v>0</v>
      </c>
      <c r="K502" s="57">
        <f t="shared" si="127"/>
        <v>0</v>
      </c>
      <c r="L502" s="57">
        <v>1</v>
      </c>
      <c r="M502" s="57">
        <v>19</v>
      </c>
      <c r="N502" s="57">
        <f t="shared" si="128"/>
        <v>20</v>
      </c>
      <c r="O502" s="15">
        <f t="shared" si="129"/>
        <v>0</v>
      </c>
      <c r="P502" s="62">
        <v>0</v>
      </c>
      <c r="Q502" s="57">
        <f t="shared" si="130"/>
        <v>0</v>
      </c>
      <c r="R502" s="14">
        <v>0</v>
      </c>
      <c r="S502" s="57">
        <v>0</v>
      </c>
      <c r="T502" s="15">
        <f t="shared" si="123"/>
        <v>0</v>
      </c>
      <c r="U502" s="14">
        <v>0</v>
      </c>
      <c r="V502" s="15">
        <f t="shared" si="131"/>
        <v>0</v>
      </c>
      <c r="W502" s="14">
        <v>0</v>
      </c>
      <c r="X502" s="73">
        <v>0</v>
      </c>
      <c r="Y502" s="84">
        <f t="shared" si="132"/>
        <v>0</v>
      </c>
      <c r="Z502" s="14">
        <f t="shared" si="133"/>
        <v>0</v>
      </c>
      <c r="AA502" s="73">
        <v>0</v>
      </c>
      <c r="AB502" s="73">
        <v>0</v>
      </c>
      <c r="AC502" s="57">
        <f t="shared" si="134"/>
        <v>0</v>
      </c>
      <c r="AD502" s="71">
        <v>0</v>
      </c>
      <c r="AE502" s="71">
        <v>0</v>
      </c>
      <c r="AF502" s="15">
        <f t="shared" si="135"/>
        <v>0</v>
      </c>
      <c r="AG502" s="16">
        <f t="shared" si="124"/>
        <v>0</v>
      </c>
      <c r="AH502" s="17">
        <f t="shared" si="136"/>
        <v>19</v>
      </c>
      <c r="AI502" s="12">
        <v>26</v>
      </c>
      <c r="AJ502" s="18">
        <f t="shared" si="137"/>
        <v>0.73076923076923073</v>
      </c>
    </row>
    <row r="503" spans="1:36" x14ac:dyDescent="0.35">
      <c r="A503" s="11" t="s">
        <v>1011</v>
      </c>
      <c r="B503" s="12" t="s">
        <v>1012</v>
      </c>
      <c r="C503" s="52" t="s">
        <v>1431</v>
      </c>
      <c r="D503" s="52" t="s">
        <v>67</v>
      </c>
      <c r="E503" s="64">
        <f t="shared" si="125"/>
        <v>18</v>
      </c>
      <c r="F503" s="13">
        <f t="shared" si="126"/>
        <v>18</v>
      </c>
      <c r="G503" s="65">
        <f t="shared" si="122"/>
        <v>0</v>
      </c>
      <c r="H503" s="62">
        <f t="shared" si="121"/>
        <v>18</v>
      </c>
      <c r="I503" s="78">
        <v>0</v>
      </c>
      <c r="J503" s="78">
        <v>0</v>
      </c>
      <c r="K503" s="57">
        <f t="shared" si="127"/>
        <v>0</v>
      </c>
      <c r="L503" s="57">
        <v>0</v>
      </c>
      <c r="M503" s="57">
        <v>18</v>
      </c>
      <c r="N503" s="57">
        <f t="shared" si="128"/>
        <v>18</v>
      </c>
      <c r="O503" s="15">
        <f t="shared" si="129"/>
        <v>0</v>
      </c>
      <c r="P503" s="62">
        <v>0</v>
      </c>
      <c r="Q503" s="57">
        <f t="shared" si="130"/>
        <v>0</v>
      </c>
      <c r="R503" s="14">
        <v>0</v>
      </c>
      <c r="S503" s="57">
        <v>0</v>
      </c>
      <c r="T503" s="15">
        <f t="shared" si="123"/>
        <v>0</v>
      </c>
      <c r="U503" s="14">
        <v>0</v>
      </c>
      <c r="V503" s="15">
        <f t="shared" si="131"/>
        <v>0</v>
      </c>
      <c r="W503" s="14">
        <v>0</v>
      </c>
      <c r="X503" s="73">
        <v>0</v>
      </c>
      <c r="Y503" s="84">
        <f t="shared" si="132"/>
        <v>0</v>
      </c>
      <c r="Z503" s="14">
        <f t="shared" si="133"/>
        <v>0</v>
      </c>
      <c r="AA503" s="73">
        <v>0</v>
      </c>
      <c r="AB503" s="73">
        <v>0</v>
      </c>
      <c r="AC503" s="57">
        <f t="shared" si="134"/>
        <v>0</v>
      </c>
      <c r="AD503" s="71">
        <v>0</v>
      </c>
      <c r="AE503" s="71">
        <v>0</v>
      </c>
      <c r="AF503" s="15">
        <f t="shared" si="135"/>
        <v>0</v>
      </c>
      <c r="AG503" s="16">
        <f t="shared" si="124"/>
        <v>0</v>
      </c>
      <c r="AH503" s="17">
        <f t="shared" si="136"/>
        <v>18</v>
      </c>
      <c r="AI503" s="12">
        <v>18</v>
      </c>
      <c r="AJ503" s="18">
        <f t="shared" si="137"/>
        <v>1</v>
      </c>
    </row>
    <row r="504" spans="1:36" x14ac:dyDescent="0.35">
      <c r="A504" s="11" t="s">
        <v>1013</v>
      </c>
      <c r="B504" s="12" t="s">
        <v>1014</v>
      </c>
      <c r="C504" s="52" t="s">
        <v>1431</v>
      </c>
      <c r="D504" s="52" t="s">
        <v>67</v>
      </c>
      <c r="E504" s="64">
        <f t="shared" si="125"/>
        <v>103</v>
      </c>
      <c r="F504" s="13">
        <f t="shared" si="126"/>
        <v>103</v>
      </c>
      <c r="G504" s="65">
        <f t="shared" si="122"/>
        <v>0</v>
      </c>
      <c r="H504" s="62">
        <f t="shared" si="121"/>
        <v>88</v>
      </c>
      <c r="I504" s="78">
        <v>0</v>
      </c>
      <c r="J504" s="78">
        <v>0</v>
      </c>
      <c r="K504" s="57">
        <f t="shared" si="127"/>
        <v>0</v>
      </c>
      <c r="L504" s="57">
        <v>33</v>
      </c>
      <c r="M504" s="57">
        <v>55</v>
      </c>
      <c r="N504" s="57">
        <f t="shared" si="128"/>
        <v>88</v>
      </c>
      <c r="O504" s="15">
        <f t="shared" si="129"/>
        <v>0</v>
      </c>
      <c r="P504" s="62">
        <v>0</v>
      </c>
      <c r="Q504" s="57">
        <f t="shared" si="130"/>
        <v>0</v>
      </c>
      <c r="R504" s="14">
        <v>0</v>
      </c>
      <c r="S504" s="57">
        <v>0</v>
      </c>
      <c r="T504" s="15">
        <f t="shared" si="123"/>
        <v>0</v>
      </c>
      <c r="U504" s="14">
        <v>15</v>
      </c>
      <c r="V504" s="15">
        <f t="shared" si="131"/>
        <v>15</v>
      </c>
      <c r="W504" s="14">
        <v>0</v>
      </c>
      <c r="X504" s="73">
        <v>0</v>
      </c>
      <c r="Y504" s="84">
        <f t="shared" si="132"/>
        <v>0</v>
      </c>
      <c r="Z504" s="14">
        <f t="shared" si="133"/>
        <v>0</v>
      </c>
      <c r="AA504" s="73">
        <v>0</v>
      </c>
      <c r="AB504" s="73">
        <v>0</v>
      </c>
      <c r="AC504" s="57">
        <f t="shared" si="134"/>
        <v>0</v>
      </c>
      <c r="AD504" s="71">
        <v>0</v>
      </c>
      <c r="AE504" s="71">
        <v>0</v>
      </c>
      <c r="AF504" s="15">
        <f t="shared" si="135"/>
        <v>0</v>
      </c>
      <c r="AG504" s="16">
        <f t="shared" si="124"/>
        <v>0</v>
      </c>
      <c r="AH504" s="17">
        <f t="shared" si="136"/>
        <v>70</v>
      </c>
      <c r="AI504" s="12">
        <v>65</v>
      </c>
      <c r="AJ504" s="18">
        <f t="shared" si="137"/>
        <v>1</v>
      </c>
    </row>
    <row r="505" spans="1:36" x14ac:dyDescent="0.35">
      <c r="A505" s="11" t="s">
        <v>1015</v>
      </c>
      <c r="B505" s="12" t="s">
        <v>1016</v>
      </c>
      <c r="C505" s="52" t="s">
        <v>1417</v>
      </c>
      <c r="D505" s="52" t="s">
        <v>544</v>
      </c>
      <c r="E505" s="64">
        <f t="shared" si="125"/>
        <v>46</v>
      </c>
      <c r="F505" s="13">
        <f t="shared" si="126"/>
        <v>46</v>
      </c>
      <c r="G505" s="65">
        <f t="shared" si="122"/>
        <v>0</v>
      </c>
      <c r="H505" s="62">
        <f t="shared" si="121"/>
        <v>17</v>
      </c>
      <c r="I505" s="78">
        <v>0</v>
      </c>
      <c r="J505" s="78">
        <v>0</v>
      </c>
      <c r="K505" s="57">
        <f t="shared" si="127"/>
        <v>0</v>
      </c>
      <c r="L505" s="57">
        <v>0</v>
      </c>
      <c r="M505" s="57">
        <v>17</v>
      </c>
      <c r="N505" s="57">
        <f t="shared" si="128"/>
        <v>17</v>
      </c>
      <c r="O505" s="15">
        <f t="shared" si="129"/>
        <v>0</v>
      </c>
      <c r="P505" s="62">
        <v>29</v>
      </c>
      <c r="Q505" s="57">
        <f t="shared" si="130"/>
        <v>29</v>
      </c>
      <c r="R505" s="14">
        <v>0</v>
      </c>
      <c r="S505" s="57">
        <v>0</v>
      </c>
      <c r="T505" s="15">
        <f t="shared" si="123"/>
        <v>0</v>
      </c>
      <c r="U505" s="14">
        <v>0</v>
      </c>
      <c r="V505" s="15">
        <f t="shared" si="131"/>
        <v>0</v>
      </c>
      <c r="W505" s="14">
        <v>0</v>
      </c>
      <c r="X505" s="73">
        <v>0</v>
      </c>
      <c r="Y505" s="84">
        <f t="shared" si="132"/>
        <v>0</v>
      </c>
      <c r="Z505" s="14">
        <f t="shared" si="133"/>
        <v>0</v>
      </c>
      <c r="AA505" s="73">
        <v>0</v>
      </c>
      <c r="AB505" s="73">
        <v>0</v>
      </c>
      <c r="AC505" s="57">
        <f t="shared" si="134"/>
        <v>0</v>
      </c>
      <c r="AD505" s="71">
        <v>0</v>
      </c>
      <c r="AE505" s="71">
        <v>0</v>
      </c>
      <c r="AF505" s="15">
        <f t="shared" si="135"/>
        <v>0</v>
      </c>
      <c r="AG505" s="16">
        <f t="shared" si="124"/>
        <v>0</v>
      </c>
      <c r="AH505" s="17">
        <f t="shared" si="136"/>
        <v>46</v>
      </c>
      <c r="AI505" s="12">
        <v>86</v>
      </c>
      <c r="AJ505" s="18">
        <f t="shared" si="137"/>
        <v>0.53488372093023251</v>
      </c>
    </row>
    <row r="506" spans="1:36" x14ac:dyDescent="0.35">
      <c r="A506" s="11" t="s">
        <v>1017</v>
      </c>
      <c r="B506" s="12" t="s">
        <v>1018</v>
      </c>
      <c r="C506" s="52" t="s">
        <v>1417</v>
      </c>
      <c r="D506" s="52" t="s">
        <v>544</v>
      </c>
      <c r="E506" s="64">
        <f t="shared" si="125"/>
        <v>135</v>
      </c>
      <c r="F506" s="13">
        <f t="shared" si="126"/>
        <v>135</v>
      </c>
      <c r="G506" s="65">
        <f t="shared" si="122"/>
        <v>0</v>
      </c>
      <c r="H506" s="62">
        <f t="shared" si="121"/>
        <v>57</v>
      </c>
      <c r="I506" s="78">
        <v>0</v>
      </c>
      <c r="J506" s="78">
        <v>0</v>
      </c>
      <c r="K506" s="57">
        <f t="shared" si="127"/>
        <v>0</v>
      </c>
      <c r="L506" s="57">
        <v>0</v>
      </c>
      <c r="M506" s="57">
        <v>57</v>
      </c>
      <c r="N506" s="57">
        <f t="shared" si="128"/>
        <v>57</v>
      </c>
      <c r="O506" s="15">
        <f t="shared" si="129"/>
        <v>0</v>
      </c>
      <c r="P506" s="62">
        <v>78</v>
      </c>
      <c r="Q506" s="57">
        <f t="shared" si="130"/>
        <v>78</v>
      </c>
      <c r="R506" s="14">
        <v>0</v>
      </c>
      <c r="S506" s="57">
        <v>0</v>
      </c>
      <c r="T506" s="15">
        <f t="shared" si="123"/>
        <v>0</v>
      </c>
      <c r="U506" s="14">
        <v>0</v>
      </c>
      <c r="V506" s="15">
        <f t="shared" si="131"/>
        <v>0</v>
      </c>
      <c r="W506" s="14">
        <v>0</v>
      </c>
      <c r="X506" s="73">
        <v>0</v>
      </c>
      <c r="Y506" s="84">
        <f t="shared" si="132"/>
        <v>0</v>
      </c>
      <c r="Z506" s="14">
        <f t="shared" si="133"/>
        <v>0</v>
      </c>
      <c r="AA506" s="73">
        <v>0</v>
      </c>
      <c r="AB506" s="73">
        <v>0</v>
      </c>
      <c r="AC506" s="57">
        <f t="shared" si="134"/>
        <v>0</v>
      </c>
      <c r="AD506" s="71">
        <v>0</v>
      </c>
      <c r="AE506" s="71">
        <v>0</v>
      </c>
      <c r="AF506" s="15">
        <f t="shared" si="135"/>
        <v>0</v>
      </c>
      <c r="AG506" s="16">
        <f t="shared" si="124"/>
        <v>0</v>
      </c>
      <c r="AH506" s="17">
        <f t="shared" si="136"/>
        <v>135</v>
      </c>
      <c r="AI506" s="12">
        <v>181</v>
      </c>
      <c r="AJ506" s="18">
        <f t="shared" si="137"/>
        <v>0.7458563535911602</v>
      </c>
    </row>
    <row r="507" spans="1:36" x14ac:dyDescent="0.35">
      <c r="A507" s="11" t="s">
        <v>1019</v>
      </c>
      <c r="B507" s="12" t="s">
        <v>1397</v>
      </c>
      <c r="C507" s="52" t="s">
        <v>1417</v>
      </c>
      <c r="D507" s="52" t="s">
        <v>544</v>
      </c>
      <c r="E507" s="64">
        <f t="shared" si="125"/>
        <v>140</v>
      </c>
      <c r="F507" s="13">
        <f t="shared" si="126"/>
        <v>140</v>
      </c>
      <c r="G507" s="65">
        <f t="shared" si="122"/>
        <v>0</v>
      </c>
      <c r="H507" s="62">
        <f t="shared" si="121"/>
        <v>45</v>
      </c>
      <c r="I507" s="78">
        <v>0</v>
      </c>
      <c r="J507" s="78">
        <v>0</v>
      </c>
      <c r="K507" s="57">
        <f t="shared" si="127"/>
        <v>0</v>
      </c>
      <c r="L507" s="57">
        <v>0</v>
      </c>
      <c r="M507" s="57">
        <v>45</v>
      </c>
      <c r="N507" s="57">
        <f t="shared" si="128"/>
        <v>45</v>
      </c>
      <c r="O507" s="15">
        <f t="shared" si="129"/>
        <v>0</v>
      </c>
      <c r="P507" s="62">
        <v>95</v>
      </c>
      <c r="Q507" s="57">
        <f t="shared" si="130"/>
        <v>95</v>
      </c>
      <c r="R507" s="14">
        <v>0</v>
      </c>
      <c r="S507" s="57">
        <v>0</v>
      </c>
      <c r="T507" s="15">
        <f t="shared" si="123"/>
        <v>0</v>
      </c>
      <c r="U507" s="14">
        <v>0</v>
      </c>
      <c r="V507" s="15">
        <f t="shared" si="131"/>
        <v>0</v>
      </c>
      <c r="W507" s="14">
        <v>0</v>
      </c>
      <c r="X507" s="73">
        <v>0</v>
      </c>
      <c r="Y507" s="84">
        <f t="shared" si="132"/>
        <v>0</v>
      </c>
      <c r="Z507" s="14">
        <f t="shared" si="133"/>
        <v>0</v>
      </c>
      <c r="AA507" s="73">
        <v>0</v>
      </c>
      <c r="AB507" s="73">
        <v>0</v>
      </c>
      <c r="AC507" s="57">
        <f t="shared" si="134"/>
        <v>0</v>
      </c>
      <c r="AD507" s="71">
        <v>0</v>
      </c>
      <c r="AE507" s="71">
        <v>0</v>
      </c>
      <c r="AF507" s="15">
        <f t="shared" si="135"/>
        <v>0</v>
      </c>
      <c r="AG507" s="16">
        <f t="shared" si="124"/>
        <v>0</v>
      </c>
      <c r="AH507" s="17">
        <f t="shared" si="136"/>
        <v>140</v>
      </c>
      <c r="AI507" s="12">
        <v>245</v>
      </c>
      <c r="AJ507" s="18">
        <f t="shared" si="137"/>
        <v>0.5714285714285714</v>
      </c>
    </row>
    <row r="508" spans="1:36" x14ac:dyDescent="0.35">
      <c r="A508" s="11" t="s">
        <v>1020</v>
      </c>
      <c r="B508" s="12" t="s">
        <v>1021</v>
      </c>
      <c r="C508" s="52" t="s">
        <v>1417</v>
      </c>
      <c r="D508" s="52" t="s">
        <v>544</v>
      </c>
      <c r="E508" s="64">
        <f t="shared" si="125"/>
        <v>190</v>
      </c>
      <c r="F508" s="13">
        <f t="shared" si="126"/>
        <v>190</v>
      </c>
      <c r="G508" s="65">
        <f t="shared" si="122"/>
        <v>0</v>
      </c>
      <c r="H508" s="62">
        <f t="shared" si="121"/>
        <v>72</v>
      </c>
      <c r="I508" s="78">
        <v>0</v>
      </c>
      <c r="J508" s="78">
        <v>0</v>
      </c>
      <c r="K508" s="57">
        <f t="shared" si="127"/>
        <v>0</v>
      </c>
      <c r="L508" s="57">
        <v>0</v>
      </c>
      <c r="M508" s="57">
        <v>72</v>
      </c>
      <c r="N508" s="57">
        <f t="shared" si="128"/>
        <v>72</v>
      </c>
      <c r="O508" s="15">
        <f t="shared" si="129"/>
        <v>0</v>
      </c>
      <c r="P508" s="62">
        <v>118</v>
      </c>
      <c r="Q508" s="57">
        <f t="shared" si="130"/>
        <v>118</v>
      </c>
      <c r="R508" s="14">
        <v>0</v>
      </c>
      <c r="S508" s="57">
        <v>0</v>
      </c>
      <c r="T508" s="15">
        <f t="shared" si="123"/>
        <v>0</v>
      </c>
      <c r="U508" s="14">
        <v>0</v>
      </c>
      <c r="V508" s="15">
        <f t="shared" si="131"/>
        <v>0</v>
      </c>
      <c r="W508" s="14">
        <v>0</v>
      </c>
      <c r="X508" s="73">
        <v>0</v>
      </c>
      <c r="Y508" s="84">
        <f t="shared" si="132"/>
        <v>0</v>
      </c>
      <c r="Z508" s="14">
        <f t="shared" si="133"/>
        <v>0</v>
      </c>
      <c r="AA508" s="73">
        <v>0</v>
      </c>
      <c r="AB508" s="73">
        <v>0</v>
      </c>
      <c r="AC508" s="57">
        <f t="shared" si="134"/>
        <v>0</v>
      </c>
      <c r="AD508" s="71">
        <v>0</v>
      </c>
      <c r="AE508" s="71">
        <v>0</v>
      </c>
      <c r="AF508" s="15">
        <f t="shared" si="135"/>
        <v>0</v>
      </c>
      <c r="AG508" s="16">
        <f t="shared" si="124"/>
        <v>0</v>
      </c>
      <c r="AH508" s="17">
        <f t="shared" si="136"/>
        <v>190</v>
      </c>
      <c r="AI508" s="12">
        <v>348</v>
      </c>
      <c r="AJ508" s="18">
        <f t="shared" si="137"/>
        <v>0.54597701149425293</v>
      </c>
    </row>
    <row r="509" spans="1:36" x14ac:dyDescent="0.35">
      <c r="A509" s="11" t="s">
        <v>1022</v>
      </c>
      <c r="B509" s="12" t="s">
        <v>1023</v>
      </c>
      <c r="C509" s="52" t="s">
        <v>1417</v>
      </c>
      <c r="D509" s="52" t="s">
        <v>544</v>
      </c>
      <c r="E509" s="64">
        <f t="shared" si="125"/>
        <v>184</v>
      </c>
      <c r="F509" s="13">
        <f t="shared" si="126"/>
        <v>184</v>
      </c>
      <c r="G509" s="65">
        <f t="shared" si="122"/>
        <v>0</v>
      </c>
      <c r="H509" s="62">
        <f t="shared" si="121"/>
        <v>184</v>
      </c>
      <c r="I509" s="78">
        <v>0</v>
      </c>
      <c r="J509" s="78">
        <v>0</v>
      </c>
      <c r="K509" s="57">
        <f t="shared" si="127"/>
        <v>0</v>
      </c>
      <c r="L509" s="57">
        <v>0</v>
      </c>
      <c r="M509" s="57">
        <v>184</v>
      </c>
      <c r="N509" s="57">
        <f t="shared" si="128"/>
        <v>184</v>
      </c>
      <c r="O509" s="15">
        <f t="shared" si="129"/>
        <v>0</v>
      </c>
      <c r="P509" s="62">
        <v>0</v>
      </c>
      <c r="Q509" s="57">
        <f t="shared" si="130"/>
        <v>0</v>
      </c>
      <c r="R509" s="14">
        <v>0</v>
      </c>
      <c r="S509" s="57">
        <v>0</v>
      </c>
      <c r="T509" s="15">
        <f t="shared" si="123"/>
        <v>0</v>
      </c>
      <c r="U509" s="14">
        <v>0</v>
      </c>
      <c r="V509" s="15">
        <f t="shared" si="131"/>
        <v>0</v>
      </c>
      <c r="W509" s="14">
        <v>0</v>
      </c>
      <c r="X509" s="73">
        <v>0</v>
      </c>
      <c r="Y509" s="84">
        <f t="shared" si="132"/>
        <v>0</v>
      </c>
      <c r="Z509" s="14">
        <f t="shared" si="133"/>
        <v>0</v>
      </c>
      <c r="AA509" s="73">
        <v>0</v>
      </c>
      <c r="AB509" s="73">
        <v>0</v>
      </c>
      <c r="AC509" s="57">
        <f t="shared" si="134"/>
        <v>0</v>
      </c>
      <c r="AD509" s="71">
        <v>0</v>
      </c>
      <c r="AE509" s="71">
        <v>0</v>
      </c>
      <c r="AF509" s="15">
        <f t="shared" si="135"/>
        <v>0</v>
      </c>
      <c r="AG509" s="16">
        <f t="shared" si="124"/>
        <v>0</v>
      </c>
      <c r="AH509" s="17">
        <f t="shared" si="136"/>
        <v>184</v>
      </c>
      <c r="AI509" s="12">
        <v>210</v>
      </c>
      <c r="AJ509" s="18">
        <f t="shared" si="137"/>
        <v>0.87619047619047619</v>
      </c>
    </row>
    <row r="510" spans="1:36" x14ac:dyDescent="0.35">
      <c r="A510" s="11" t="s">
        <v>1024</v>
      </c>
      <c r="B510" s="12" t="s">
        <v>1025</v>
      </c>
      <c r="C510" s="52" t="s">
        <v>1417</v>
      </c>
      <c r="D510" s="52" t="s">
        <v>544</v>
      </c>
      <c r="E510" s="64">
        <f t="shared" si="125"/>
        <v>131</v>
      </c>
      <c r="F510" s="13">
        <f t="shared" si="126"/>
        <v>131</v>
      </c>
      <c r="G510" s="65">
        <f t="shared" si="122"/>
        <v>0</v>
      </c>
      <c r="H510" s="62">
        <f t="shared" si="121"/>
        <v>131</v>
      </c>
      <c r="I510" s="78">
        <v>0</v>
      </c>
      <c r="J510" s="78">
        <v>0</v>
      </c>
      <c r="K510" s="57">
        <f t="shared" si="127"/>
        <v>0</v>
      </c>
      <c r="L510" s="57">
        <v>0</v>
      </c>
      <c r="M510" s="57">
        <v>131</v>
      </c>
      <c r="N510" s="57">
        <f t="shared" si="128"/>
        <v>131</v>
      </c>
      <c r="O510" s="15">
        <f t="shared" si="129"/>
        <v>0</v>
      </c>
      <c r="P510" s="62">
        <v>0</v>
      </c>
      <c r="Q510" s="57">
        <f t="shared" si="130"/>
        <v>0</v>
      </c>
      <c r="R510" s="14">
        <v>0</v>
      </c>
      <c r="S510" s="57">
        <v>0</v>
      </c>
      <c r="T510" s="15">
        <f t="shared" si="123"/>
        <v>0</v>
      </c>
      <c r="U510" s="14">
        <v>0</v>
      </c>
      <c r="V510" s="15">
        <f t="shared" si="131"/>
        <v>0</v>
      </c>
      <c r="W510" s="14">
        <v>0</v>
      </c>
      <c r="X510" s="73">
        <v>0</v>
      </c>
      <c r="Y510" s="84">
        <f t="shared" si="132"/>
        <v>0</v>
      </c>
      <c r="Z510" s="14">
        <f t="shared" si="133"/>
        <v>0</v>
      </c>
      <c r="AA510" s="73">
        <v>0</v>
      </c>
      <c r="AB510" s="73">
        <v>0</v>
      </c>
      <c r="AC510" s="57">
        <f t="shared" si="134"/>
        <v>0</v>
      </c>
      <c r="AD510" s="71">
        <v>0</v>
      </c>
      <c r="AE510" s="71">
        <v>0</v>
      </c>
      <c r="AF510" s="15">
        <f t="shared" si="135"/>
        <v>0</v>
      </c>
      <c r="AG510" s="16">
        <f t="shared" si="124"/>
        <v>0</v>
      </c>
      <c r="AH510" s="17">
        <f t="shared" si="136"/>
        <v>131</v>
      </c>
      <c r="AI510" s="12">
        <v>146</v>
      </c>
      <c r="AJ510" s="18">
        <f t="shared" si="137"/>
        <v>0.89726027397260277</v>
      </c>
    </row>
    <row r="511" spans="1:36" x14ac:dyDescent="0.35">
      <c r="A511" s="11" t="s">
        <v>1026</v>
      </c>
      <c r="B511" s="12" t="s">
        <v>1027</v>
      </c>
      <c r="C511" s="52" t="s">
        <v>1417</v>
      </c>
      <c r="D511" s="52" t="s">
        <v>544</v>
      </c>
      <c r="E511" s="64">
        <f t="shared" si="125"/>
        <v>156</v>
      </c>
      <c r="F511" s="13">
        <f t="shared" si="126"/>
        <v>0</v>
      </c>
      <c r="G511" s="65">
        <f t="shared" si="122"/>
        <v>156</v>
      </c>
      <c r="H511" s="62">
        <f t="shared" si="121"/>
        <v>156</v>
      </c>
      <c r="I511" s="78">
        <v>0</v>
      </c>
      <c r="J511" s="78">
        <v>156</v>
      </c>
      <c r="K511" s="57">
        <f t="shared" si="127"/>
        <v>156</v>
      </c>
      <c r="L511" s="57">
        <v>0</v>
      </c>
      <c r="M511" s="57">
        <v>0</v>
      </c>
      <c r="N511" s="57">
        <f t="shared" si="128"/>
        <v>0</v>
      </c>
      <c r="O511" s="15">
        <f t="shared" si="129"/>
        <v>0</v>
      </c>
      <c r="P511" s="62">
        <v>0</v>
      </c>
      <c r="Q511" s="57">
        <f t="shared" si="130"/>
        <v>0</v>
      </c>
      <c r="R511" s="14">
        <v>0</v>
      </c>
      <c r="S511" s="57">
        <v>0</v>
      </c>
      <c r="T511" s="15">
        <f t="shared" si="123"/>
        <v>0</v>
      </c>
      <c r="U511" s="14">
        <v>0</v>
      </c>
      <c r="V511" s="15">
        <f t="shared" si="131"/>
        <v>0</v>
      </c>
      <c r="W511" s="14">
        <v>0</v>
      </c>
      <c r="X511" s="73">
        <v>0</v>
      </c>
      <c r="Y511" s="84">
        <f t="shared" si="132"/>
        <v>0</v>
      </c>
      <c r="Z511" s="14">
        <f t="shared" si="133"/>
        <v>0</v>
      </c>
      <c r="AA511" s="73">
        <v>0</v>
      </c>
      <c r="AB511" s="73">
        <v>0</v>
      </c>
      <c r="AC511" s="57">
        <f t="shared" si="134"/>
        <v>0</v>
      </c>
      <c r="AD511" s="71">
        <v>0</v>
      </c>
      <c r="AE511" s="71">
        <v>0</v>
      </c>
      <c r="AF511" s="15">
        <f t="shared" si="135"/>
        <v>0</v>
      </c>
      <c r="AG511" s="16">
        <f t="shared" si="124"/>
        <v>156</v>
      </c>
      <c r="AH511" s="17">
        <f t="shared" si="136"/>
        <v>0</v>
      </c>
      <c r="AI511" s="12">
        <v>242</v>
      </c>
      <c r="AJ511" s="18">
        <f t="shared" si="137"/>
        <v>0.64462809917355368</v>
      </c>
    </row>
    <row r="512" spans="1:36" x14ac:dyDescent="0.35">
      <c r="A512" s="11" t="s">
        <v>1028</v>
      </c>
      <c r="B512" s="12" t="s">
        <v>1029</v>
      </c>
      <c r="C512" s="52" t="s">
        <v>1417</v>
      </c>
      <c r="D512" s="52" t="s">
        <v>544</v>
      </c>
      <c r="E512" s="64">
        <f t="shared" si="125"/>
        <v>110</v>
      </c>
      <c r="F512" s="13">
        <f t="shared" si="126"/>
        <v>110</v>
      </c>
      <c r="G512" s="65">
        <f t="shared" si="122"/>
        <v>0</v>
      </c>
      <c r="H512" s="62">
        <f t="shared" si="121"/>
        <v>110</v>
      </c>
      <c r="I512" s="78">
        <v>0</v>
      </c>
      <c r="J512" s="78">
        <v>0</v>
      </c>
      <c r="K512" s="57">
        <f t="shared" si="127"/>
        <v>0</v>
      </c>
      <c r="L512" s="57">
        <v>1</v>
      </c>
      <c r="M512" s="57">
        <v>109</v>
      </c>
      <c r="N512" s="57">
        <f t="shared" si="128"/>
        <v>110</v>
      </c>
      <c r="O512" s="15">
        <f t="shared" si="129"/>
        <v>0</v>
      </c>
      <c r="P512" s="62">
        <v>0</v>
      </c>
      <c r="Q512" s="57">
        <f t="shared" si="130"/>
        <v>0</v>
      </c>
      <c r="R512" s="14">
        <v>0</v>
      </c>
      <c r="S512" s="57">
        <v>0</v>
      </c>
      <c r="T512" s="15">
        <f t="shared" si="123"/>
        <v>0</v>
      </c>
      <c r="U512" s="14">
        <v>0</v>
      </c>
      <c r="V512" s="15">
        <f t="shared" si="131"/>
        <v>0</v>
      </c>
      <c r="W512" s="14">
        <v>0</v>
      </c>
      <c r="X512" s="73">
        <v>0</v>
      </c>
      <c r="Y512" s="84">
        <f t="shared" si="132"/>
        <v>0</v>
      </c>
      <c r="Z512" s="14">
        <f t="shared" si="133"/>
        <v>0</v>
      </c>
      <c r="AA512" s="73">
        <v>0</v>
      </c>
      <c r="AB512" s="73">
        <v>0</v>
      </c>
      <c r="AC512" s="57">
        <f t="shared" si="134"/>
        <v>0</v>
      </c>
      <c r="AD512" s="71">
        <v>0</v>
      </c>
      <c r="AE512" s="71">
        <v>0</v>
      </c>
      <c r="AF512" s="15">
        <f t="shared" si="135"/>
        <v>0</v>
      </c>
      <c r="AG512" s="16">
        <f t="shared" si="124"/>
        <v>0</v>
      </c>
      <c r="AH512" s="17">
        <f t="shared" si="136"/>
        <v>109</v>
      </c>
      <c r="AI512" s="12">
        <v>140</v>
      </c>
      <c r="AJ512" s="18">
        <f t="shared" si="137"/>
        <v>0.77857142857142858</v>
      </c>
    </row>
    <row r="513" spans="1:36" x14ac:dyDescent="0.35">
      <c r="A513" s="11" t="s">
        <v>1030</v>
      </c>
      <c r="B513" s="12" t="s">
        <v>1031</v>
      </c>
      <c r="C513" s="52" t="s">
        <v>1417</v>
      </c>
      <c r="D513" s="52" t="s">
        <v>544</v>
      </c>
      <c r="E513" s="64">
        <f t="shared" si="125"/>
        <v>0</v>
      </c>
      <c r="F513" s="13">
        <f t="shared" si="126"/>
        <v>0</v>
      </c>
      <c r="G513" s="65">
        <f t="shared" si="122"/>
        <v>0</v>
      </c>
      <c r="H513" s="62">
        <f t="shared" si="121"/>
        <v>0</v>
      </c>
      <c r="I513" s="78">
        <v>0</v>
      </c>
      <c r="J513" s="78">
        <v>0</v>
      </c>
      <c r="K513" s="57">
        <f t="shared" si="127"/>
        <v>0</v>
      </c>
      <c r="L513" s="57">
        <v>0</v>
      </c>
      <c r="M513" s="57">
        <v>0</v>
      </c>
      <c r="N513" s="57">
        <f t="shared" si="128"/>
        <v>0</v>
      </c>
      <c r="O513" s="15">
        <f t="shared" si="129"/>
        <v>0</v>
      </c>
      <c r="P513" s="62">
        <v>0</v>
      </c>
      <c r="Q513" s="57">
        <f t="shared" si="130"/>
        <v>0</v>
      </c>
      <c r="R513" s="14">
        <v>0</v>
      </c>
      <c r="S513" s="57">
        <v>0</v>
      </c>
      <c r="T513" s="15">
        <f t="shared" si="123"/>
        <v>0</v>
      </c>
      <c r="U513" s="14">
        <v>0</v>
      </c>
      <c r="V513" s="15">
        <f t="shared" si="131"/>
        <v>0</v>
      </c>
      <c r="W513" s="14">
        <v>0</v>
      </c>
      <c r="X513" s="73">
        <v>0</v>
      </c>
      <c r="Y513" s="84">
        <f t="shared" si="132"/>
        <v>0</v>
      </c>
      <c r="Z513" s="14">
        <f t="shared" si="133"/>
        <v>0</v>
      </c>
      <c r="AA513" s="73">
        <v>0</v>
      </c>
      <c r="AB513" s="73">
        <v>0</v>
      </c>
      <c r="AC513" s="57">
        <f t="shared" si="134"/>
        <v>0</v>
      </c>
      <c r="AD513" s="71">
        <v>0</v>
      </c>
      <c r="AE513" s="71">
        <v>0</v>
      </c>
      <c r="AF513" s="15">
        <f t="shared" si="135"/>
        <v>0</v>
      </c>
      <c r="AG513" s="16">
        <f t="shared" si="124"/>
        <v>0</v>
      </c>
      <c r="AH513" s="17">
        <f t="shared" si="136"/>
        <v>0</v>
      </c>
      <c r="AI513" s="12">
        <v>320</v>
      </c>
      <c r="AJ513" s="18">
        <f t="shared" si="137"/>
        <v>0</v>
      </c>
    </row>
    <row r="514" spans="1:36" x14ac:dyDescent="0.35">
      <c r="A514" s="11" t="s">
        <v>1032</v>
      </c>
      <c r="B514" s="12" t="s">
        <v>1033</v>
      </c>
      <c r="C514" s="52" t="s">
        <v>1417</v>
      </c>
      <c r="D514" s="52" t="s">
        <v>544</v>
      </c>
      <c r="E514" s="64">
        <f t="shared" si="125"/>
        <v>116</v>
      </c>
      <c r="F514" s="13">
        <f t="shared" si="126"/>
        <v>87</v>
      </c>
      <c r="G514" s="65">
        <f t="shared" si="122"/>
        <v>29</v>
      </c>
      <c r="H514" s="62">
        <f t="shared" si="121"/>
        <v>58</v>
      </c>
      <c r="I514" s="78">
        <v>0</v>
      </c>
      <c r="J514" s="78">
        <v>29</v>
      </c>
      <c r="K514" s="57">
        <f t="shared" si="127"/>
        <v>29</v>
      </c>
      <c r="L514" s="57">
        <v>0</v>
      </c>
      <c r="M514" s="57">
        <v>29</v>
      </c>
      <c r="N514" s="57">
        <f t="shared" si="128"/>
        <v>29</v>
      </c>
      <c r="O514" s="15">
        <f t="shared" si="129"/>
        <v>0</v>
      </c>
      <c r="P514" s="62">
        <v>58</v>
      </c>
      <c r="Q514" s="57">
        <f t="shared" si="130"/>
        <v>58</v>
      </c>
      <c r="R514" s="14">
        <v>0</v>
      </c>
      <c r="S514" s="57">
        <v>0</v>
      </c>
      <c r="T514" s="15">
        <f t="shared" si="123"/>
        <v>0</v>
      </c>
      <c r="U514" s="14">
        <v>0</v>
      </c>
      <c r="V514" s="15">
        <f t="shared" si="131"/>
        <v>0</v>
      </c>
      <c r="W514" s="14">
        <v>0</v>
      </c>
      <c r="X514" s="73">
        <v>0</v>
      </c>
      <c r="Y514" s="84">
        <f t="shared" si="132"/>
        <v>0</v>
      </c>
      <c r="Z514" s="14">
        <f t="shared" si="133"/>
        <v>0</v>
      </c>
      <c r="AA514" s="73">
        <v>0</v>
      </c>
      <c r="AB514" s="73">
        <v>0</v>
      </c>
      <c r="AC514" s="57">
        <f t="shared" si="134"/>
        <v>0</v>
      </c>
      <c r="AD514" s="71">
        <v>0</v>
      </c>
      <c r="AE514" s="71">
        <v>0</v>
      </c>
      <c r="AF514" s="15">
        <f t="shared" si="135"/>
        <v>0</v>
      </c>
      <c r="AG514" s="16">
        <f t="shared" si="124"/>
        <v>29</v>
      </c>
      <c r="AH514" s="17">
        <f t="shared" si="136"/>
        <v>87</v>
      </c>
      <c r="AI514" s="12">
        <v>186</v>
      </c>
      <c r="AJ514" s="18">
        <f t="shared" si="137"/>
        <v>0.62365591397849462</v>
      </c>
    </row>
    <row r="515" spans="1:36" x14ac:dyDescent="0.35">
      <c r="A515" s="11" t="s">
        <v>1034</v>
      </c>
      <c r="B515" s="12" t="s">
        <v>1035</v>
      </c>
      <c r="C515" s="52" t="s">
        <v>1417</v>
      </c>
      <c r="D515" s="52" t="s">
        <v>544</v>
      </c>
      <c r="E515" s="64">
        <f t="shared" si="125"/>
        <v>371</v>
      </c>
      <c r="F515" s="13">
        <f t="shared" si="126"/>
        <v>371</v>
      </c>
      <c r="G515" s="65">
        <f t="shared" si="122"/>
        <v>0</v>
      </c>
      <c r="H515" s="62">
        <f t="shared" ref="H515:H578" si="138">K515+N515</f>
        <v>111</v>
      </c>
      <c r="I515" s="78">
        <v>0</v>
      </c>
      <c r="J515" s="78">
        <v>0</v>
      </c>
      <c r="K515" s="57">
        <f t="shared" si="127"/>
        <v>0</v>
      </c>
      <c r="L515" s="57">
        <v>0</v>
      </c>
      <c r="M515" s="57">
        <v>111</v>
      </c>
      <c r="N515" s="57">
        <f t="shared" si="128"/>
        <v>111</v>
      </c>
      <c r="O515" s="15">
        <f t="shared" si="129"/>
        <v>0</v>
      </c>
      <c r="P515" s="62">
        <v>260</v>
      </c>
      <c r="Q515" s="57">
        <f t="shared" si="130"/>
        <v>260</v>
      </c>
      <c r="R515" s="14">
        <v>0</v>
      </c>
      <c r="S515" s="57">
        <v>0</v>
      </c>
      <c r="T515" s="15">
        <f t="shared" si="123"/>
        <v>0</v>
      </c>
      <c r="U515" s="14">
        <v>0</v>
      </c>
      <c r="V515" s="15">
        <f t="shared" si="131"/>
        <v>0</v>
      </c>
      <c r="W515" s="14">
        <v>0</v>
      </c>
      <c r="X515" s="73">
        <v>0</v>
      </c>
      <c r="Y515" s="84">
        <f t="shared" si="132"/>
        <v>0</v>
      </c>
      <c r="Z515" s="14">
        <f t="shared" si="133"/>
        <v>0</v>
      </c>
      <c r="AA515" s="73">
        <v>0</v>
      </c>
      <c r="AB515" s="73">
        <v>0</v>
      </c>
      <c r="AC515" s="57">
        <f t="shared" si="134"/>
        <v>0</v>
      </c>
      <c r="AD515" s="71">
        <v>0</v>
      </c>
      <c r="AE515" s="71">
        <v>0</v>
      </c>
      <c r="AF515" s="15">
        <f t="shared" si="135"/>
        <v>0</v>
      </c>
      <c r="AG515" s="16">
        <f t="shared" si="124"/>
        <v>0</v>
      </c>
      <c r="AH515" s="17">
        <f t="shared" si="136"/>
        <v>371</v>
      </c>
      <c r="AI515" s="12">
        <v>579</v>
      </c>
      <c r="AJ515" s="18">
        <f t="shared" si="137"/>
        <v>0.64075993091537131</v>
      </c>
    </row>
    <row r="516" spans="1:36" x14ac:dyDescent="0.35">
      <c r="A516" s="11" t="s">
        <v>1036</v>
      </c>
      <c r="B516" s="12" t="s">
        <v>1037</v>
      </c>
      <c r="C516" s="52" t="s">
        <v>1417</v>
      </c>
      <c r="D516" s="52" t="s">
        <v>544</v>
      </c>
      <c r="E516" s="64">
        <f t="shared" si="125"/>
        <v>37</v>
      </c>
      <c r="F516" s="13">
        <f t="shared" si="126"/>
        <v>37</v>
      </c>
      <c r="G516" s="65">
        <f t="shared" ref="G516:G579" si="139">K516+AC516</f>
        <v>0</v>
      </c>
      <c r="H516" s="62">
        <f t="shared" si="138"/>
        <v>37</v>
      </c>
      <c r="I516" s="78">
        <v>0</v>
      </c>
      <c r="J516" s="78">
        <v>0</v>
      </c>
      <c r="K516" s="57">
        <f t="shared" si="127"/>
        <v>0</v>
      </c>
      <c r="L516" s="57">
        <v>0</v>
      </c>
      <c r="M516" s="57">
        <v>37</v>
      </c>
      <c r="N516" s="57">
        <f t="shared" si="128"/>
        <v>37</v>
      </c>
      <c r="O516" s="15">
        <f t="shared" si="129"/>
        <v>0</v>
      </c>
      <c r="P516" s="62">
        <v>0</v>
      </c>
      <c r="Q516" s="57">
        <f t="shared" si="130"/>
        <v>0</v>
      </c>
      <c r="R516" s="14">
        <v>0</v>
      </c>
      <c r="S516" s="57">
        <v>0</v>
      </c>
      <c r="T516" s="15">
        <f t="shared" ref="T516:T579" si="140">R516+S516</f>
        <v>0</v>
      </c>
      <c r="U516" s="14">
        <v>0</v>
      </c>
      <c r="V516" s="15">
        <f t="shared" si="131"/>
        <v>0</v>
      </c>
      <c r="W516" s="14">
        <v>0</v>
      </c>
      <c r="X516" s="73">
        <v>0</v>
      </c>
      <c r="Y516" s="84">
        <f t="shared" si="132"/>
        <v>0</v>
      </c>
      <c r="Z516" s="14">
        <f t="shared" si="133"/>
        <v>0</v>
      </c>
      <c r="AA516" s="73">
        <v>0</v>
      </c>
      <c r="AB516" s="73">
        <v>0</v>
      </c>
      <c r="AC516" s="57">
        <f t="shared" si="134"/>
        <v>0</v>
      </c>
      <c r="AD516" s="71">
        <v>0</v>
      </c>
      <c r="AE516" s="71">
        <v>0</v>
      </c>
      <c r="AF516" s="15">
        <f t="shared" si="135"/>
        <v>0</v>
      </c>
      <c r="AG516" s="16">
        <f t="shared" ref="AG516:AG579" si="141">J516+AB516</f>
        <v>0</v>
      </c>
      <c r="AH516" s="17">
        <f t="shared" si="136"/>
        <v>37</v>
      </c>
      <c r="AI516" s="12">
        <v>42</v>
      </c>
      <c r="AJ516" s="18">
        <f t="shared" si="137"/>
        <v>0.88095238095238093</v>
      </c>
    </row>
    <row r="517" spans="1:36" x14ac:dyDescent="0.35">
      <c r="A517" s="11" t="s">
        <v>1038</v>
      </c>
      <c r="B517" s="12" t="s">
        <v>1039</v>
      </c>
      <c r="C517" s="52" t="s">
        <v>1417</v>
      </c>
      <c r="D517" s="52" t="s">
        <v>544</v>
      </c>
      <c r="E517" s="64">
        <f t="shared" ref="E517:E580" si="142">F517+G517</f>
        <v>54</v>
      </c>
      <c r="F517" s="13">
        <f t="shared" ref="F517:F580" si="143">N517+Q517+R517+U517+W517+AF517</f>
        <v>54</v>
      </c>
      <c r="G517" s="65">
        <f t="shared" si="139"/>
        <v>0</v>
      </c>
      <c r="H517" s="62">
        <f t="shared" si="138"/>
        <v>20</v>
      </c>
      <c r="I517" s="78">
        <v>0</v>
      </c>
      <c r="J517" s="78">
        <v>0</v>
      </c>
      <c r="K517" s="57">
        <f t="shared" ref="K517:K580" si="144">I517+J517</f>
        <v>0</v>
      </c>
      <c r="L517" s="57">
        <v>0</v>
      </c>
      <c r="M517" s="57">
        <v>20</v>
      </c>
      <c r="N517" s="57">
        <f t="shared" ref="N517:N580" si="145">L517+M517</f>
        <v>20</v>
      </c>
      <c r="O517" s="15">
        <f t="shared" ref="O517:O580" si="146">S517+X517</f>
        <v>0</v>
      </c>
      <c r="P517" s="62">
        <v>34</v>
      </c>
      <c r="Q517" s="57">
        <f t="shared" ref="Q517:Q580" si="147">P517</f>
        <v>34</v>
      </c>
      <c r="R517" s="14">
        <v>0</v>
      </c>
      <c r="S517" s="57">
        <v>0</v>
      </c>
      <c r="T517" s="15">
        <f t="shared" si="140"/>
        <v>0</v>
      </c>
      <c r="U517" s="14">
        <v>0</v>
      </c>
      <c r="V517" s="15">
        <f t="shared" ref="V517:V580" si="148">U517</f>
        <v>0</v>
      </c>
      <c r="W517" s="14">
        <v>0</v>
      </c>
      <c r="X517" s="73">
        <v>0</v>
      </c>
      <c r="Y517" s="84">
        <f t="shared" ref="Y517:Y580" si="149">W517+X517</f>
        <v>0</v>
      </c>
      <c r="Z517" s="14">
        <f t="shared" ref="Z517:Z580" si="150">AC517+AF517</f>
        <v>0</v>
      </c>
      <c r="AA517" s="73">
        <v>0</v>
      </c>
      <c r="AB517" s="73">
        <v>0</v>
      </c>
      <c r="AC517" s="57">
        <f t="shared" ref="AC517:AC580" si="151">AA517+AB517</f>
        <v>0</v>
      </c>
      <c r="AD517" s="71">
        <v>0</v>
      </c>
      <c r="AE517" s="71">
        <v>0</v>
      </c>
      <c r="AF517" s="15">
        <f t="shared" ref="AF517:AF580" si="152">AD517+AE517</f>
        <v>0</v>
      </c>
      <c r="AG517" s="16">
        <f t="shared" si="141"/>
        <v>0</v>
      </c>
      <c r="AH517" s="17">
        <f t="shared" ref="AH517:AH580" si="153">M517+P517+R517+U517+AE517</f>
        <v>54</v>
      </c>
      <c r="AI517" s="12">
        <v>113</v>
      </c>
      <c r="AJ517" s="18">
        <f t="shared" ref="AJ517:AJ580" si="154">IFERROR(MIN(100%,((AH517+AG517)/AI517)),0)</f>
        <v>0.47787610619469029</v>
      </c>
    </row>
    <row r="518" spans="1:36" x14ac:dyDescent="0.35">
      <c r="A518" s="11" t="s">
        <v>1040</v>
      </c>
      <c r="B518" s="12" t="s">
        <v>1041</v>
      </c>
      <c r="C518" s="52" t="s">
        <v>1417</v>
      </c>
      <c r="D518" s="52" t="s">
        <v>544</v>
      </c>
      <c r="E518" s="64">
        <f t="shared" si="142"/>
        <v>74</v>
      </c>
      <c r="F518" s="13">
        <f t="shared" si="143"/>
        <v>74</v>
      </c>
      <c r="G518" s="65">
        <f t="shared" si="139"/>
        <v>0</v>
      </c>
      <c r="H518" s="62">
        <f t="shared" si="138"/>
        <v>29</v>
      </c>
      <c r="I518" s="78">
        <v>0</v>
      </c>
      <c r="J518" s="78">
        <v>0</v>
      </c>
      <c r="K518" s="57">
        <f t="shared" si="144"/>
        <v>0</v>
      </c>
      <c r="L518" s="57">
        <v>0</v>
      </c>
      <c r="M518" s="57">
        <v>29</v>
      </c>
      <c r="N518" s="57">
        <f t="shared" si="145"/>
        <v>29</v>
      </c>
      <c r="O518" s="15">
        <f t="shared" si="146"/>
        <v>0</v>
      </c>
      <c r="P518" s="62">
        <v>45</v>
      </c>
      <c r="Q518" s="57">
        <f t="shared" si="147"/>
        <v>45</v>
      </c>
      <c r="R518" s="14">
        <v>0</v>
      </c>
      <c r="S518" s="57">
        <v>0</v>
      </c>
      <c r="T518" s="15">
        <f t="shared" si="140"/>
        <v>0</v>
      </c>
      <c r="U518" s="14">
        <v>0</v>
      </c>
      <c r="V518" s="15">
        <f t="shared" si="148"/>
        <v>0</v>
      </c>
      <c r="W518" s="14">
        <v>0</v>
      </c>
      <c r="X518" s="73">
        <v>0</v>
      </c>
      <c r="Y518" s="84">
        <f t="shared" si="149"/>
        <v>0</v>
      </c>
      <c r="Z518" s="14">
        <f t="shared" si="150"/>
        <v>0</v>
      </c>
      <c r="AA518" s="73">
        <v>0</v>
      </c>
      <c r="AB518" s="73">
        <v>0</v>
      </c>
      <c r="AC518" s="57">
        <f t="shared" si="151"/>
        <v>0</v>
      </c>
      <c r="AD518" s="71">
        <v>0</v>
      </c>
      <c r="AE518" s="71">
        <v>0</v>
      </c>
      <c r="AF518" s="15">
        <f t="shared" si="152"/>
        <v>0</v>
      </c>
      <c r="AG518" s="16">
        <f t="shared" si="141"/>
        <v>0</v>
      </c>
      <c r="AH518" s="17">
        <f t="shared" si="153"/>
        <v>74</v>
      </c>
      <c r="AI518" s="12">
        <v>130</v>
      </c>
      <c r="AJ518" s="18">
        <f t="shared" si="154"/>
        <v>0.56923076923076921</v>
      </c>
    </row>
    <row r="519" spans="1:36" x14ac:dyDescent="0.35">
      <c r="A519" s="11" t="s">
        <v>1042</v>
      </c>
      <c r="B519" s="12" t="s">
        <v>1043</v>
      </c>
      <c r="C519" s="52" t="s">
        <v>1417</v>
      </c>
      <c r="D519" s="52" t="s">
        <v>544</v>
      </c>
      <c r="E519" s="64">
        <f t="shared" si="142"/>
        <v>98</v>
      </c>
      <c r="F519" s="13">
        <f t="shared" si="143"/>
        <v>56</v>
      </c>
      <c r="G519" s="65">
        <f t="shared" si="139"/>
        <v>42</v>
      </c>
      <c r="H519" s="62">
        <f t="shared" si="138"/>
        <v>54</v>
      </c>
      <c r="I519" s="78">
        <v>0</v>
      </c>
      <c r="J519" s="78">
        <v>42</v>
      </c>
      <c r="K519" s="57">
        <f t="shared" si="144"/>
        <v>42</v>
      </c>
      <c r="L519" s="57">
        <v>0</v>
      </c>
      <c r="M519" s="57">
        <v>12</v>
      </c>
      <c r="N519" s="57">
        <f t="shared" si="145"/>
        <v>12</v>
      </c>
      <c r="O519" s="15">
        <f t="shared" si="146"/>
        <v>0</v>
      </c>
      <c r="P519" s="62">
        <v>44</v>
      </c>
      <c r="Q519" s="57">
        <f t="shared" si="147"/>
        <v>44</v>
      </c>
      <c r="R519" s="14">
        <v>0</v>
      </c>
      <c r="S519" s="57">
        <v>0</v>
      </c>
      <c r="T519" s="15">
        <f t="shared" si="140"/>
        <v>0</v>
      </c>
      <c r="U519" s="14">
        <v>0</v>
      </c>
      <c r="V519" s="15">
        <f t="shared" si="148"/>
        <v>0</v>
      </c>
      <c r="W519" s="14">
        <v>0</v>
      </c>
      <c r="X519" s="73">
        <v>0</v>
      </c>
      <c r="Y519" s="84">
        <f t="shared" si="149"/>
        <v>0</v>
      </c>
      <c r="Z519" s="14">
        <f t="shared" si="150"/>
        <v>0</v>
      </c>
      <c r="AA519" s="73">
        <v>0</v>
      </c>
      <c r="AB519" s="73">
        <v>0</v>
      </c>
      <c r="AC519" s="57">
        <f t="shared" si="151"/>
        <v>0</v>
      </c>
      <c r="AD519" s="71">
        <v>0</v>
      </c>
      <c r="AE519" s="71">
        <v>0</v>
      </c>
      <c r="AF519" s="15">
        <f t="shared" si="152"/>
        <v>0</v>
      </c>
      <c r="AG519" s="16">
        <f t="shared" si="141"/>
        <v>42</v>
      </c>
      <c r="AH519" s="17">
        <f t="shared" si="153"/>
        <v>56</v>
      </c>
      <c r="AI519" s="12">
        <v>146</v>
      </c>
      <c r="AJ519" s="18">
        <f t="shared" si="154"/>
        <v>0.67123287671232879</v>
      </c>
    </row>
    <row r="520" spans="1:36" x14ac:dyDescent="0.35">
      <c r="A520" s="11" t="s">
        <v>1044</v>
      </c>
      <c r="B520" s="12" t="s">
        <v>1045</v>
      </c>
      <c r="C520" s="52" t="s">
        <v>1417</v>
      </c>
      <c r="D520" s="52" t="s">
        <v>544</v>
      </c>
      <c r="E520" s="64">
        <f t="shared" si="142"/>
        <v>521</v>
      </c>
      <c r="F520" s="13">
        <f t="shared" si="143"/>
        <v>467</v>
      </c>
      <c r="G520" s="65">
        <f t="shared" si="139"/>
        <v>54</v>
      </c>
      <c r="H520" s="62">
        <f t="shared" si="138"/>
        <v>521</v>
      </c>
      <c r="I520" s="78">
        <v>0</v>
      </c>
      <c r="J520" s="78">
        <v>54</v>
      </c>
      <c r="K520" s="57">
        <f t="shared" si="144"/>
        <v>54</v>
      </c>
      <c r="L520" s="57">
        <v>0</v>
      </c>
      <c r="M520" s="57">
        <v>467</v>
      </c>
      <c r="N520" s="57">
        <f t="shared" si="145"/>
        <v>467</v>
      </c>
      <c r="O520" s="15">
        <f t="shared" si="146"/>
        <v>467</v>
      </c>
      <c r="P520" s="62">
        <v>0</v>
      </c>
      <c r="Q520" s="57">
        <f t="shared" si="147"/>
        <v>0</v>
      </c>
      <c r="R520" s="14">
        <v>0</v>
      </c>
      <c r="S520" s="57">
        <v>467</v>
      </c>
      <c r="T520" s="15">
        <f t="shared" si="140"/>
        <v>467</v>
      </c>
      <c r="U520" s="14">
        <v>0</v>
      </c>
      <c r="V520" s="15">
        <f t="shared" si="148"/>
        <v>0</v>
      </c>
      <c r="W520" s="14">
        <v>0</v>
      </c>
      <c r="X520" s="73">
        <v>0</v>
      </c>
      <c r="Y520" s="84">
        <f t="shared" si="149"/>
        <v>0</v>
      </c>
      <c r="Z520" s="14">
        <f t="shared" si="150"/>
        <v>0</v>
      </c>
      <c r="AA520" s="73">
        <v>0</v>
      </c>
      <c r="AB520" s="73">
        <v>0</v>
      </c>
      <c r="AC520" s="57">
        <f t="shared" si="151"/>
        <v>0</v>
      </c>
      <c r="AD520" s="71">
        <v>0</v>
      </c>
      <c r="AE520" s="71">
        <v>0</v>
      </c>
      <c r="AF520" s="15">
        <f t="shared" si="152"/>
        <v>0</v>
      </c>
      <c r="AG520" s="16">
        <f t="shared" si="141"/>
        <v>54</v>
      </c>
      <c r="AH520" s="17">
        <f t="shared" si="153"/>
        <v>467</v>
      </c>
      <c r="AI520" s="12">
        <v>527</v>
      </c>
      <c r="AJ520" s="18">
        <f t="shared" si="154"/>
        <v>0.98861480075901331</v>
      </c>
    </row>
    <row r="521" spans="1:36" x14ac:dyDescent="0.35">
      <c r="A521" s="11" t="s">
        <v>1046</v>
      </c>
      <c r="B521" s="12" t="s">
        <v>1047</v>
      </c>
      <c r="C521" s="52" t="s">
        <v>1417</v>
      </c>
      <c r="D521" s="52" t="s">
        <v>544</v>
      </c>
      <c r="E521" s="64">
        <f t="shared" si="142"/>
        <v>288</v>
      </c>
      <c r="F521" s="13">
        <f t="shared" si="143"/>
        <v>288</v>
      </c>
      <c r="G521" s="65">
        <f t="shared" si="139"/>
        <v>0</v>
      </c>
      <c r="H521" s="62">
        <f t="shared" si="138"/>
        <v>112</v>
      </c>
      <c r="I521" s="78">
        <v>0</v>
      </c>
      <c r="J521" s="78">
        <v>0</v>
      </c>
      <c r="K521" s="57">
        <f t="shared" si="144"/>
        <v>0</v>
      </c>
      <c r="L521" s="57">
        <v>0</v>
      </c>
      <c r="M521" s="57">
        <v>112</v>
      </c>
      <c r="N521" s="57">
        <f t="shared" si="145"/>
        <v>112</v>
      </c>
      <c r="O521" s="15">
        <f t="shared" si="146"/>
        <v>0</v>
      </c>
      <c r="P521" s="62">
        <v>176</v>
      </c>
      <c r="Q521" s="57">
        <f t="shared" si="147"/>
        <v>176</v>
      </c>
      <c r="R521" s="14">
        <v>0</v>
      </c>
      <c r="S521" s="57">
        <v>0</v>
      </c>
      <c r="T521" s="15">
        <f t="shared" si="140"/>
        <v>0</v>
      </c>
      <c r="U521" s="14">
        <v>0</v>
      </c>
      <c r="V521" s="15">
        <f t="shared" si="148"/>
        <v>0</v>
      </c>
      <c r="W521" s="14">
        <v>0</v>
      </c>
      <c r="X521" s="73">
        <v>0</v>
      </c>
      <c r="Y521" s="84">
        <f t="shared" si="149"/>
        <v>0</v>
      </c>
      <c r="Z521" s="14">
        <f t="shared" si="150"/>
        <v>0</v>
      </c>
      <c r="AA521" s="73">
        <v>0</v>
      </c>
      <c r="AB521" s="73">
        <v>0</v>
      </c>
      <c r="AC521" s="57">
        <f t="shared" si="151"/>
        <v>0</v>
      </c>
      <c r="AD521" s="71">
        <v>0</v>
      </c>
      <c r="AE521" s="71">
        <v>0</v>
      </c>
      <c r="AF521" s="15">
        <f t="shared" si="152"/>
        <v>0</v>
      </c>
      <c r="AG521" s="16">
        <f t="shared" si="141"/>
        <v>0</v>
      </c>
      <c r="AH521" s="17">
        <f t="shared" si="153"/>
        <v>288</v>
      </c>
      <c r="AI521" s="12">
        <v>464</v>
      </c>
      <c r="AJ521" s="18">
        <f t="shared" si="154"/>
        <v>0.62068965517241381</v>
      </c>
    </row>
    <row r="522" spans="1:36" x14ac:dyDescent="0.35">
      <c r="A522" s="11" t="s">
        <v>1048</v>
      </c>
      <c r="B522" s="12" t="s">
        <v>1049</v>
      </c>
      <c r="C522" s="52" t="s">
        <v>1417</v>
      </c>
      <c r="D522" s="52" t="s">
        <v>544</v>
      </c>
      <c r="E522" s="64">
        <f t="shared" si="142"/>
        <v>284</v>
      </c>
      <c r="F522" s="13">
        <f t="shared" si="143"/>
        <v>284</v>
      </c>
      <c r="G522" s="65">
        <f t="shared" si="139"/>
        <v>0</v>
      </c>
      <c r="H522" s="62">
        <f t="shared" si="138"/>
        <v>284</v>
      </c>
      <c r="I522" s="78">
        <v>0</v>
      </c>
      <c r="J522" s="78">
        <v>0</v>
      </c>
      <c r="K522" s="57">
        <f t="shared" si="144"/>
        <v>0</v>
      </c>
      <c r="L522" s="57">
        <v>0</v>
      </c>
      <c r="M522" s="57">
        <v>284</v>
      </c>
      <c r="N522" s="57">
        <f t="shared" si="145"/>
        <v>284</v>
      </c>
      <c r="O522" s="15">
        <f t="shared" si="146"/>
        <v>0</v>
      </c>
      <c r="P522" s="62">
        <v>0</v>
      </c>
      <c r="Q522" s="57">
        <f t="shared" si="147"/>
        <v>0</v>
      </c>
      <c r="R522" s="14">
        <v>0</v>
      </c>
      <c r="S522" s="57">
        <v>0</v>
      </c>
      <c r="T522" s="15">
        <f t="shared" si="140"/>
        <v>0</v>
      </c>
      <c r="U522" s="14">
        <v>0</v>
      </c>
      <c r="V522" s="15">
        <f t="shared" si="148"/>
        <v>0</v>
      </c>
      <c r="W522" s="14">
        <v>0</v>
      </c>
      <c r="X522" s="73">
        <v>0</v>
      </c>
      <c r="Y522" s="84">
        <f t="shared" si="149"/>
        <v>0</v>
      </c>
      <c r="Z522" s="14">
        <f t="shared" si="150"/>
        <v>0</v>
      </c>
      <c r="AA522" s="73">
        <v>0</v>
      </c>
      <c r="AB522" s="73">
        <v>0</v>
      </c>
      <c r="AC522" s="57">
        <f t="shared" si="151"/>
        <v>0</v>
      </c>
      <c r="AD522" s="71">
        <v>0</v>
      </c>
      <c r="AE522" s="71">
        <v>0</v>
      </c>
      <c r="AF522" s="15">
        <f t="shared" si="152"/>
        <v>0</v>
      </c>
      <c r="AG522" s="16">
        <f t="shared" si="141"/>
        <v>0</v>
      </c>
      <c r="AH522" s="17">
        <f t="shared" si="153"/>
        <v>284</v>
      </c>
      <c r="AI522" s="12">
        <v>402</v>
      </c>
      <c r="AJ522" s="18">
        <f t="shared" si="154"/>
        <v>0.70646766169154229</v>
      </c>
    </row>
    <row r="523" spans="1:36" x14ac:dyDescent="0.35">
      <c r="A523" s="11" t="s">
        <v>1050</v>
      </c>
      <c r="B523" s="12" t="s">
        <v>1051</v>
      </c>
      <c r="C523" s="52" t="s">
        <v>1417</v>
      </c>
      <c r="D523" s="52" t="s">
        <v>544</v>
      </c>
      <c r="E523" s="64">
        <f t="shared" si="142"/>
        <v>357</v>
      </c>
      <c r="F523" s="13">
        <f t="shared" si="143"/>
        <v>268</v>
      </c>
      <c r="G523" s="65">
        <f t="shared" si="139"/>
        <v>89</v>
      </c>
      <c r="H523" s="62">
        <f t="shared" si="138"/>
        <v>357</v>
      </c>
      <c r="I523" s="78">
        <v>0</v>
      </c>
      <c r="J523" s="78">
        <v>89</v>
      </c>
      <c r="K523" s="57">
        <f t="shared" si="144"/>
        <v>89</v>
      </c>
      <c r="L523" s="57">
        <v>0</v>
      </c>
      <c r="M523" s="57">
        <v>268</v>
      </c>
      <c r="N523" s="57">
        <f t="shared" si="145"/>
        <v>268</v>
      </c>
      <c r="O523" s="15">
        <f t="shared" si="146"/>
        <v>0</v>
      </c>
      <c r="P523" s="62">
        <v>0</v>
      </c>
      <c r="Q523" s="57">
        <f t="shared" si="147"/>
        <v>0</v>
      </c>
      <c r="R523" s="14">
        <v>0</v>
      </c>
      <c r="S523" s="57">
        <v>0</v>
      </c>
      <c r="T523" s="15">
        <f t="shared" si="140"/>
        <v>0</v>
      </c>
      <c r="U523" s="14">
        <v>0</v>
      </c>
      <c r="V523" s="15">
        <f t="shared" si="148"/>
        <v>0</v>
      </c>
      <c r="W523" s="14">
        <v>0</v>
      </c>
      <c r="X523" s="73">
        <v>0</v>
      </c>
      <c r="Y523" s="84">
        <f t="shared" si="149"/>
        <v>0</v>
      </c>
      <c r="Z523" s="14">
        <f t="shared" si="150"/>
        <v>0</v>
      </c>
      <c r="AA523" s="73">
        <v>0</v>
      </c>
      <c r="AB523" s="73">
        <v>0</v>
      </c>
      <c r="AC523" s="57">
        <f t="shared" si="151"/>
        <v>0</v>
      </c>
      <c r="AD523" s="71">
        <v>0</v>
      </c>
      <c r="AE523" s="71">
        <v>0</v>
      </c>
      <c r="AF523" s="15">
        <f t="shared" si="152"/>
        <v>0</v>
      </c>
      <c r="AG523" s="16">
        <f t="shared" si="141"/>
        <v>89</v>
      </c>
      <c r="AH523" s="17">
        <f t="shared" si="153"/>
        <v>268</v>
      </c>
      <c r="AI523" s="12">
        <v>460</v>
      </c>
      <c r="AJ523" s="18">
        <f t="shared" si="154"/>
        <v>0.77608695652173909</v>
      </c>
    </row>
    <row r="524" spans="1:36" x14ac:dyDescent="0.35">
      <c r="A524" s="11" t="s">
        <v>1052</v>
      </c>
      <c r="B524" s="12" t="s">
        <v>1053</v>
      </c>
      <c r="C524" s="52" t="s">
        <v>1417</v>
      </c>
      <c r="D524" s="52" t="s">
        <v>544</v>
      </c>
      <c r="E524" s="64">
        <f t="shared" si="142"/>
        <v>70</v>
      </c>
      <c r="F524" s="13">
        <f t="shared" si="143"/>
        <v>70</v>
      </c>
      <c r="G524" s="65">
        <f t="shared" si="139"/>
        <v>0</v>
      </c>
      <c r="H524" s="62">
        <f t="shared" si="138"/>
        <v>32</v>
      </c>
      <c r="I524" s="78">
        <v>0</v>
      </c>
      <c r="J524" s="78">
        <v>0</v>
      </c>
      <c r="K524" s="57">
        <f t="shared" si="144"/>
        <v>0</v>
      </c>
      <c r="L524" s="57">
        <v>0</v>
      </c>
      <c r="M524" s="57">
        <v>32</v>
      </c>
      <c r="N524" s="57">
        <f t="shared" si="145"/>
        <v>32</v>
      </c>
      <c r="O524" s="15">
        <f t="shared" si="146"/>
        <v>0</v>
      </c>
      <c r="P524" s="62">
        <v>38</v>
      </c>
      <c r="Q524" s="57">
        <f t="shared" si="147"/>
        <v>38</v>
      </c>
      <c r="R524" s="14">
        <v>0</v>
      </c>
      <c r="S524" s="57">
        <v>0</v>
      </c>
      <c r="T524" s="15">
        <f t="shared" si="140"/>
        <v>0</v>
      </c>
      <c r="U524" s="14">
        <v>0</v>
      </c>
      <c r="V524" s="15">
        <f t="shared" si="148"/>
        <v>0</v>
      </c>
      <c r="W524" s="14">
        <v>0</v>
      </c>
      <c r="X524" s="73">
        <v>0</v>
      </c>
      <c r="Y524" s="84">
        <f t="shared" si="149"/>
        <v>0</v>
      </c>
      <c r="Z524" s="14">
        <f t="shared" si="150"/>
        <v>0</v>
      </c>
      <c r="AA524" s="73">
        <v>0</v>
      </c>
      <c r="AB524" s="73">
        <v>0</v>
      </c>
      <c r="AC524" s="57">
        <f t="shared" si="151"/>
        <v>0</v>
      </c>
      <c r="AD524" s="71">
        <v>0</v>
      </c>
      <c r="AE524" s="71">
        <v>0</v>
      </c>
      <c r="AF524" s="15">
        <f t="shared" si="152"/>
        <v>0</v>
      </c>
      <c r="AG524" s="16">
        <f t="shared" si="141"/>
        <v>0</v>
      </c>
      <c r="AH524" s="17">
        <f t="shared" si="153"/>
        <v>70</v>
      </c>
      <c r="AI524" s="12">
        <v>90</v>
      </c>
      <c r="AJ524" s="18">
        <f t="shared" si="154"/>
        <v>0.77777777777777779</v>
      </c>
    </row>
    <row r="525" spans="1:36" x14ac:dyDescent="0.35">
      <c r="A525" s="11" t="s">
        <v>1054</v>
      </c>
      <c r="B525" s="12" t="s">
        <v>1055</v>
      </c>
      <c r="C525" s="52" t="s">
        <v>1417</v>
      </c>
      <c r="D525" s="52" t="s">
        <v>544</v>
      </c>
      <c r="E525" s="64">
        <f t="shared" si="142"/>
        <v>43</v>
      </c>
      <c r="F525" s="13">
        <f t="shared" si="143"/>
        <v>41</v>
      </c>
      <c r="G525" s="65">
        <f t="shared" si="139"/>
        <v>2</v>
      </c>
      <c r="H525" s="62">
        <f t="shared" si="138"/>
        <v>43</v>
      </c>
      <c r="I525" s="78">
        <v>0</v>
      </c>
      <c r="J525" s="78">
        <v>2</v>
      </c>
      <c r="K525" s="57">
        <f t="shared" si="144"/>
        <v>2</v>
      </c>
      <c r="L525" s="57">
        <v>0</v>
      </c>
      <c r="M525" s="57">
        <v>41</v>
      </c>
      <c r="N525" s="57">
        <f t="shared" si="145"/>
        <v>41</v>
      </c>
      <c r="O525" s="15">
        <f t="shared" si="146"/>
        <v>0</v>
      </c>
      <c r="P525" s="62">
        <v>0</v>
      </c>
      <c r="Q525" s="57">
        <f t="shared" si="147"/>
        <v>0</v>
      </c>
      <c r="R525" s="14">
        <v>0</v>
      </c>
      <c r="S525" s="57">
        <v>0</v>
      </c>
      <c r="T525" s="15">
        <f t="shared" si="140"/>
        <v>0</v>
      </c>
      <c r="U525" s="14">
        <v>0</v>
      </c>
      <c r="V525" s="15">
        <f t="shared" si="148"/>
        <v>0</v>
      </c>
      <c r="W525" s="14">
        <v>0</v>
      </c>
      <c r="X525" s="73">
        <v>0</v>
      </c>
      <c r="Y525" s="84">
        <f t="shared" si="149"/>
        <v>0</v>
      </c>
      <c r="Z525" s="14">
        <f t="shared" si="150"/>
        <v>0</v>
      </c>
      <c r="AA525" s="73">
        <v>0</v>
      </c>
      <c r="AB525" s="73">
        <v>0</v>
      </c>
      <c r="AC525" s="57">
        <f t="shared" si="151"/>
        <v>0</v>
      </c>
      <c r="AD525" s="71">
        <v>0</v>
      </c>
      <c r="AE525" s="71">
        <v>0</v>
      </c>
      <c r="AF525" s="15">
        <f t="shared" si="152"/>
        <v>0</v>
      </c>
      <c r="AG525" s="16">
        <f t="shared" si="141"/>
        <v>2</v>
      </c>
      <c r="AH525" s="17">
        <f t="shared" si="153"/>
        <v>41</v>
      </c>
      <c r="AI525" s="12">
        <v>59</v>
      </c>
      <c r="AJ525" s="18">
        <f t="shared" si="154"/>
        <v>0.72881355932203384</v>
      </c>
    </row>
    <row r="526" spans="1:36" x14ac:dyDescent="0.35">
      <c r="A526" s="11" t="s">
        <v>1056</v>
      </c>
      <c r="B526" s="12" t="s">
        <v>1057</v>
      </c>
      <c r="C526" s="52" t="s">
        <v>1417</v>
      </c>
      <c r="D526" s="52" t="s">
        <v>544</v>
      </c>
      <c r="E526" s="64">
        <f t="shared" si="142"/>
        <v>137</v>
      </c>
      <c r="F526" s="13">
        <f t="shared" si="143"/>
        <v>104</v>
      </c>
      <c r="G526" s="65">
        <f t="shared" si="139"/>
        <v>33</v>
      </c>
      <c r="H526" s="62">
        <f t="shared" si="138"/>
        <v>137</v>
      </c>
      <c r="I526" s="78">
        <v>0</v>
      </c>
      <c r="J526" s="78">
        <v>33</v>
      </c>
      <c r="K526" s="57">
        <f t="shared" si="144"/>
        <v>33</v>
      </c>
      <c r="L526" s="57">
        <v>0</v>
      </c>
      <c r="M526" s="57">
        <v>104</v>
      </c>
      <c r="N526" s="57">
        <f t="shared" si="145"/>
        <v>104</v>
      </c>
      <c r="O526" s="15">
        <f t="shared" si="146"/>
        <v>0</v>
      </c>
      <c r="P526" s="62">
        <v>0</v>
      </c>
      <c r="Q526" s="57">
        <f t="shared" si="147"/>
        <v>0</v>
      </c>
      <c r="R526" s="14">
        <v>0</v>
      </c>
      <c r="S526" s="57">
        <v>0</v>
      </c>
      <c r="T526" s="15">
        <f t="shared" si="140"/>
        <v>0</v>
      </c>
      <c r="U526" s="14">
        <v>0</v>
      </c>
      <c r="V526" s="15">
        <f t="shared" si="148"/>
        <v>0</v>
      </c>
      <c r="W526" s="14">
        <v>0</v>
      </c>
      <c r="X526" s="73">
        <v>0</v>
      </c>
      <c r="Y526" s="84">
        <f t="shared" si="149"/>
        <v>0</v>
      </c>
      <c r="Z526" s="14">
        <f t="shared" si="150"/>
        <v>0</v>
      </c>
      <c r="AA526" s="73">
        <v>0</v>
      </c>
      <c r="AB526" s="73">
        <v>0</v>
      </c>
      <c r="AC526" s="57">
        <f t="shared" si="151"/>
        <v>0</v>
      </c>
      <c r="AD526" s="71">
        <v>0</v>
      </c>
      <c r="AE526" s="71">
        <v>0</v>
      </c>
      <c r="AF526" s="15">
        <f t="shared" si="152"/>
        <v>0</v>
      </c>
      <c r="AG526" s="16">
        <f t="shared" si="141"/>
        <v>33</v>
      </c>
      <c r="AH526" s="17">
        <f t="shared" si="153"/>
        <v>104</v>
      </c>
      <c r="AI526" s="12">
        <v>231</v>
      </c>
      <c r="AJ526" s="18">
        <f t="shared" si="154"/>
        <v>0.59307359307359309</v>
      </c>
    </row>
    <row r="527" spans="1:36" x14ac:dyDescent="0.35">
      <c r="A527" s="11" t="s">
        <v>1058</v>
      </c>
      <c r="B527" s="12" t="s">
        <v>1059</v>
      </c>
      <c r="C527" s="52" t="s">
        <v>1417</v>
      </c>
      <c r="D527" s="52" t="s">
        <v>544</v>
      </c>
      <c r="E527" s="64">
        <f t="shared" si="142"/>
        <v>57</v>
      </c>
      <c r="F527" s="13">
        <f t="shared" si="143"/>
        <v>57</v>
      </c>
      <c r="G527" s="65">
        <f t="shared" si="139"/>
        <v>0</v>
      </c>
      <c r="H527" s="62">
        <f t="shared" si="138"/>
        <v>57</v>
      </c>
      <c r="I527" s="78">
        <v>0</v>
      </c>
      <c r="J527" s="78">
        <v>0</v>
      </c>
      <c r="K527" s="57">
        <f t="shared" si="144"/>
        <v>0</v>
      </c>
      <c r="L527" s="57">
        <v>0</v>
      </c>
      <c r="M527" s="57">
        <v>57</v>
      </c>
      <c r="N527" s="57">
        <f t="shared" si="145"/>
        <v>57</v>
      </c>
      <c r="O527" s="15">
        <f t="shared" si="146"/>
        <v>0</v>
      </c>
      <c r="P527" s="62">
        <v>0</v>
      </c>
      <c r="Q527" s="57">
        <f t="shared" si="147"/>
        <v>0</v>
      </c>
      <c r="R527" s="14">
        <v>0</v>
      </c>
      <c r="S527" s="57">
        <v>0</v>
      </c>
      <c r="T527" s="15">
        <f t="shared" si="140"/>
        <v>0</v>
      </c>
      <c r="U527" s="14">
        <v>0</v>
      </c>
      <c r="V527" s="15">
        <f t="shared" si="148"/>
        <v>0</v>
      </c>
      <c r="W527" s="14">
        <v>0</v>
      </c>
      <c r="X527" s="73">
        <v>0</v>
      </c>
      <c r="Y527" s="84">
        <f t="shared" si="149"/>
        <v>0</v>
      </c>
      <c r="Z527" s="14">
        <f t="shared" si="150"/>
        <v>0</v>
      </c>
      <c r="AA527" s="73">
        <v>0</v>
      </c>
      <c r="AB527" s="73">
        <v>0</v>
      </c>
      <c r="AC527" s="57">
        <f t="shared" si="151"/>
        <v>0</v>
      </c>
      <c r="AD527" s="71">
        <v>0</v>
      </c>
      <c r="AE527" s="71">
        <v>0</v>
      </c>
      <c r="AF527" s="15">
        <f t="shared" si="152"/>
        <v>0</v>
      </c>
      <c r="AG527" s="16">
        <f t="shared" si="141"/>
        <v>0</v>
      </c>
      <c r="AH527" s="17">
        <f t="shared" si="153"/>
        <v>57</v>
      </c>
      <c r="AI527" s="12">
        <v>51</v>
      </c>
      <c r="AJ527" s="18">
        <f t="shared" si="154"/>
        <v>1</v>
      </c>
    </row>
    <row r="528" spans="1:36" x14ac:dyDescent="0.35">
      <c r="A528" s="11" t="s">
        <v>1060</v>
      </c>
      <c r="B528" s="12" t="s">
        <v>1061</v>
      </c>
      <c r="C528" s="52" t="s">
        <v>1417</v>
      </c>
      <c r="D528" s="52" t="s">
        <v>544</v>
      </c>
      <c r="E528" s="64">
        <f t="shared" si="142"/>
        <v>9</v>
      </c>
      <c r="F528" s="13">
        <f t="shared" si="143"/>
        <v>9</v>
      </c>
      <c r="G528" s="65">
        <f t="shared" si="139"/>
        <v>0</v>
      </c>
      <c r="H528" s="62">
        <f t="shared" si="138"/>
        <v>9</v>
      </c>
      <c r="I528" s="78">
        <v>0</v>
      </c>
      <c r="J528" s="78">
        <v>0</v>
      </c>
      <c r="K528" s="57">
        <f t="shared" si="144"/>
        <v>0</v>
      </c>
      <c r="L528" s="57">
        <v>0</v>
      </c>
      <c r="M528" s="57">
        <v>9</v>
      </c>
      <c r="N528" s="57">
        <f t="shared" si="145"/>
        <v>9</v>
      </c>
      <c r="O528" s="15">
        <f t="shared" si="146"/>
        <v>0</v>
      </c>
      <c r="P528" s="62">
        <v>0</v>
      </c>
      <c r="Q528" s="57">
        <f t="shared" si="147"/>
        <v>0</v>
      </c>
      <c r="R528" s="14">
        <v>0</v>
      </c>
      <c r="S528" s="57">
        <v>0</v>
      </c>
      <c r="T528" s="15">
        <f t="shared" si="140"/>
        <v>0</v>
      </c>
      <c r="U528" s="14">
        <v>0</v>
      </c>
      <c r="V528" s="15">
        <f t="shared" si="148"/>
        <v>0</v>
      </c>
      <c r="W528" s="14">
        <v>0</v>
      </c>
      <c r="X528" s="73">
        <v>0</v>
      </c>
      <c r="Y528" s="84">
        <f t="shared" si="149"/>
        <v>0</v>
      </c>
      <c r="Z528" s="14">
        <f t="shared" si="150"/>
        <v>0</v>
      </c>
      <c r="AA528" s="73">
        <v>0</v>
      </c>
      <c r="AB528" s="73">
        <v>0</v>
      </c>
      <c r="AC528" s="57">
        <f t="shared" si="151"/>
        <v>0</v>
      </c>
      <c r="AD528" s="71">
        <v>0</v>
      </c>
      <c r="AE528" s="71">
        <v>0</v>
      </c>
      <c r="AF528" s="15">
        <f t="shared" si="152"/>
        <v>0</v>
      </c>
      <c r="AG528" s="16">
        <f t="shared" si="141"/>
        <v>0</v>
      </c>
      <c r="AH528" s="17">
        <f t="shared" si="153"/>
        <v>9</v>
      </c>
      <c r="AI528" s="12">
        <v>9</v>
      </c>
      <c r="AJ528" s="18">
        <f t="shared" si="154"/>
        <v>1</v>
      </c>
    </row>
    <row r="529" spans="1:36" x14ac:dyDescent="0.35">
      <c r="A529" s="11" t="s">
        <v>1062</v>
      </c>
      <c r="B529" s="12" t="s">
        <v>1063</v>
      </c>
      <c r="C529" s="52" t="s">
        <v>1417</v>
      </c>
      <c r="D529" s="52" t="s">
        <v>544</v>
      </c>
      <c r="E529" s="64">
        <f t="shared" si="142"/>
        <v>97</v>
      </c>
      <c r="F529" s="13">
        <f t="shared" si="143"/>
        <v>97</v>
      </c>
      <c r="G529" s="65">
        <f t="shared" si="139"/>
        <v>0</v>
      </c>
      <c r="H529" s="62">
        <f t="shared" si="138"/>
        <v>55</v>
      </c>
      <c r="I529" s="78">
        <v>0</v>
      </c>
      <c r="J529" s="78">
        <v>0</v>
      </c>
      <c r="K529" s="57">
        <f t="shared" si="144"/>
        <v>0</v>
      </c>
      <c r="L529" s="57">
        <v>1</v>
      </c>
      <c r="M529" s="57">
        <v>54</v>
      </c>
      <c r="N529" s="57">
        <f t="shared" si="145"/>
        <v>55</v>
      </c>
      <c r="O529" s="15">
        <f t="shared" si="146"/>
        <v>0</v>
      </c>
      <c r="P529" s="62">
        <v>0</v>
      </c>
      <c r="Q529" s="57">
        <f t="shared" si="147"/>
        <v>0</v>
      </c>
      <c r="R529" s="14">
        <v>0</v>
      </c>
      <c r="S529" s="57">
        <v>0</v>
      </c>
      <c r="T529" s="15">
        <f t="shared" si="140"/>
        <v>0</v>
      </c>
      <c r="U529" s="14">
        <v>42</v>
      </c>
      <c r="V529" s="15">
        <f t="shared" si="148"/>
        <v>42</v>
      </c>
      <c r="W529" s="14">
        <v>0</v>
      </c>
      <c r="X529" s="73">
        <v>0</v>
      </c>
      <c r="Y529" s="84">
        <f t="shared" si="149"/>
        <v>0</v>
      </c>
      <c r="Z529" s="14">
        <f t="shared" si="150"/>
        <v>0</v>
      </c>
      <c r="AA529" s="73">
        <v>0</v>
      </c>
      <c r="AB529" s="73">
        <v>0</v>
      </c>
      <c r="AC529" s="57">
        <f t="shared" si="151"/>
        <v>0</v>
      </c>
      <c r="AD529" s="71">
        <v>0</v>
      </c>
      <c r="AE529" s="71">
        <v>0</v>
      </c>
      <c r="AF529" s="15">
        <f t="shared" si="152"/>
        <v>0</v>
      </c>
      <c r="AG529" s="16">
        <f t="shared" si="141"/>
        <v>0</v>
      </c>
      <c r="AH529" s="17">
        <f t="shared" si="153"/>
        <v>96</v>
      </c>
      <c r="AI529" s="12">
        <v>50</v>
      </c>
      <c r="AJ529" s="18">
        <f t="shared" si="154"/>
        <v>1</v>
      </c>
    </row>
    <row r="530" spans="1:36" x14ac:dyDescent="0.35">
      <c r="A530" s="11" t="s">
        <v>1064</v>
      </c>
      <c r="B530" s="12" t="s">
        <v>1065</v>
      </c>
      <c r="C530" s="52" t="s">
        <v>1417</v>
      </c>
      <c r="D530" s="52" t="s">
        <v>544</v>
      </c>
      <c r="E530" s="64">
        <f t="shared" si="142"/>
        <v>20</v>
      </c>
      <c r="F530" s="13">
        <f t="shared" si="143"/>
        <v>20</v>
      </c>
      <c r="G530" s="65">
        <f t="shared" si="139"/>
        <v>0</v>
      </c>
      <c r="H530" s="62">
        <f t="shared" si="138"/>
        <v>20</v>
      </c>
      <c r="I530" s="78">
        <v>0</v>
      </c>
      <c r="J530" s="78">
        <v>0</v>
      </c>
      <c r="K530" s="57">
        <f t="shared" si="144"/>
        <v>0</v>
      </c>
      <c r="L530" s="57">
        <v>0</v>
      </c>
      <c r="M530" s="57">
        <v>20</v>
      </c>
      <c r="N530" s="57">
        <f t="shared" si="145"/>
        <v>20</v>
      </c>
      <c r="O530" s="15">
        <f t="shared" si="146"/>
        <v>0</v>
      </c>
      <c r="P530" s="62">
        <v>0</v>
      </c>
      <c r="Q530" s="57">
        <f t="shared" si="147"/>
        <v>0</v>
      </c>
      <c r="R530" s="14">
        <v>0</v>
      </c>
      <c r="S530" s="57">
        <v>0</v>
      </c>
      <c r="T530" s="15">
        <f t="shared" si="140"/>
        <v>0</v>
      </c>
      <c r="U530" s="14">
        <v>0</v>
      </c>
      <c r="V530" s="15">
        <f t="shared" si="148"/>
        <v>0</v>
      </c>
      <c r="W530" s="14">
        <v>0</v>
      </c>
      <c r="X530" s="73">
        <v>0</v>
      </c>
      <c r="Y530" s="84">
        <f t="shared" si="149"/>
        <v>0</v>
      </c>
      <c r="Z530" s="14">
        <f t="shared" si="150"/>
        <v>0</v>
      </c>
      <c r="AA530" s="73">
        <v>0</v>
      </c>
      <c r="AB530" s="73">
        <v>0</v>
      </c>
      <c r="AC530" s="57">
        <f t="shared" si="151"/>
        <v>0</v>
      </c>
      <c r="AD530" s="71">
        <v>0</v>
      </c>
      <c r="AE530" s="71">
        <v>0</v>
      </c>
      <c r="AF530" s="15">
        <f t="shared" si="152"/>
        <v>0</v>
      </c>
      <c r="AG530" s="16">
        <f t="shared" si="141"/>
        <v>0</v>
      </c>
      <c r="AH530" s="17">
        <f t="shared" si="153"/>
        <v>20</v>
      </c>
      <c r="AI530" s="12">
        <v>45</v>
      </c>
      <c r="AJ530" s="18">
        <f t="shared" si="154"/>
        <v>0.44444444444444442</v>
      </c>
    </row>
    <row r="531" spans="1:36" x14ac:dyDescent="0.35">
      <c r="A531" s="11" t="s">
        <v>1066</v>
      </c>
      <c r="B531" s="12" t="s">
        <v>1067</v>
      </c>
      <c r="C531" s="52" t="s">
        <v>1417</v>
      </c>
      <c r="D531" s="52" t="s">
        <v>544</v>
      </c>
      <c r="E531" s="64">
        <f t="shared" si="142"/>
        <v>13</v>
      </c>
      <c r="F531" s="13">
        <f t="shared" si="143"/>
        <v>13</v>
      </c>
      <c r="G531" s="65">
        <f t="shared" si="139"/>
        <v>0</v>
      </c>
      <c r="H531" s="62">
        <f t="shared" si="138"/>
        <v>13</v>
      </c>
      <c r="I531" s="78">
        <v>0</v>
      </c>
      <c r="J531" s="78">
        <v>0</v>
      </c>
      <c r="K531" s="57">
        <f t="shared" si="144"/>
        <v>0</v>
      </c>
      <c r="L531" s="57">
        <v>0</v>
      </c>
      <c r="M531" s="57">
        <v>13</v>
      </c>
      <c r="N531" s="57">
        <f t="shared" si="145"/>
        <v>13</v>
      </c>
      <c r="O531" s="15">
        <f t="shared" si="146"/>
        <v>0</v>
      </c>
      <c r="P531" s="62">
        <v>0</v>
      </c>
      <c r="Q531" s="57">
        <f t="shared" si="147"/>
        <v>0</v>
      </c>
      <c r="R531" s="14">
        <v>0</v>
      </c>
      <c r="S531" s="57">
        <v>0</v>
      </c>
      <c r="T531" s="15">
        <f t="shared" si="140"/>
        <v>0</v>
      </c>
      <c r="U531" s="14">
        <v>0</v>
      </c>
      <c r="V531" s="15">
        <f t="shared" si="148"/>
        <v>0</v>
      </c>
      <c r="W531" s="14">
        <v>0</v>
      </c>
      <c r="X531" s="73">
        <v>0</v>
      </c>
      <c r="Y531" s="84">
        <f t="shared" si="149"/>
        <v>0</v>
      </c>
      <c r="Z531" s="14">
        <f t="shared" si="150"/>
        <v>0</v>
      </c>
      <c r="AA531" s="73">
        <v>0</v>
      </c>
      <c r="AB531" s="73">
        <v>0</v>
      </c>
      <c r="AC531" s="57">
        <f t="shared" si="151"/>
        <v>0</v>
      </c>
      <c r="AD531" s="71">
        <v>0</v>
      </c>
      <c r="AE531" s="71">
        <v>0</v>
      </c>
      <c r="AF531" s="15">
        <f t="shared" si="152"/>
        <v>0</v>
      </c>
      <c r="AG531" s="16">
        <f t="shared" si="141"/>
        <v>0</v>
      </c>
      <c r="AH531" s="17">
        <f t="shared" si="153"/>
        <v>13</v>
      </c>
      <c r="AI531" s="12">
        <v>21</v>
      </c>
      <c r="AJ531" s="18">
        <f t="shared" si="154"/>
        <v>0.61904761904761907</v>
      </c>
    </row>
    <row r="532" spans="1:36" x14ac:dyDescent="0.35">
      <c r="A532" s="11" t="s">
        <v>1068</v>
      </c>
      <c r="B532" s="12" t="s">
        <v>1069</v>
      </c>
      <c r="C532" s="52" t="s">
        <v>1417</v>
      </c>
      <c r="D532" s="52" t="s">
        <v>544</v>
      </c>
      <c r="E532" s="64">
        <f t="shared" si="142"/>
        <v>41</v>
      </c>
      <c r="F532" s="13">
        <f t="shared" si="143"/>
        <v>41</v>
      </c>
      <c r="G532" s="65">
        <f t="shared" si="139"/>
        <v>0</v>
      </c>
      <c r="H532" s="62">
        <f t="shared" si="138"/>
        <v>0</v>
      </c>
      <c r="I532" s="78">
        <v>0</v>
      </c>
      <c r="J532" s="78">
        <v>0</v>
      </c>
      <c r="K532" s="57">
        <f t="shared" si="144"/>
        <v>0</v>
      </c>
      <c r="L532" s="57">
        <v>0</v>
      </c>
      <c r="M532" s="57">
        <v>0</v>
      </c>
      <c r="N532" s="57">
        <f t="shared" si="145"/>
        <v>0</v>
      </c>
      <c r="O532" s="15">
        <f t="shared" si="146"/>
        <v>0</v>
      </c>
      <c r="P532" s="62">
        <v>41</v>
      </c>
      <c r="Q532" s="57">
        <f t="shared" si="147"/>
        <v>41</v>
      </c>
      <c r="R532" s="14">
        <v>0</v>
      </c>
      <c r="S532" s="57">
        <v>0</v>
      </c>
      <c r="T532" s="15">
        <f t="shared" si="140"/>
        <v>0</v>
      </c>
      <c r="U532" s="14">
        <v>0</v>
      </c>
      <c r="V532" s="15">
        <f t="shared" si="148"/>
        <v>0</v>
      </c>
      <c r="W532" s="14">
        <v>0</v>
      </c>
      <c r="X532" s="73">
        <v>0</v>
      </c>
      <c r="Y532" s="84">
        <f t="shared" si="149"/>
        <v>0</v>
      </c>
      <c r="Z532" s="14">
        <f t="shared" si="150"/>
        <v>0</v>
      </c>
      <c r="AA532" s="73">
        <v>0</v>
      </c>
      <c r="AB532" s="73">
        <v>0</v>
      </c>
      <c r="AC532" s="57">
        <f t="shared" si="151"/>
        <v>0</v>
      </c>
      <c r="AD532" s="71">
        <v>0</v>
      </c>
      <c r="AE532" s="71">
        <v>0</v>
      </c>
      <c r="AF532" s="15">
        <f t="shared" si="152"/>
        <v>0</v>
      </c>
      <c r="AG532" s="16">
        <f t="shared" si="141"/>
        <v>0</v>
      </c>
      <c r="AH532" s="17">
        <f t="shared" si="153"/>
        <v>41</v>
      </c>
      <c r="AI532" s="12">
        <v>100</v>
      </c>
      <c r="AJ532" s="18">
        <f t="shared" si="154"/>
        <v>0.41</v>
      </c>
    </row>
    <row r="533" spans="1:36" x14ac:dyDescent="0.35">
      <c r="A533" s="11" t="s">
        <v>1070</v>
      </c>
      <c r="B533" s="12" t="s">
        <v>1071</v>
      </c>
      <c r="C533" s="52" t="s">
        <v>1417</v>
      </c>
      <c r="D533" s="52" t="s">
        <v>544</v>
      </c>
      <c r="E533" s="64">
        <f t="shared" si="142"/>
        <v>0</v>
      </c>
      <c r="F533" s="13">
        <f t="shared" si="143"/>
        <v>0</v>
      </c>
      <c r="G533" s="65">
        <f t="shared" si="139"/>
        <v>0</v>
      </c>
      <c r="H533" s="62">
        <f t="shared" si="138"/>
        <v>0</v>
      </c>
      <c r="I533" s="78">
        <v>0</v>
      </c>
      <c r="J533" s="78">
        <v>0</v>
      </c>
      <c r="K533" s="57">
        <f t="shared" si="144"/>
        <v>0</v>
      </c>
      <c r="L533" s="57">
        <v>0</v>
      </c>
      <c r="M533" s="57">
        <v>0</v>
      </c>
      <c r="N533" s="57">
        <f t="shared" si="145"/>
        <v>0</v>
      </c>
      <c r="O533" s="15">
        <f t="shared" si="146"/>
        <v>0</v>
      </c>
      <c r="P533" s="62">
        <v>0</v>
      </c>
      <c r="Q533" s="57">
        <f t="shared" si="147"/>
        <v>0</v>
      </c>
      <c r="R533" s="14">
        <v>0</v>
      </c>
      <c r="S533" s="57">
        <v>0</v>
      </c>
      <c r="T533" s="15">
        <f t="shared" si="140"/>
        <v>0</v>
      </c>
      <c r="U533" s="14">
        <v>0</v>
      </c>
      <c r="V533" s="15">
        <f t="shared" si="148"/>
        <v>0</v>
      </c>
      <c r="W533" s="14">
        <v>0</v>
      </c>
      <c r="X533" s="73">
        <v>0</v>
      </c>
      <c r="Y533" s="84">
        <f t="shared" si="149"/>
        <v>0</v>
      </c>
      <c r="Z533" s="14">
        <f t="shared" si="150"/>
        <v>0</v>
      </c>
      <c r="AA533" s="73">
        <v>0</v>
      </c>
      <c r="AB533" s="73">
        <v>0</v>
      </c>
      <c r="AC533" s="57">
        <f t="shared" si="151"/>
        <v>0</v>
      </c>
      <c r="AD533" s="71">
        <v>0</v>
      </c>
      <c r="AE533" s="71">
        <v>0</v>
      </c>
      <c r="AF533" s="15">
        <f t="shared" si="152"/>
        <v>0</v>
      </c>
      <c r="AG533" s="16">
        <f t="shared" si="141"/>
        <v>0</v>
      </c>
      <c r="AH533" s="17">
        <f t="shared" si="153"/>
        <v>0</v>
      </c>
      <c r="AI533" s="12">
        <v>89</v>
      </c>
      <c r="AJ533" s="18">
        <f t="shared" si="154"/>
        <v>0</v>
      </c>
    </row>
    <row r="534" spans="1:36" x14ac:dyDescent="0.35">
      <c r="A534" s="11" t="s">
        <v>1072</v>
      </c>
      <c r="B534" s="12" t="s">
        <v>1073</v>
      </c>
      <c r="C534" s="52" t="s">
        <v>1417</v>
      </c>
      <c r="D534" s="52" t="s">
        <v>544</v>
      </c>
      <c r="E534" s="64">
        <f t="shared" si="142"/>
        <v>160</v>
      </c>
      <c r="F534" s="13">
        <f t="shared" si="143"/>
        <v>160</v>
      </c>
      <c r="G534" s="65">
        <f t="shared" si="139"/>
        <v>0</v>
      </c>
      <c r="H534" s="62">
        <f t="shared" si="138"/>
        <v>62</v>
      </c>
      <c r="I534" s="78">
        <v>0</v>
      </c>
      <c r="J534" s="78">
        <v>0</v>
      </c>
      <c r="K534" s="57">
        <f t="shared" si="144"/>
        <v>0</v>
      </c>
      <c r="L534" s="57">
        <v>0</v>
      </c>
      <c r="M534" s="57">
        <v>62</v>
      </c>
      <c r="N534" s="57">
        <f t="shared" si="145"/>
        <v>62</v>
      </c>
      <c r="O534" s="15">
        <f t="shared" si="146"/>
        <v>0</v>
      </c>
      <c r="P534" s="62">
        <v>98</v>
      </c>
      <c r="Q534" s="57">
        <f t="shared" si="147"/>
        <v>98</v>
      </c>
      <c r="R534" s="14">
        <v>0</v>
      </c>
      <c r="S534" s="57">
        <v>0</v>
      </c>
      <c r="T534" s="15">
        <f t="shared" si="140"/>
        <v>0</v>
      </c>
      <c r="U534" s="14">
        <v>0</v>
      </c>
      <c r="V534" s="15">
        <f t="shared" si="148"/>
        <v>0</v>
      </c>
      <c r="W534" s="14">
        <v>0</v>
      </c>
      <c r="X534" s="73">
        <v>0</v>
      </c>
      <c r="Y534" s="84">
        <f t="shared" si="149"/>
        <v>0</v>
      </c>
      <c r="Z534" s="14">
        <f t="shared" si="150"/>
        <v>0</v>
      </c>
      <c r="AA534" s="73">
        <v>0</v>
      </c>
      <c r="AB534" s="73">
        <v>0</v>
      </c>
      <c r="AC534" s="57">
        <f t="shared" si="151"/>
        <v>0</v>
      </c>
      <c r="AD534" s="71">
        <v>0</v>
      </c>
      <c r="AE534" s="71">
        <v>0</v>
      </c>
      <c r="AF534" s="15">
        <f t="shared" si="152"/>
        <v>0</v>
      </c>
      <c r="AG534" s="16">
        <f t="shared" si="141"/>
        <v>0</v>
      </c>
      <c r="AH534" s="17">
        <f t="shared" si="153"/>
        <v>160</v>
      </c>
      <c r="AI534" s="12">
        <v>251</v>
      </c>
      <c r="AJ534" s="18">
        <f t="shared" si="154"/>
        <v>0.63745019920318724</v>
      </c>
    </row>
    <row r="535" spans="1:36" x14ac:dyDescent="0.35">
      <c r="A535" s="11" t="s">
        <v>1074</v>
      </c>
      <c r="B535" s="12" t="s">
        <v>1075</v>
      </c>
      <c r="C535" s="52" t="s">
        <v>1417</v>
      </c>
      <c r="D535" s="52" t="s">
        <v>544</v>
      </c>
      <c r="E535" s="64">
        <f t="shared" si="142"/>
        <v>149</v>
      </c>
      <c r="F535" s="13">
        <f t="shared" si="143"/>
        <v>137</v>
      </c>
      <c r="G535" s="65">
        <f t="shared" si="139"/>
        <v>12</v>
      </c>
      <c r="H535" s="62">
        <f t="shared" si="138"/>
        <v>44</v>
      </c>
      <c r="I535" s="78">
        <v>0</v>
      </c>
      <c r="J535" s="78">
        <v>12</v>
      </c>
      <c r="K535" s="57">
        <f t="shared" si="144"/>
        <v>12</v>
      </c>
      <c r="L535" s="57">
        <v>0</v>
      </c>
      <c r="M535" s="57">
        <v>32</v>
      </c>
      <c r="N535" s="57">
        <f t="shared" si="145"/>
        <v>32</v>
      </c>
      <c r="O535" s="15">
        <f t="shared" si="146"/>
        <v>0</v>
      </c>
      <c r="P535" s="62">
        <v>105</v>
      </c>
      <c r="Q535" s="57">
        <f t="shared" si="147"/>
        <v>105</v>
      </c>
      <c r="R535" s="14">
        <v>0</v>
      </c>
      <c r="S535" s="57">
        <v>0</v>
      </c>
      <c r="T535" s="15">
        <f t="shared" si="140"/>
        <v>0</v>
      </c>
      <c r="U535" s="14">
        <v>0</v>
      </c>
      <c r="V535" s="15">
        <f t="shared" si="148"/>
        <v>0</v>
      </c>
      <c r="W535" s="14">
        <v>0</v>
      </c>
      <c r="X535" s="73">
        <v>0</v>
      </c>
      <c r="Y535" s="84">
        <f t="shared" si="149"/>
        <v>0</v>
      </c>
      <c r="Z535" s="14">
        <f t="shared" si="150"/>
        <v>0</v>
      </c>
      <c r="AA535" s="73">
        <v>0</v>
      </c>
      <c r="AB535" s="73">
        <v>0</v>
      </c>
      <c r="AC535" s="57">
        <f t="shared" si="151"/>
        <v>0</v>
      </c>
      <c r="AD535" s="71">
        <v>0</v>
      </c>
      <c r="AE535" s="71">
        <v>0</v>
      </c>
      <c r="AF535" s="15">
        <f t="shared" si="152"/>
        <v>0</v>
      </c>
      <c r="AG535" s="16">
        <f t="shared" si="141"/>
        <v>12</v>
      </c>
      <c r="AH535" s="17">
        <f t="shared" si="153"/>
        <v>137</v>
      </c>
      <c r="AI535" s="12">
        <v>272</v>
      </c>
      <c r="AJ535" s="18">
        <f t="shared" si="154"/>
        <v>0.54779411764705888</v>
      </c>
    </row>
    <row r="536" spans="1:36" x14ac:dyDescent="0.35">
      <c r="A536" s="11" t="s">
        <v>1076</v>
      </c>
      <c r="B536" s="12" t="s">
        <v>1077</v>
      </c>
      <c r="C536" s="52" t="s">
        <v>1417</v>
      </c>
      <c r="D536" s="52" t="s">
        <v>544</v>
      </c>
      <c r="E536" s="64">
        <f t="shared" si="142"/>
        <v>244</v>
      </c>
      <c r="F536" s="13">
        <f t="shared" si="143"/>
        <v>244</v>
      </c>
      <c r="G536" s="65">
        <f t="shared" si="139"/>
        <v>0</v>
      </c>
      <c r="H536" s="62">
        <f t="shared" si="138"/>
        <v>106</v>
      </c>
      <c r="I536" s="78">
        <v>0</v>
      </c>
      <c r="J536" s="78">
        <v>0</v>
      </c>
      <c r="K536" s="57">
        <f t="shared" si="144"/>
        <v>0</v>
      </c>
      <c r="L536" s="57">
        <v>0</v>
      </c>
      <c r="M536" s="57">
        <v>106</v>
      </c>
      <c r="N536" s="57">
        <f t="shared" si="145"/>
        <v>106</v>
      </c>
      <c r="O536" s="15">
        <f t="shared" si="146"/>
        <v>0</v>
      </c>
      <c r="P536" s="62">
        <v>138</v>
      </c>
      <c r="Q536" s="57">
        <f t="shared" si="147"/>
        <v>138</v>
      </c>
      <c r="R536" s="14">
        <v>0</v>
      </c>
      <c r="S536" s="57">
        <v>0</v>
      </c>
      <c r="T536" s="15">
        <f t="shared" si="140"/>
        <v>0</v>
      </c>
      <c r="U536" s="14">
        <v>0</v>
      </c>
      <c r="V536" s="15">
        <f t="shared" si="148"/>
        <v>0</v>
      </c>
      <c r="W536" s="14">
        <v>0</v>
      </c>
      <c r="X536" s="73">
        <v>0</v>
      </c>
      <c r="Y536" s="84">
        <f t="shared" si="149"/>
        <v>0</v>
      </c>
      <c r="Z536" s="14">
        <f t="shared" si="150"/>
        <v>0</v>
      </c>
      <c r="AA536" s="73">
        <v>0</v>
      </c>
      <c r="AB536" s="73">
        <v>0</v>
      </c>
      <c r="AC536" s="57">
        <f t="shared" si="151"/>
        <v>0</v>
      </c>
      <c r="AD536" s="71">
        <v>0</v>
      </c>
      <c r="AE536" s="71">
        <v>0</v>
      </c>
      <c r="AF536" s="15">
        <f t="shared" si="152"/>
        <v>0</v>
      </c>
      <c r="AG536" s="16">
        <f t="shared" si="141"/>
        <v>0</v>
      </c>
      <c r="AH536" s="17">
        <f t="shared" si="153"/>
        <v>244</v>
      </c>
      <c r="AI536" s="12">
        <v>396</v>
      </c>
      <c r="AJ536" s="18">
        <f t="shared" si="154"/>
        <v>0.61616161616161613</v>
      </c>
    </row>
    <row r="537" spans="1:36" x14ac:dyDescent="0.35">
      <c r="A537" s="11" t="s">
        <v>1078</v>
      </c>
      <c r="B537" s="12" t="s">
        <v>1079</v>
      </c>
      <c r="C537" s="52" t="s">
        <v>1417</v>
      </c>
      <c r="D537" s="52" t="s">
        <v>544</v>
      </c>
      <c r="E537" s="64">
        <f t="shared" si="142"/>
        <v>68</v>
      </c>
      <c r="F537" s="13">
        <f t="shared" si="143"/>
        <v>36</v>
      </c>
      <c r="G537" s="65">
        <f t="shared" si="139"/>
        <v>32</v>
      </c>
      <c r="H537" s="62">
        <f t="shared" si="138"/>
        <v>48</v>
      </c>
      <c r="I537" s="78">
        <v>0</v>
      </c>
      <c r="J537" s="78">
        <v>32</v>
      </c>
      <c r="K537" s="57">
        <f t="shared" si="144"/>
        <v>32</v>
      </c>
      <c r="L537" s="57">
        <v>0</v>
      </c>
      <c r="M537" s="57">
        <v>16</v>
      </c>
      <c r="N537" s="57">
        <f t="shared" si="145"/>
        <v>16</v>
      </c>
      <c r="O537" s="15">
        <f t="shared" si="146"/>
        <v>0</v>
      </c>
      <c r="P537" s="62">
        <v>20</v>
      </c>
      <c r="Q537" s="57">
        <f t="shared" si="147"/>
        <v>20</v>
      </c>
      <c r="R537" s="14">
        <v>0</v>
      </c>
      <c r="S537" s="57">
        <v>0</v>
      </c>
      <c r="T537" s="15">
        <f t="shared" si="140"/>
        <v>0</v>
      </c>
      <c r="U537" s="14">
        <v>0</v>
      </c>
      <c r="V537" s="15">
        <f t="shared" si="148"/>
        <v>0</v>
      </c>
      <c r="W537" s="14">
        <v>0</v>
      </c>
      <c r="X537" s="73">
        <v>0</v>
      </c>
      <c r="Y537" s="84">
        <f t="shared" si="149"/>
        <v>0</v>
      </c>
      <c r="Z537" s="14">
        <f t="shared" si="150"/>
        <v>0</v>
      </c>
      <c r="AA537" s="73">
        <v>0</v>
      </c>
      <c r="AB537" s="73">
        <v>0</v>
      </c>
      <c r="AC537" s="57">
        <f t="shared" si="151"/>
        <v>0</v>
      </c>
      <c r="AD537" s="71">
        <v>0</v>
      </c>
      <c r="AE537" s="71">
        <v>0</v>
      </c>
      <c r="AF537" s="15">
        <f t="shared" si="152"/>
        <v>0</v>
      </c>
      <c r="AG537" s="16">
        <f t="shared" si="141"/>
        <v>32</v>
      </c>
      <c r="AH537" s="17">
        <f t="shared" si="153"/>
        <v>36</v>
      </c>
      <c r="AI537" s="12">
        <v>186</v>
      </c>
      <c r="AJ537" s="18">
        <f t="shared" si="154"/>
        <v>0.36559139784946237</v>
      </c>
    </row>
    <row r="538" spans="1:36" x14ac:dyDescent="0.35">
      <c r="A538" s="11" t="s">
        <v>1080</v>
      </c>
      <c r="B538" s="12" t="s">
        <v>1081</v>
      </c>
      <c r="C538" s="52" t="s">
        <v>1417</v>
      </c>
      <c r="D538" s="52" t="s">
        <v>544</v>
      </c>
      <c r="E538" s="64">
        <f t="shared" si="142"/>
        <v>223</v>
      </c>
      <c r="F538" s="13">
        <f t="shared" si="143"/>
        <v>109</v>
      </c>
      <c r="G538" s="65">
        <f t="shared" si="139"/>
        <v>114</v>
      </c>
      <c r="H538" s="62">
        <f t="shared" si="138"/>
        <v>127</v>
      </c>
      <c r="I538" s="78">
        <v>0</v>
      </c>
      <c r="J538" s="78">
        <v>114</v>
      </c>
      <c r="K538" s="57">
        <f t="shared" si="144"/>
        <v>114</v>
      </c>
      <c r="L538" s="57">
        <v>0</v>
      </c>
      <c r="M538" s="57">
        <v>13</v>
      </c>
      <c r="N538" s="57">
        <f t="shared" si="145"/>
        <v>13</v>
      </c>
      <c r="O538" s="15">
        <f t="shared" si="146"/>
        <v>0</v>
      </c>
      <c r="P538" s="62">
        <v>96</v>
      </c>
      <c r="Q538" s="57">
        <f t="shared" si="147"/>
        <v>96</v>
      </c>
      <c r="R538" s="14">
        <v>0</v>
      </c>
      <c r="S538" s="57">
        <v>0</v>
      </c>
      <c r="T538" s="15">
        <f t="shared" si="140"/>
        <v>0</v>
      </c>
      <c r="U538" s="14">
        <v>0</v>
      </c>
      <c r="V538" s="15">
        <f t="shared" si="148"/>
        <v>0</v>
      </c>
      <c r="W538" s="14">
        <v>0</v>
      </c>
      <c r="X538" s="73">
        <v>0</v>
      </c>
      <c r="Y538" s="84">
        <f t="shared" si="149"/>
        <v>0</v>
      </c>
      <c r="Z538" s="14">
        <f t="shared" si="150"/>
        <v>0</v>
      </c>
      <c r="AA538" s="73">
        <v>0</v>
      </c>
      <c r="AB538" s="73">
        <v>0</v>
      </c>
      <c r="AC538" s="57">
        <f t="shared" si="151"/>
        <v>0</v>
      </c>
      <c r="AD538" s="71">
        <v>0</v>
      </c>
      <c r="AE538" s="71">
        <v>0</v>
      </c>
      <c r="AF538" s="15">
        <f t="shared" si="152"/>
        <v>0</v>
      </c>
      <c r="AG538" s="16">
        <f t="shared" si="141"/>
        <v>114</v>
      </c>
      <c r="AH538" s="17">
        <f t="shared" si="153"/>
        <v>109</v>
      </c>
      <c r="AI538" s="12">
        <v>275</v>
      </c>
      <c r="AJ538" s="18">
        <f t="shared" si="154"/>
        <v>0.81090909090909091</v>
      </c>
    </row>
    <row r="539" spans="1:36" x14ac:dyDescent="0.35">
      <c r="A539" s="11" t="s">
        <v>1082</v>
      </c>
      <c r="B539" s="12" t="s">
        <v>1083</v>
      </c>
      <c r="C539" s="52" t="s">
        <v>1417</v>
      </c>
      <c r="D539" s="52" t="s">
        <v>544</v>
      </c>
      <c r="E539" s="64">
        <f t="shared" si="142"/>
        <v>154</v>
      </c>
      <c r="F539" s="13">
        <f t="shared" si="143"/>
        <v>132</v>
      </c>
      <c r="G539" s="65">
        <f t="shared" si="139"/>
        <v>22</v>
      </c>
      <c r="H539" s="62">
        <f t="shared" si="138"/>
        <v>65</v>
      </c>
      <c r="I539" s="78">
        <v>4</v>
      </c>
      <c r="J539" s="78">
        <v>18</v>
      </c>
      <c r="K539" s="57">
        <f t="shared" si="144"/>
        <v>22</v>
      </c>
      <c r="L539" s="57">
        <v>0</v>
      </c>
      <c r="M539" s="57">
        <v>43</v>
      </c>
      <c r="N539" s="57">
        <f t="shared" si="145"/>
        <v>43</v>
      </c>
      <c r="O539" s="15">
        <f t="shared" si="146"/>
        <v>0</v>
      </c>
      <c r="P539" s="62">
        <v>89</v>
      </c>
      <c r="Q539" s="57">
        <f t="shared" si="147"/>
        <v>89</v>
      </c>
      <c r="R539" s="14">
        <v>0</v>
      </c>
      <c r="S539" s="57">
        <v>0</v>
      </c>
      <c r="T539" s="15">
        <f t="shared" si="140"/>
        <v>0</v>
      </c>
      <c r="U539" s="14">
        <v>0</v>
      </c>
      <c r="V539" s="15">
        <f t="shared" si="148"/>
        <v>0</v>
      </c>
      <c r="W539" s="14">
        <v>0</v>
      </c>
      <c r="X539" s="73">
        <v>0</v>
      </c>
      <c r="Y539" s="84">
        <f t="shared" si="149"/>
        <v>0</v>
      </c>
      <c r="Z539" s="14">
        <f t="shared" si="150"/>
        <v>0</v>
      </c>
      <c r="AA539" s="73">
        <v>0</v>
      </c>
      <c r="AB539" s="73">
        <v>0</v>
      </c>
      <c r="AC539" s="57">
        <f t="shared" si="151"/>
        <v>0</v>
      </c>
      <c r="AD539" s="71">
        <v>0</v>
      </c>
      <c r="AE539" s="71">
        <v>0</v>
      </c>
      <c r="AF539" s="15">
        <f t="shared" si="152"/>
        <v>0</v>
      </c>
      <c r="AG539" s="16">
        <f t="shared" si="141"/>
        <v>18</v>
      </c>
      <c r="AH539" s="17">
        <f t="shared" si="153"/>
        <v>132</v>
      </c>
      <c r="AI539" s="12">
        <v>343</v>
      </c>
      <c r="AJ539" s="18">
        <f t="shared" si="154"/>
        <v>0.43731778425655976</v>
      </c>
    </row>
    <row r="540" spans="1:36" x14ac:dyDescent="0.35">
      <c r="A540" s="11" t="s">
        <v>1084</v>
      </c>
      <c r="B540" s="12" t="s">
        <v>1085</v>
      </c>
      <c r="C540" s="52" t="s">
        <v>1417</v>
      </c>
      <c r="D540" s="52" t="s">
        <v>544</v>
      </c>
      <c r="E540" s="64">
        <f t="shared" si="142"/>
        <v>314</v>
      </c>
      <c r="F540" s="13">
        <f t="shared" si="143"/>
        <v>314</v>
      </c>
      <c r="G540" s="65">
        <f t="shared" si="139"/>
        <v>0</v>
      </c>
      <c r="H540" s="62">
        <f t="shared" si="138"/>
        <v>92</v>
      </c>
      <c r="I540" s="78">
        <v>0</v>
      </c>
      <c r="J540" s="78">
        <v>0</v>
      </c>
      <c r="K540" s="57">
        <f t="shared" si="144"/>
        <v>0</v>
      </c>
      <c r="L540" s="57">
        <v>0</v>
      </c>
      <c r="M540" s="57">
        <v>92</v>
      </c>
      <c r="N540" s="57">
        <f t="shared" si="145"/>
        <v>92</v>
      </c>
      <c r="O540" s="15">
        <f t="shared" si="146"/>
        <v>1</v>
      </c>
      <c r="P540" s="62">
        <v>0</v>
      </c>
      <c r="Q540" s="57">
        <f t="shared" si="147"/>
        <v>0</v>
      </c>
      <c r="R540" s="14">
        <v>222</v>
      </c>
      <c r="S540" s="57">
        <v>1</v>
      </c>
      <c r="T540" s="15">
        <f t="shared" si="140"/>
        <v>223</v>
      </c>
      <c r="U540" s="14">
        <v>0</v>
      </c>
      <c r="V540" s="15">
        <f t="shared" si="148"/>
        <v>0</v>
      </c>
      <c r="W540" s="14">
        <v>0</v>
      </c>
      <c r="X540" s="73">
        <v>0</v>
      </c>
      <c r="Y540" s="84">
        <f t="shared" si="149"/>
        <v>0</v>
      </c>
      <c r="Z540" s="14">
        <f t="shared" si="150"/>
        <v>0</v>
      </c>
      <c r="AA540" s="73">
        <v>0</v>
      </c>
      <c r="AB540" s="73">
        <v>0</v>
      </c>
      <c r="AC540" s="57">
        <f t="shared" si="151"/>
        <v>0</v>
      </c>
      <c r="AD540" s="71">
        <v>0</v>
      </c>
      <c r="AE540" s="71">
        <v>0</v>
      </c>
      <c r="AF540" s="15">
        <f t="shared" si="152"/>
        <v>0</v>
      </c>
      <c r="AG540" s="16">
        <f t="shared" si="141"/>
        <v>0</v>
      </c>
      <c r="AH540" s="17">
        <f t="shared" si="153"/>
        <v>314</v>
      </c>
      <c r="AI540" s="12">
        <v>341</v>
      </c>
      <c r="AJ540" s="18">
        <f t="shared" si="154"/>
        <v>0.92082111436950143</v>
      </c>
    </row>
    <row r="541" spans="1:36" x14ac:dyDescent="0.35">
      <c r="A541" s="11" t="s">
        <v>1086</v>
      </c>
      <c r="B541" s="12" t="s">
        <v>1087</v>
      </c>
      <c r="C541" s="52" t="s">
        <v>1417</v>
      </c>
      <c r="D541" s="52" t="s">
        <v>544</v>
      </c>
      <c r="E541" s="64">
        <f t="shared" si="142"/>
        <v>82</v>
      </c>
      <c r="F541" s="13">
        <f t="shared" si="143"/>
        <v>82</v>
      </c>
      <c r="G541" s="65">
        <f t="shared" si="139"/>
        <v>0</v>
      </c>
      <c r="H541" s="62">
        <f t="shared" si="138"/>
        <v>29</v>
      </c>
      <c r="I541" s="78">
        <v>0</v>
      </c>
      <c r="J541" s="78">
        <v>0</v>
      </c>
      <c r="K541" s="57">
        <f t="shared" si="144"/>
        <v>0</v>
      </c>
      <c r="L541" s="57">
        <v>0</v>
      </c>
      <c r="M541" s="57">
        <v>29</v>
      </c>
      <c r="N541" s="57">
        <f t="shared" si="145"/>
        <v>29</v>
      </c>
      <c r="O541" s="15">
        <f t="shared" si="146"/>
        <v>0</v>
      </c>
      <c r="P541" s="62">
        <v>53</v>
      </c>
      <c r="Q541" s="57">
        <f t="shared" si="147"/>
        <v>53</v>
      </c>
      <c r="R541" s="14">
        <v>0</v>
      </c>
      <c r="S541" s="57">
        <v>0</v>
      </c>
      <c r="T541" s="15">
        <f t="shared" si="140"/>
        <v>0</v>
      </c>
      <c r="U541" s="14">
        <v>0</v>
      </c>
      <c r="V541" s="15">
        <f t="shared" si="148"/>
        <v>0</v>
      </c>
      <c r="W541" s="14">
        <v>0</v>
      </c>
      <c r="X541" s="73">
        <v>0</v>
      </c>
      <c r="Y541" s="84">
        <f t="shared" si="149"/>
        <v>0</v>
      </c>
      <c r="Z541" s="14">
        <f t="shared" si="150"/>
        <v>0</v>
      </c>
      <c r="AA541" s="73">
        <v>0</v>
      </c>
      <c r="AB541" s="73">
        <v>0</v>
      </c>
      <c r="AC541" s="57">
        <f t="shared" si="151"/>
        <v>0</v>
      </c>
      <c r="AD541" s="71">
        <v>0</v>
      </c>
      <c r="AE541" s="71">
        <v>0</v>
      </c>
      <c r="AF541" s="15">
        <f t="shared" si="152"/>
        <v>0</v>
      </c>
      <c r="AG541" s="16">
        <f t="shared" si="141"/>
        <v>0</v>
      </c>
      <c r="AH541" s="17">
        <f t="shared" si="153"/>
        <v>82</v>
      </c>
      <c r="AI541" s="12">
        <v>142</v>
      </c>
      <c r="AJ541" s="18">
        <f t="shared" si="154"/>
        <v>0.57746478873239437</v>
      </c>
    </row>
    <row r="542" spans="1:36" x14ac:dyDescent="0.35">
      <c r="A542" s="11" t="s">
        <v>1088</v>
      </c>
      <c r="B542" s="12" t="s">
        <v>1089</v>
      </c>
      <c r="C542" s="52" t="s">
        <v>1417</v>
      </c>
      <c r="D542" s="52" t="s">
        <v>544</v>
      </c>
      <c r="E542" s="64">
        <f t="shared" si="142"/>
        <v>120</v>
      </c>
      <c r="F542" s="13">
        <f t="shared" si="143"/>
        <v>120</v>
      </c>
      <c r="G542" s="65">
        <f t="shared" si="139"/>
        <v>0</v>
      </c>
      <c r="H542" s="62">
        <f t="shared" si="138"/>
        <v>41</v>
      </c>
      <c r="I542" s="78">
        <v>0</v>
      </c>
      <c r="J542" s="78">
        <v>0</v>
      </c>
      <c r="K542" s="57">
        <f t="shared" si="144"/>
        <v>0</v>
      </c>
      <c r="L542" s="57">
        <v>0</v>
      </c>
      <c r="M542" s="57">
        <v>41</v>
      </c>
      <c r="N542" s="57">
        <f t="shared" si="145"/>
        <v>41</v>
      </c>
      <c r="O542" s="15">
        <f t="shared" si="146"/>
        <v>0</v>
      </c>
      <c r="P542" s="62">
        <v>79</v>
      </c>
      <c r="Q542" s="57">
        <f t="shared" si="147"/>
        <v>79</v>
      </c>
      <c r="R542" s="14">
        <v>0</v>
      </c>
      <c r="S542" s="57">
        <v>0</v>
      </c>
      <c r="T542" s="15">
        <f t="shared" si="140"/>
        <v>0</v>
      </c>
      <c r="U542" s="14">
        <v>0</v>
      </c>
      <c r="V542" s="15">
        <f t="shared" si="148"/>
        <v>0</v>
      </c>
      <c r="W542" s="14">
        <v>0</v>
      </c>
      <c r="X542" s="73">
        <v>0</v>
      </c>
      <c r="Y542" s="84">
        <f t="shared" si="149"/>
        <v>0</v>
      </c>
      <c r="Z542" s="14">
        <f t="shared" si="150"/>
        <v>0</v>
      </c>
      <c r="AA542" s="73">
        <v>0</v>
      </c>
      <c r="AB542" s="73">
        <v>0</v>
      </c>
      <c r="AC542" s="57">
        <f t="shared" si="151"/>
        <v>0</v>
      </c>
      <c r="AD542" s="71">
        <v>0</v>
      </c>
      <c r="AE542" s="71">
        <v>0</v>
      </c>
      <c r="AF542" s="15">
        <f t="shared" si="152"/>
        <v>0</v>
      </c>
      <c r="AG542" s="16">
        <f t="shared" si="141"/>
        <v>0</v>
      </c>
      <c r="AH542" s="17">
        <f t="shared" si="153"/>
        <v>120</v>
      </c>
      <c r="AI542" s="12">
        <v>196</v>
      </c>
      <c r="AJ542" s="18">
        <f t="shared" si="154"/>
        <v>0.61224489795918369</v>
      </c>
    </row>
    <row r="543" spans="1:36" x14ac:dyDescent="0.35">
      <c r="A543" s="11" t="s">
        <v>1090</v>
      </c>
      <c r="B543" s="12" t="s">
        <v>1091</v>
      </c>
      <c r="C543" s="52" t="s">
        <v>1417</v>
      </c>
      <c r="D543" s="52" t="s">
        <v>544</v>
      </c>
      <c r="E543" s="64">
        <f t="shared" si="142"/>
        <v>74</v>
      </c>
      <c r="F543" s="13">
        <f t="shared" si="143"/>
        <v>74</v>
      </c>
      <c r="G543" s="65">
        <f t="shared" si="139"/>
        <v>0</v>
      </c>
      <c r="H543" s="62">
        <f t="shared" si="138"/>
        <v>28</v>
      </c>
      <c r="I543" s="78">
        <v>0</v>
      </c>
      <c r="J543" s="78">
        <v>0</v>
      </c>
      <c r="K543" s="57">
        <f t="shared" si="144"/>
        <v>0</v>
      </c>
      <c r="L543" s="57">
        <v>0</v>
      </c>
      <c r="M543" s="57">
        <v>28</v>
      </c>
      <c r="N543" s="57">
        <f t="shared" si="145"/>
        <v>28</v>
      </c>
      <c r="O543" s="15">
        <f t="shared" si="146"/>
        <v>0</v>
      </c>
      <c r="P543" s="62">
        <v>46</v>
      </c>
      <c r="Q543" s="57">
        <f t="shared" si="147"/>
        <v>46</v>
      </c>
      <c r="R543" s="14">
        <v>0</v>
      </c>
      <c r="S543" s="57">
        <v>0</v>
      </c>
      <c r="T543" s="15">
        <f t="shared" si="140"/>
        <v>0</v>
      </c>
      <c r="U543" s="14">
        <v>0</v>
      </c>
      <c r="V543" s="15">
        <f t="shared" si="148"/>
        <v>0</v>
      </c>
      <c r="W543" s="14">
        <v>0</v>
      </c>
      <c r="X543" s="73">
        <v>0</v>
      </c>
      <c r="Y543" s="84">
        <f t="shared" si="149"/>
        <v>0</v>
      </c>
      <c r="Z543" s="14">
        <f t="shared" si="150"/>
        <v>0</v>
      </c>
      <c r="AA543" s="73">
        <v>0</v>
      </c>
      <c r="AB543" s="73">
        <v>0</v>
      </c>
      <c r="AC543" s="57">
        <f t="shared" si="151"/>
        <v>0</v>
      </c>
      <c r="AD543" s="71">
        <v>0</v>
      </c>
      <c r="AE543" s="71">
        <v>0</v>
      </c>
      <c r="AF543" s="15">
        <f t="shared" si="152"/>
        <v>0</v>
      </c>
      <c r="AG543" s="16">
        <f t="shared" si="141"/>
        <v>0</v>
      </c>
      <c r="AH543" s="17">
        <f t="shared" si="153"/>
        <v>74</v>
      </c>
      <c r="AI543" s="12">
        <v>122</v>
      </c>
      <c r="AJ543" s="18">
        <f t="shared" si="154"/>
        <v>0.60655737704918034</v>
      </c>
    </row>
    <row r="544" spans="1:36" x14ac:dyDescent="0.35">
      <c r="A544" s="11" t="s">
        <v>1092</v>
      </c>
      <c r="B544" s="12" t="s">
        <v>1093</v>
      </c>
      <c r="C544" s="52" t="s">
        <v>1417</v>
      </c>
      <c r="D544" s="52" t="s">
        <v>544</v>
      </c>
      <c r="E544" s="64">
        <f t="shared" si="142"/>
        <v>66</v>
      </c>
      <c r="F544" s="13">
        <f t="shared" si="143"/>
        <v>66</v>
      </c>
      <c r="G544" s="65">
        <f t="shared" si="139"/>
        <v>0</v>
      </c>
      <c r="H544" s="62">
        <f t="shared" si="138"/>
        <v>22</v>
      </c>
      <c r="I544" s="78">
        <v>0</v>
      </c>
      <c r="J544" s="78">
        <v>0</v>
      </c>
      <c r="K544" s="57">
        <f t="shared" si="144"/>
        <v>0</v>
      </c>
      <c r="L544" s="57">
        <v>0</v>
      </c>
      <c r="M544" s="57">
        <v>22</v>
      </c>
      <c r="N544" s="57">
        <f t="shared" si="145"/>
        <v>22</v>
      </c>
      <c r="O544" s="15">
        <f t="shared" si="146"/>
        <v>0</v>
      </c>
      <c r="P544" s="62">
        <v>44</v>
      </c>
      <c r="Q544" s="57">
        <f t="shared" si="147"/>
        <v>44</v>
      </c>
      <c r="R544" s="14">
        <v>0</v>
      </c>
      <c r="S544" s="57">
        <v>0</v>
      </c>
      <c r="T544" s="15">
        <f t="shared" si="140"/>
        <v>0</v>
      </c>
      <c r="U544" s="14">
        <v>0</v>
      </c>
      <c r="V544" s="15">
        <f t="shared" si="148"/>
        <v>0</v>
      </c>
      <c r="W544" s="14">
        <v>0</v>
      </c>
      <c r="X544" s="73">
        <v>0</v>
      </c>
      <c r="Y544" s="84">
        <f t="shared" si="149"/>
        <v>0</v>
      </c>
      <c r="Z544" s="14">
        <f t="shared" si="150"/>
        <v>0</v>
      </c>
      <c r="AA544" s="73">
        <v>0</v>
      </c>
      <c r="AB544" s="73">
        <v>0</v>
      </c>
      <c r="AC544" s="57">
        <f t="shared" si="151"/>
        <v>0</v>
      </c>
      <c r="AD544" s="71">
        <v>0</v>
      </c>
      <c r="AE544" s="71">
        <v>0</v>
      </c>
      <c r="AF544" s="15">
        <f t="shared" si="152"/>
        <v>0</v>
      </c>
      <c r="AG544" s="16">
        <f t="shared" si="141"/>
        <v>0</v>
      </c>
      <c r="AH544" s="17">
        <f t="shared" si="153"/>
        <v>66</v>
      </c>
      <c r="AI544" s="12">
        <v>113</v>
      </c>
      <c r="AJ544" s="18">
        <f t="shared" si="154"/>
        <v>0.58407079646017701</v>
      </c>
    </row>
    <row r="545" spans="1:36" x14ac:dyDescent="0.35">
      <c r="A545" s="11" t="s">
        <v>1094</v>
      </c>
      <c r="B545" s="12" t="s">
        <v>1095</v>
      </c>
      <c r="C545" s="52" t="s">
        <v>1417</v>
      </c>
      <c r="D545" s="52" t="s">
        <v>544</v>
      </c>
      <c r="E545" s="64">
        <f t="shared" si="142"/>
        <v>117</v>
      </c>
      <c r="F545" s="13">
        <f t="shared" si="143"/>
        <v>117</v>
      </c>
      <c r="G545" s="65">
        <f t="shared" si="139"/>
        <v>0</v>
      </c>
      <c r="H545" s="62">
        <f t="shared" si="138"/>
        <v>51</v>
      </c>
      <c r="I545" s="78">
        <v>0</v>
      </c>
      <c r="J545" s="78">
        <v>0</v>
      </c>
      <c r="K545" s="57">
        <f t="shared" si="144"/>
        <v>0</v>
      </c>
      <c r="L545" s="57">
        <v>0</v>
      </c>
      <c r="M545" s="57">
        <v>51</v>
      </c>
      <c r="N545" s="57">
        <f t="shared" si="145"/>
        <v>51</v>
      </c>
      <c r="O545" s="15">
        <f t="shared" si="146"/>
        <v>0</v>
      </c>
      <c r="P545" s="62">
        <v>66</v>
      </c>
      <c r="Q545" s="57">
        <f t="shared" si="147"/>
        <v>66</v>
      </c>
      <c r="R545" s="14">
        <v>0</v>
      </c>
      <c r="S545" s="57">
        <v>0</v>
      </c>
      <c r="T545" s="15">
        <f t="shared" si="140"/>
        <v>0</v>
      </c>
      <c r="U545" s="14">
        <v>0</v>
      </c>
      <c r="V545" s="15">
        <f t="shared" si="148"/>
        <v>0</v>
      </c>
      <c r="W545" s="14">
        <v>0</v>
      </c>
      <c r="X545" s="73">
        <v>0</v>
      </c>
      <c r="Y545" s="84">
        <f t="shared" si="149"/>
        <v>0</v>
      </c>
      <c r="Z545" s="14">
        <f t="shared" si="150"/>
        <v>0</v>
      </c>
      <c r="AA545" s="73">
        <v>0</v>
      </c>
      <c r="AB545" s="73">
        <v>0</v>
      </c>
      <c r="AC545" s="57">
        <f t="shared" si="151"/>
        <v>0</v>
      </c>
      <c r="AD545" s="71">
        <v>0</v>
      </c>
      <c r="AE545" s="71">
        <v>0</v>
      </c>
      <c r="AF545" s="15">
        <f t="shared" si="152"/>
        <v>0</v>
      </c>
      <c r="AG545" s="16">
        <f t="shared" si="141"/>
        <v>0</v>
      </c>
      <c r="AH545" s="17">
        <f t="shared" si="153"/>
        <v>117</v>
      </c>
      <c r="AI545" s="12">
        <v>205</v>
      </c>
      <c r="AJ545" s="18">
        <f t="shared" si="154"/>
        <v>0.57073170731707312</v>
      </c>
    </row>
    <row r="546" spans="1:36" x14ac:dyDescent="0.35">
      <c r="A546" s="11" t="s">
        <v>1096</v>
      </c>
      <c r="B546" s="12" t="s">
        <v>1097</v>
      </c>
      <c r="C546" s="52" t="s">
        <v>1417</v>
      </c>
      <c r="D546" s="52" t="s">
        <v>544</v>
      </c>
      <c r="E546" s="64">
        <f t="shared" si="142"/>
        <v>190</v>
      </c>
      <c r="F546" s="13">
        <f t="shared" si="143"/>
        <v>190</v>
      </c>
      <c r="G546" s="65">
        <f t="shared" si="139"/>
        <v>0</v>
      </c>
      <c r="H546" s="62">
        <f t="shared" si="138"/>
        <v>74</v>
      </c>
      <c r="I546" s="78">
        <v>0</v>
      </c>
      <c r="J546" s="78">
        <v>0</v>
      </c>
      <c r="K546" s="57">
        <f t="shared" si="144"/>
        <v>0</v>
      </c>
      <c r="L546" s="57">
        <v>0</v>
      </c>
      <c r="M546" s="57">
        <v>74</v>
      </c>
      <c r="N546" s="57">
        <f t="shared" si="145"/>
        <v>74</v>
      </c>
      <c r="O546" s="15">
        <f t="shared" si="146"/>
        <v>0</v>
      </c>
      <c r="P546" s="62">
        <v>116</v>
      </c>
      <c r="Q546" s="57">
        <f t="shared" si="147"/>
        <v>116</v>
      </c>
      <c r="R546" s="14">
        <v>0</v>
      </c>
      <c r="S546" s="57">
        <v>0</v>
      </c>
      <c r="T546" s="15">
        <f t="shared" si="140"/>
        <v>0</v>
      </c>
      <c r="U546" s="14">
        <v>0</v>
      </c>
      <c r="V546" s="15">
        <f t="shared" si="148"/>
        <v>0</v>
      </c>
      <c r="W546" s="14">
        <v>0</v>
      </c>
      <c r="X546" s="73">
        <v>0</v>
      </c>
      <c r="Y546" s="84">
        <f t="shared" si="149"/>
        <v>0</v>
      </c>
      <c r="Z546" s="14">
        <f t="shared" si="150"/>
        <v>0</v>
      </c>
      <c r="AA546" s="73">
        <v>0</v>
      </c>
      <c r="AB546" s="73">
        <v>0</v>
      </c>
      <c r="AC546" s="57">
        <f t="shared" si="151"/>
        <v>0</v>
      </c>
      <c r="AD546" s="71">
        <v>0</v>
      </c>
      <c r="AE546" s="71">
        <v>0</v>
      </c>
      <c r="AF546" s="15">
        <f t="shared" si="152"/>
        <v>0</v>
      </c>
      <c r="AG546" s="16">
        <f t="shared" si="141"/>
        <v>0</v>
      </c>
      <c r="AH546" s="17">
        <f t="shared" si="153"/>
        <v>190</v>
      </c>
      <c r="AI546" s="12">
        <v>285</v>
      </c>
      <c r="AJ546" s="18">
        <f t="shared" si="154"/>
        <v>0.66666666666666663</v>
      </c>
    </row>
    <row r="547" spans="1:36" x14ac:dyDescent="0.35">
      <c r="A547" s="11" t="s">
        <v>1098</v>
      </c>
      <c r="B547" s="12" t="s">
        <v>1099</v>
      </c>
      <c r="C547" s="52" t="s">
        <v>1417</v>
      </c>
      <c r="D547" s="52" t="s">
        <v>544</v>
      </c>
      <c r="E547" s="64">
        <f t="shared" si="142"/>
        <v>222</v>
      </c>
      <c r="F547" s="13">
        <f t="shared" si="143"/>
        <v>222</v>
      </c>
      <c r="G547" s="65">
        <f t="shared" si="139"/>
        <v>0</v>
      </c>
      <c r="H547" s="62">
        <f t="shared" si="138"/>
        <v>159</v>
      </c>
      <c r="I547" s="78">
        <v>0</v>
      </c>
      <c r="J547" s="78">
        <v>0</v>
      </c>
      <c r="K547" s="57">
        <f t="shared" si="144"/>
        <v>0</v>
      </c>
      <c r="L547" s="57">
        <v>0</v>
      </c>
      <c r="M547" s="57">
        <v>159</v>
      </c>
      <c r="N547" s="57">
        <f t="shared" si="145"/>
        <v>159</v>
      </c>
      <c r="O547" s="15">
        <f t="shared" si="146"/>
        <v>0</v>
      </c>
      <c r="P547" s="62">
        <v>63</v>
      </c>
      <c r="Q547" s="57">
        <f t="shared" si="147"/>
        <v>63</v>
      </c>
      <c r="R547" s="14">
        <v>0</v>
      </c>
      <c r="S547" s="57">
        <v>0</v>
      </c>
      <c r="T547" s="15">
        <f t="shared" si="140"/>
        <v>0</v>
      </c>
      <c r="U547" s="14">
        <v>0</v>
      </c>
      <c r="V547" s="15">
        <f t="shared" si="148"/>
        <v>0</v>
      </c>
      <c r="W547" s="14">
        <v>0</v>
      </c>
      <c r="X547" s="73">
        <v>0</v>
      </c>
      <c r="Y547" s="84">
        <f t="shared" si="149"/>
        <v>0</v>
      </c>
      <c r="Z547" s="14">
        <f t="shared" si="150"/>
        <v>0</v>
      </c>
      <c r="AA547" s="73">
        <v>0</v>
      </c>
      <c r="AB547" s="73">
        <v>0</v>
      </c>
      <c r="AC547" s="57">
        <f t="shared" si="151"/>
        <v>0</v>
      </c>
      <c r="AD547" s="71">
        <v>0</v>
      </c>
      <c r="AE547" s="71">
        <v>0</v>
      </c>
      <c r="AF547" s="15">
        <f t="shared" si="152"/>
        <v>0</v>
      </c>
      <c r="AG547" s="16">
        <f t="shared" si="141"/>
        <v>0</v>
      </c>
      <c r="AH547" s="17">
        <f t="shared" si="153"/>
        <v>222</v>
      </c>
      <c r="AI547" s="12">
        <v>258</v>
      </c>
      <c r="AJ547" s="18">
        <f t="shared" si="154"/>
        <v>0.86046511627906974</v>
      </c>
    </row>
    <row r="548" spans="1:36" x14ac:dyDescent="0.35">
      <c r="A548" s="11" t="s">
        <v>1100</v>
      </c>
      <c r="B548" s="12" t="s">
        <v>1101</v>
      </c>
      <c r="C548" s="52" t="s">
        <v>1417</v>
      </c>
      <c r="D548" s="52" t="s">
        <v>544</v>
      </c>
      <c r="E548" s="64">
        <f t="shared" si="142"/>
        <v>826</v>
      </c>
      <c r="F548" s="13">
        <f t="shared" si="143"/>
        <v>753</v>
      </c>
      <c r="G548" s="65">
        <f t="shared" si="139"/>
        <v>73</v>
      </c>
      <c r="H548" s="62">
        <f t="shared" si="138"/>
        <v>690</v>
      </c>
      <c r="I548" s="78">
        <v>0</v>
      </c>
      <c r="J548" s="78">
        <v>73</v>
      </c>
      <c r="K548" s="57">
        <f t="shared" si="144"/>
        <v>73</v>
      </c>
      <c r="L548" s="57">
        <v>2</v>
      </c>
      <c r="M548" s="57">
        <v>615</v>
      </c>
      <c r="N548" s="57">
        <f t="shared" si="145"/>
        <v>617</v>
      </c>
      <c r="O548" s="15">
        <f t="shared" si="146"/>
        <v>0</v>
      </c>
      <c r="P548" s="62">
        <v>0</v>
      </c>
      <c r="Q548" s="57">
        <f t="shared" si="147"/>
        <v>0</v>
      </c>
      <c r="R548" s="14">
        <v>136</v>
      </c>
      <c r="S548" s="57">
        <v>0</v>
      </c>
      <c r="T548" s="15">
        <f t="shared" si="140"/>
        <v>136</v>
      </c>
      <c r="U548" s="14">
        <v>0</v>
      </c>
      <c r="V548" s="15">
        <f t="shared" si="148"/>
        <v>0</v>
      </c>
      <c r="W548" s="14">
        <v>0</v>
      </c>
      <c r="X548" s="73">
        <v>0</v>
      </c>
      <c r="Y548" s="84">
        <f t="shared" si="149"/>
        <v>0</v>
      </c>
      <c r="Z548" s="14">
        <f t="shared" si="150"/>
        <v>0</v>
      </c>
      <c r="AA548" s="73">
        <v>0</v>
      </c>
      <c r="AB548" s="73">
        <v>0</v>
      </c>
      <c r="AC548" s="57">
        <f t="shared" si="151"/>
        <v>0</v>
      </c>
      <c r="AD548" s="71">
        <v>0</v>
      </c>
      <c r="AE548" s="71">
        <v>0</v>
      </c>
      <c r="AF548" s="15">
        <f t="shared" si="152"/>
        <v>0</v>
      </c>
      <c r="AG548" s="16">
        <f t="shared" si="141"/>
        <v>73</v>
      </c>
      <c r="AH548" s="17">
        <f t="shared" si="153"/>
        <v>751</v>
      </c>
      <c r="AI548" s="12">
        <v>1019</v>
      </c>
      <c r="AJ548" s="18">
        <f t="shared" si="154"/>
        <v>0.80863591756624142</v>
      </c>
    </row>
    <row r="549" spans="1:36" x14ac:dyDescent="0.35">
      <c r="A549" s="11" t="s">
        <v>1102</v>
      </c>
      <c r="B549" s="12" t="s">
        <v>1103</v>
      </c>
      <c r="C549" s="52" t="s">
        <v>1417</v>
      </c>
      <c r="D549" s="52" t="s">
        <v>544</v>
      </c>
      <c r="E549" s="64">
        <f t="shared" si="142"/>
        <v>283</v>
      </c>
      <c r="F549" s="13">
        <f t="shared" si="143"/>
        <v>106</v>
      </c>
      <c r="G549" s="65">
        <f t="shared" si="139"/>
        <v>177</v>
      </c>
      <c r="H549" s="62">
        <f t="shared" si="138"/>
        <v>272</v>
      </c>
      <c r="I549" s="78">
        <v>0</v>
      </c>
      <c r="J549" s="78">
        <v>177</v>
      </c>
      <c r="K549" s="57">
        <f t="shared" si="144"/>
        <v>177</v>
      </c>
      <c r="L549" s="57">
        <v>1</v>
      </c>
      <c r="M549" s="57">
        <v>94</v>
      </c>
      <c r="N549" s="57">
        <f t="shared" si="145"/>
        <v>95</v>
      </c>
      <c r="O549" s="15">
        <f t="shared" si="146"/>
        <v>22</v>
      </c>
      <c r="P549" s="62">
        <v>0</v>
      </c>
      <c r="Q549" s="57">
        <f t="shared" si="147"/>
        <v>0</v>
      </c>
      <c r="R549" s="14">
        <v>11</v>
      </c>
      <c r="S549" s="57">
        <v>22</v>
      </c>
      <c r="T549" s="15">
        <f t="shared" si="140"/>
        <v>33</v>
      </c>
      <c r="U549" s="14">
        <v>0</v>
      </c>
      <c r="V549" s="15">
        <f t="shared" si="148"/>
        <v>0</v>
      </c>
      <c r="W549" s="14">
        <v>0</v>
      </c>
      <c r="X549" s="73">
        <v>0</v>
      </c>
      <c r="Y549" s="84">
        <f t="shared" si="149"/>
        <v>0</v>
      </c>
      <c r="Z549" s="14">
        <f t="shared" si="150"/>
        <v>0</v>
      </c>
      <c r="AA549" s="73">
        <v>0</v>
      </c>
      <c r="AB549" s="73">
        <v>0</v>
      </c>
      <c r="AC549" s="57">
        <f t="shared" si="151"/>
        <v>0</v>
      </c>
      <c r="AD549" s="71">
        <v>0</v>
      </c>
      <c r="AE549" s="71">
        <v>0</v>
      </c>
      <c r="AF549" s="15">
        <f t="shared" si="152"/>
        <v>0</v>
      </c>
      <c r="AG549" s="16">
        <f t="shared" si="141"/>
        <v>177</v>
      </c>
      <c r="AH549" s="17">
        <f t="shared" si="153"/>
        <v>105</v>
      </c>
      <c r="AI549" s="12">
        <v>457</v>
      </c>
      <c r="AJ549" s="18">
        <f t="shared" si="154"/>
        <v>0.61706783369803064</v>
      </c>
    </row>
    <row r="550" spans="1:36" x14ac:dyDescent="0.35">
      <c r="A550" s="11" t="s">
        <v>1104</v>
      </c>
      <c r="B550" s="12" t="s">
        <v>1105</v>
      </c>
      <c r="C550" s="52" t="s">
        <v>1417</v>
      </c>
      <c r="D550" s="52" t="s">
        <v>544</v>
      </c>
      <c r="E550" s="64">
        <f t="shared" si="142"/>
        <v>0</v>
      </c>
      <c r="F550" s="13">
        <f t="shared" si="143"/>
        <v>0</v>
      </c>
      <c r="G550" s="65">
        <f t="shared" si="139"/>
        <v>0</v>
      </c>
      <c r="H550" s="62">
        <f t="shared" si="138"/>
        <v>0</v>
      </c>
      <c r="I550" s="78">
        <v>0</v>
      </c>
      <c r="J550" s="78">
        <v>0</v>
      </c>
      <c r="K550" s="57">
        <f t="shared" si="144"/>
        <v>0</v>
      </c>
      <c r="L550" s="57">
        <v>0</v>
      </c>
      <c r="M550" s="57">
        <v>0</v>
      </c>
      <c r="N550" s="57">
        <f t="shared" si="145"/>
        <v>0</v>
      </c>
      <c r="O550" s="15">
        <f t="shared" si="146"/>
        <v>0</v>
      </c>
      <c r="P550" s="62">
        <v>0</v>
      </c>
      <c r="Q550" s="57">
        <f t="shared" si="147"/>
        <v>0</v>
      </c>
      <c r="R550" s="14">
        <v>0</v>
      </c>
      <c r="S550" s="57">
        <v>0</v>
      </c>
      <c r="T550" s="15">
        <f t="shared" si="140"/>
        <v>0</v>
      </c>
      <c r="U550" s="14">
        <v>0</v>
      </c>
      <c r="V550" s="15">
        <f t="shared" si="148"/>
        <v>0</v>
      </c>
      <c r="W550" s="14">
        <v>0</v>
      </c>
      <c r="X550" s="73">
        <v>0</v>
      </c>
      <c r="Y550" s="84">
        <f t="shared" si="149"/>
        <v>0</v>
      </c>
      <c r="Z550" s="14">
        <f t="shared" si="150"/>
        <v>0</v>
      </c>
      <c r="AA550" s="73">
        <v>0</v>
      </c>
      <c r="AB550" s="73">
        <v>0</v>
      </c>
      <c r="AC550" s="57">
        <f t="shared" si="151"/>
        <v>0</v>
      </c>
      <c r="AD550" s="71">
        <v>0</v>
      </c>
      <c r="AE550" s="71">
        <v>0</v>
      </c>
      <c r="AF550" s="15">
        <f t="shared" si="152"/>
        <v>0</v>
      </c>
      <c r="AG550" s="16">
        <f t="shared" si="141"/>
        <v>0</v>
      </c>
      <c r="AH550" s="17">
        <f t="shared" si="153"/>
        <v>0</v>
      </c>
      <c r="AI550" s="12">
        <v>0</v>
      </c>
      <c r="AJ550" s="18">
        <f t="shared" si="154"/>
        <v>0</v>
      </c>
    </row>
    <row r="551" spans="1:36" x14ac:dyDescent="0.35">
      <c r="A551" s="11" t="s">
        <v>1106</v>
      </c>
      <c r="B551" s="12" t="s">
        <v>1107</v>
      </c>
      <c r="C551" s="52" t="s">
        <v>1417</v>
      </c>
      <c r="D551" s="52" t="s">
        <v>544</v>
      </c>
      <c r="E551" s="64">
        <f t="shared" si="142"/>
        <v>77</v>
      </c>
      <c r="F551" s="13">
        <f t="shared" si="143"/>
        <v>77</v>
      </c>
      <c r="G551" s="65">
        <f t="shared" si="139"/>
        <v>0</v>
      </c>
      <c r="H551" s="62">
        <f t="shared" si="138"/>
        <v>45</v>
      </c>
      <c r="I551" s="78">
        <v>0</v>
      </c>
      <c r="J551" s="78">
        <v>0</v>
      </c>
      <c r="K551" s="57">
        <f t="shared" si="144"/>
        <v>0</v>
      </c>
      <c r="L551" s="57">
        <v>0</v>
      </c>
      <c r="M551" s="57">
        <v>45</v>
      </c>
      <c r="N551" s="57">
        <f t="shared" si="145"/>
        <v>45</v>
      </c>
      <c r="O551" s="15">
        <f t="shared" si="146"/>
        <v>0</v>
      </c>
      <c r="P551" s="62">
        <v>32</v>
      </c>
      <c r="Q551" s="57">
        <f t="shared" si="147"/>
        <v>32</v>
      </c>
      <c r="R551" s="14">
        <v>0</v>
      </c>
      <c r="S551" s="57">
        <v>0</v>
      </c>
      <c r="T551" s="15">
        <f t="shared" si="140"/>
        <v>0</v>
      </c>
      <c r="U551" s="14">
        <v>0</v>
      </c>
      <c r="V551" s="15">
        <f t="shared" si="148"/>
        <v>0</v>
      </c>
      <c r="W551" s="14">
        <v>0</v>
      </c>
      <c r="X551" s="73">
        <v>0</v>
      </c>
      <c r="Y551" s="84">
        <f t="shared" si="149"/>
        <v>0</v>
      </c>
      <c r="Z551" s="14">
        <f t="shared" si="150"/>
        <v>0</v>
      </c>
      <c r="AA551" s="73">
        <v>0</v>
      </c>
      <c r="AB551" s="73">
        <v>0</v>
      </c>
      <c r="AC551" s="57">
        <f t="shared" si="151"/>
        <v>0</v>
      </c>
      <c r="AD551" s="71">
        <v>0</v>
      </c>
      <c r="AE551" s="71">
        <v>0</v>
      </c>
      <c r="AF551" s="15">
        <f t="shared" si="152"/>
        <v>0</v>
      </c>
      <c r="AG551" s="16">
        <f t="shared" si="141"/>
        <v>0</v>
      </c>
      <c r="AH551" s="17">
        <f t="shared" si="153"/>
        <v>77</v>
      </c>
      <c r="AI551" s="12">
        <v>104</v>
      </c>
      <c r="AJ551" s="18">
        <f t="shared" si="154"/>
        <v>0.74038461538461542</v>
      </c>
    </row>
    <row r="552" spans="1:36" x14ac:dyDescent="0.35">
      <c r="A552" s="11" t="s">
        <v>1108</v>
      </c>
      <c r="B552" s="12" t="s">
        <v>1109</v>
      </c>
      <c r="C552" s="52" t="s">
        <v>1417</v>
      </c>
      <c r="D552" s="52" t="s">
        <v>544</v>
      </c>
      <c r="E552" s="64">
        <f t="shared" si="142"/>
        <v>271</v>
      </c>
      <c r="F552" s="13">
        <f t="shared" si="143"/>
        <v>98</v>
      </c>
      <c r="G552" s="65">
        <f t="shared" si="139"/>
        <v>173</v>
      </c>
      <c r="H552" s="62">
        <f t="shared" si="138"/>
        <v>211</v>
      </c>
      <c r="I552" s="78">
        <v>0</v>
      </c>
      <c r="J552" s="78">
        <v>173</v>
      </c>
      <c r="K552" s="57">
        <f t="shared" si="144"/>
        <v>173</v>
      </c>
      <c r="L552" s="57">
        <v>0</v>
      </c>
      <c r="M552" s="57">
        <v>38</v>
      </c>
      <c r="N552" s="57">
        <f t="shared" si="145"/>
        <v>38</v>
      </c>
      <c r="O552" s="15">
        <f t="shared" si="146"/>
        <v>0</v>
      </c>
      <c r="P552" s="62">
        <v>0</v>
      </c>
      <c r="Q552" s="57">
        <f t="shared" si="147"/>
        <v>0</v>
      </c>
      <c r="R552" s="14">
        <v>0</v>
      </c>
      <c r="S552" s="57">
        <v>0</v>
      </c>
      <c r="T552" s="15">
        <f t="shared" si="140"/>
        <v>0</v>
      </c>
      <c r="U552" s="14">
        <v>60</v>
      </c>
      <c r="V552" s="15">
        <f t="shared" si="148"/>
        <v>60</v>
      </c>
      <c r="W552" s="14">
        <v>0</v>
      </c>
      <c r="X552" s="73">
        <v>0</v>
      </c>
      <c r="Y552" s="84">
        <f t="shared" si="149"/>
        <v>0</v>
      </c>
      <c r="Z552" s="14">
        <f t="shared" si="150"/>
        <v>0</v>
      </c>
      <c r="AA552" s="73">
        <v>0</v>
      </c>
      <c r="AB552" s="73">
        <v>0</v>
      </c>
      <c r="AC552" s="57">
        <f t="shared" si="151"/>
        <v>0</v>
      </c>
      <c r="AD552" s="71">
        <v>0</v>
      </c>
      <c r="AE552" s="71">
        <v>0</v>
      </c>
      <c r="AF552" s="15">
        <f t="shared" si="152"/>
        <v>0</v>
      </c>
      <c r="AG552" s="16">
        <f t="shared" si="141"/>
        <v>173</v>
      </c>
      <c r="AH552" s="17">
        <f t="shared" si="153"/>
        <v>98</v>
      </c>
      <c r="AI552" s="12">
        <v>372</v>
      </c>
      <c r="AJ552" s="18">
        <f t="shared" si="154"/>
        <v>0.728494623655914</v>
      </c>
    </row>
    <row r="553" spans="1:36" x14ac:dyDescent="0.35">
      <c r="A553" s="11" t="s">
        <v>1110</v>
      </c>
      <c r="B553" s="12" t="s">
        <v>1111</v>
      </c>
      <c r="C553" s="52" t="s">
        <v>1417</v>
      </c>
      <c r="D553" s="52" t="s">
        <v>544</v>
      </c>
      <c r="E553" s="64">
        <f t="shared" si="142"/>
        <v>0</v>
      </c>
      <c r="F553" s="13">
        <f t="shared" si="143"/>
        <v>0</v>
      </c>
      <c r="G553" s="65">
        <f t="shared" si="139"/>
        <v>0</v>
      </c>
      <c r="H553" s="62">
        <f t="shared" si="138"/>
        <v>0</v>
      </c>
      <c r="I553" s="78">
        <v>0</v>
      </c>
      <c r="J553" s="78">
        <v>0</v>
      </c>
      <c r="K553" s="57">
        <f t="shared" si="144"/>
        <v>0</v>
      </c>
      <c r="L553" s="57">
        <v>0</v>
      </c>
      <c r="M553" s="57">
        <v>0</v>
      </c>
      <c r="N553" s="57">
        <f t="shared" si="145"/>
        <v>0</v>
      </c>
      <c r="O553" s="15">
        <f t="shared" si="146"/>
        <v>0</v>
      </c>
      <c r="P553" s="62">
        <v>0</v>
      </c>
      <c r="Q553" s="57">
        <f t="shared" si="147"/>
        <v>0</v>
      </c>
      <c r="R553" s="14">
        <v>0</v>
      </c>
      <c r="S553" s="57">
        <v>0</v>
      </c>
      <c r="T553" s="15">
        <f t="shared" si="140"/>
        <v>0</v>
      </c>
      <c r="U553" s="14">
        <v>0</v>
      </c>
      <c r="V553" s="15">
        <f t="shared" si="148"/>
        <v>0</v>
      </c>
      <c r="W553" s="14">
        <v>0</v>
      </c>
      <c r="X553" s="73">
        <v>0</v>
      </c>
      <c r="Y553" s="84">
        <f t="shared" si="149"/>
        <v>0</v>
      </c>
      <c r="Z553" s="14">
        <f t="shared" si="150"/>
        <v>0</v>
      </c>
      <c r="AA553" s="73">
        <v>0</v>
      </c>
      <c r="AB553" s="73">
        <v>0</v>
      </c>
      <c r="AC553" s="57">
        <f t="shared" si="151"/>
        <v>0</v>
      </c>
      <c r="AD553" s="71">
        <v>0</v>
      </c>
      <c r="AE553" s="71">
        <v>0</v>
      </c>
      <c r="AF553" s="15">
        <f t="shared" si="152"/>
        <v>0</v>
      </c>
      <c r="AG553" s="16">
        <f t="shared" si="141"/>
        <v>0</v>
      </c>
      <c r="AH553" s="17">
        <f t="shared" si="153"/>
        <v>0</v>
      </c>
      <c r="AI553" s="12">
        <v>12</v>
      </c>
      <c r="AJ553" s="18">
        <f t="shared" si="154"/>
        <v>0</v>
      </c>
    </row>
    <row r="554" spans="1:36" x14ac:dyDescent="0.35">
      <c r="A554" s="11" t="s">
        <v>1112</v>
      </c>
      <c r="B554" s="12" t="s">
        <v>1113</v>
      </c>
      <c r="C554" s="52" t="s">
        <v>1417</v>
      </c>
      <c r="D554" s="52" t="s">
        <v>544</v>
      </c>
      <c r="E554" s="64">
        <f t="shared" si="142"/>
        <v>250</v>
      </c>
      <c r="F554" s="13">
        <f t="shared" si="143"/>
        <v>250</v>
      </c>
      <c r="G554" s="65">
        <f t="shared" si="139"/>
        <v>0</v>
      </c>
      <c r="H554" s="62">
        <f t="shared" si="138"/>
        <v>79</v>
      </c>
      <c r="I554" s="78">
        <v>0</v>
      </c>
      <c r="J554" s="78">
        <v>0</v>
      </c>
      <c r="K554" s="57">
        <f t="shared" si="144"/>
        <v>0</v>
      </c>
      <c r="L554" s="57">
        <v>0</v>
      </c>
      <c r="M554" s="57">
        <v>79</v>
      </c>
      <c r="N554" s="57">
        <f t="shared" si="145"/>
        <v>79</v>
      </c>
      <c r="O554" s="15">
        <f t="shared" si="146"/>
        <v>0</v>
      </c>
      <c r="P554" s="62">
        <v>171</v>
      </c>
      <c r="Q554" s="57">
        <f t="shared" si="147"/>
        <v>171</v>
      </c>
      <c r="R554" s="14">
        <v>0</v>
      </c>
      <c r="S554" s="57">
        <v>0</v>
      </c>
      <c r="T554" s="15">
        <f t="shared" si="140"/>
        <v>0</v>
      </c>
      <c r="U554" s="14">
        <v>0</v>
      </c>
      <c r="V554" s="15">
        <f t="shared" si="148"/>
        <v>0</v>
      </c>
      <c r="W554" s="14">
        <v>0</v>
      </c>
      <c r="X554" s="73">
        <v>0</v>
      </c>
      <c r="Y554" s="84">
        <f t="shared" si="149"/>
        <v>0</v>
      </c>
      <c r="Z554" s="14">
        <f t="shared" si="150"/>
        <v>0</v>
      </c>
      <c r="AA554" s="73">
        <v>0</v>
      </c>
      <c r="AB554" s="73">
        <v>0</v>
      </c>
      <c r="AC554" s="57">
        <f t="shared" si="151"/>
        <v>0</v>
      </c>
      <c r="AD554" s="71">
        <v>0</v>
      </c>
      <c r="AE554" s="71">
        <v>0</v>
      </c>
      <c r="AF554" s="15">
        <f t="shared" si="152"/>
        <v>0</v>
      </c>
      <c r="AG554" s="16">
        <f t="shared" si="141"/>
        <v>0</v>
      </c>
      <c r="AH554" s="17">
        <f t="shared" si="153"/>
        <v>250</v>
      </c>
      <c r="AI554" s="12">
        <v>452</v>
      </c>
      <c r="AJ554" s="18">
        <f t="shared" si="154"/>
        <v>0.55309734513274333</v>
      </c>
    </row>
    <row r="555" spans="1:36" x14ac:dyDescent="0.35">
      <c r="A555" s="11" t="s">
        <v>1114</v>
      </c>
      <c r="B555" s="12" t="s">
        <v>1115</v>
      </c>
      <c r="C555" s="52" t="s">
        <v>1417</v>
      </c>
      <c r="D555" s="52" t="s">
        <v>544</v>
      </c>
      <c r="E555" s="64">
        <f t="shared" si="142"/>
        <v>54</v>
      </c>
      <c r="F555" s="13">
        <f t="shared" si="143"/>
        <v>54</v>
      </c>
      <c r="G555" s="65">
        <f t="shared" si="139"/>
        <v>0</v>
      </c>
      <c r="H555" s="62">
        <f t="shared" si="138"/>
        <v>3</v>
      </c>
      <c r="I555" s="78">
        <v>0</v>
      </c>
      <c r="J555" s="78">
        <v>0</v>
      </c>
      <c r="K555" s="57">
        <f t="shared" si="144"/>
        <v>0</v>
      </c>
      <c r="L555" s="57">
        <v>0</v>
      </c>
      <c r="M555" s="57">
        <v>3</v>
      </c>
      <c r="N555" s="57">
        <f t="shared" si="145"/>
        <v>3</v>
      </c>
      <c r="O555" s="15">
        <f t="shared" si="146"/>
        <v>0</v>
      </c>
      <c r="P555" s="62">
        <v>51</v>
      </c>
      <c r="Q555" s="57">
        <f t="shared" si="147"/>
        <v>51</v>
      </c>
      <c r="R555" s="14">
        <v>0</v>
      </c>
      <c r="S555" s="57">
        <v>0</v>
      </c>
      <c r="T555" s="15">
        <f t="shared" si="140"/>
        <v>0</v>
      </c>
      <c r="U555" s="14">
        <v>0</v>
      </c>
      <c r="V555" s="15">
        <f t="shared" si="148"/>
        <v>0</v>
      </c>
      <c r="W555" s="14">
        <v>0</v>
      </c>
      <c r="X555" s="73">
        <v>0</v>
      </c>
      <c r="Y555" s="84">
        <f t="shared" si="149"/>
        <v>0</v>
      </c>
      <c r="Z555" s="14">
        <f t="shared" si="150"/>
        <v>0</v>
      </c>
      <c r="AA555" s="73">
        <v>0</v>
      </c>
      <c r="AB555" s="73">
        <v>0</v>
      </c>
      <c r="AC555" s="57">
        <f t="shared" si="151"/>
        <v>0</v>
      </c>
      <c r="AD555" s="71">
        <v>0</v>
      </c>
      <c r="AE555" s="71">
        <v>0</v>
      </c>
      <c r="AF555" s="15">
        <f t="shared" si="152"/>
        <v>0</v>
      </c>
      <c r="AG555" s="16">
        <f t="shared" si="141"/>
        <v>0</v>
      </c>
      <c r="AH555" s="17">
        <f t="shared" si="153"/>
        <v>54</v>
      </c>
      <c r="AI555" s="12">
        <v>158</v>
      </c>
      <c r="AJ555" s="18">
        <f t="shared" si="154"/>
        <v>0.34177215189873417</v>
      </c>
    </row>
    <row r="556" spans="1:36" x14ac:dyDescent="0.35">
      <c r="A556" s="11" t="s">
        <v>1116</v>
      </c>
      <c r="B556" s="12" t="s">
        <v>1117</v>
      </c>
      <c r="C556" s="52" t="s">
        <v>1417</v>
      </c>
      <c r="D556" s="52" t="s">
        <v>544</v>
      </c>
      <c r="E556" s="64">
        <f t="shared" si="142"/>
        <v>15</v>
      </c>
      <c r="F556" s="13">
        <f t="shared" si="143"/>
        <v>1</v>
      </c>
      <c r="G556" s="65">
        <f t="shared" si="139"/>
        <v>14</v>
      </c>
      <c r="H556" s="62">
        <f t="shared" si="138"/>
        <v>15</v>
      </c>
      <c r="I556" s="78">
        <v>0</v>
      </c>
      <c r="J556" s="78">
        <v>14</v>
      </c>
      <c r="K556" s="57">
        <f t="shared" si="144"/>
        <v>14</v>
      </c>
      <c r="L556" s="57">
        <v>0</v>
      </c>
      <c r="M556" s="57">
        <v>1</v>
      </c>
      <c r="N556" s="57">
        <f t="shared" si="145"/>
        <v>1</v>
      </c>
      <c r="O556" s="15">
        <f t="shared" si="146"/>
        <v>0</v>
      </c>
      <c r="P556" s="62">
        <v>0</v>
      </c>
      <c r="Q556" s="57">
        <f t="shared" si="147"/>
        <v>0</v>
      </c>
      <c r="R556" s="14">
        <v>0</v>
      </c>
      <c r="S556" s="57">
        <v>0</v>
      </c>
      <c r="T556" s="15">
        <f t="shared" si="140"/>
        <v>0</v>
      </c>
      <c r="U556" s="14">
        <v>0</v>
      </c>
      <c r="V556" s="15">
        <f t="shared" si="148"/>
        <v>0</v>
      </c>
      <c r="W556" s="14">
        <v>0</v>
      </c>
      <c r="X556" s="73">
        <v>0</v>
      </c>
      <c r="Y556" s="84">
        <f t="shared" si="149"/>
        <v>0</v>
      </c>
      <c r="Z556" s="14">
        <f t="shared" si="150"/>
        <v>0</v>
      </c>
      <c r="AA556" s="73">
        <v>0</v>
      </c>
      <c r="AB556" s="73">
        <v>0</v>
      </c>
      <c r="AC556" s="57">
        <f t="shared" si="151"/>
        <v>0</v>
      </c>
      <c r="AD556" s="71">
        <v>0</v>
      </c>
      <c r="AE556" s="71">
        <v>0</v>
      </c>
      <c r="AF556" s="15">
        <f t="shared" si="152"/>
        <v>0</v>
      </c>
      <c r="AG556" s="16">
        <f t="shared" si="141"/>
        <v>14</v>
      </c>
      <c r="AH556" s="17">
        <f t="shared" si="153"/>
        <v>1</v>
      </c>
      <c r="AI556" s="12">
        <v>32</v>
      </c>
      <c r="AJ556" s="18">
        <f t="shared" si="154"/>
        <v>0.46875</v>
      </c>
    </row>
    <row r="557" spans="1:36" x14ac:dyDescent="0.35">
      <c r="A557" s="11" t="s">
        <v>1118</v>
      </c>
      <c r="B557" s="12" t="s">
        <v>1119</v>
      </c>
      <c r="C557" s="52" t="s">
        <v>1417</v>
      </c>
      <c r="D557" s="52" t="s">
        <v>544</v>
      </c>
      <c r="E557" s="64">
        <f t="shared" si="142"/>
        <v>26</v>
      </c>
      <c r="F557" s="13">
        <f t="shared" si="143"/>
        <v>26</v>
      </c>
      <c r="G557" s="65">
        <f t="shared" si="139"/>
        <v>0</v>
      </c>
      <c r="H557" s="62">
        <f t="shared" si="138"/>
        <v>26</v>
      </c>
      <c r="I557" s="78">
        <v>0</v>
      </c>
      <c r="J557" s="78">
        <v>0</v>
      </c>
      <c r="K557" s="57">
        <f t="shared" si="144"/>
        <v>0</v>
      </c>
      <c r="L557" s="57">
        <v>0</v>
      </c>
      <c r="M557" s="57">
        <v>26</v>
      </c>
      <c r="N557" s="57">
        <f t="shared" si="145"/>
        <v>26</v>
      </c>
      <c r="O557" s="15">
        <f t="shared" si="146"/>
        <v>0</v>
      </c>
      <c r="P557" s="62">
        <v>0</v>
      </c>
      <c r="Q557" s="57">
        <f t="shared" si="147"/>
        <v>0</v>
      </c>
      <c r="R557" s="14">
        <v>0</v>
      </c>
      <c r="S557" s="57">
        <v>0</v>
      </c>
      <c r="T557" s="15">
        <f t="shared" si="140"/>
        <v>0</v>
      </c>
      <c r="U557" s="14">
        <v>0</v>
      </c>
      <c r="V557" s="15">
        <f t="shared" si="148"/>
        <v>0</v>
      </c>
      <c r="W557" s="14">
        <v>0</v>
      </c>
      <c r="X557" s="73">
        <v>0</v>
      </c>
      <c r="Y557" s="84">
        <f t="shared" si="149"/>
        <v>0</v>
      </c>
      <c r="Z557" s="14">
        <f t="shared" si="150"/>
        <v>0</v>
      </c>
      <c r="AA557" s="73">
        <v>0</v>
      </c>
      <c r="AB557" s="73">
        <v>0</v>
      </c>
      <c r="AC557" s="57">
        <f t="shared" si="151"/>
        <v>0</v>
      </c>
      <c r="AD557" s="71">
        <v>0</v>
      </c>
      <c r="AE557" s="71">
        <v>0</v>
      </c>
      <c r="AF557" s="15">
        <f t="shared" si="152"/>
        <v>0</v>
      </c>
      <c r="AG557" s="16">
        <f t="shared" si="141"/>
        <v>0</v>
      </c>
      <c r="AH557" s="17">
        <f t="shared" si="153"/>
        <v>26</v>
      </c>
      <c r="AI557" s="12">
        <v>33</v>
      </c>
      <c r="AJ557" s="18">
        <f t="shared" si="154"/>
        <v>0.78787878787878785</v>
      </c>
    </row>
    <row r="558" spans="1:36" x14ac:dyDescent="0.35">
      <c r="A558" s="11" t="s">
        <v>1120</v>
      </c>
      <c r="B558" s="12" t="s">
        <v>1121</v>
      </c>
      <c r="C558" s="52" t="s">
        <v>1417</v>
      </c>
      <c r="D558" s="52" t="s">
        <v>544</v>
      </c>
      <c r="E558" s="64">
        <f t="shared" si="142"/>
        <v>0</v>
      </c>
      <c r="F558" s="13">
        <f t="shared" si="143"/>
        <v>0</v>
      </c>
      <c r="G558" s="65">
        <f t="shared" si="139"/>
        <v>0</v>
      </c>
      <c r="H558" s="62">
        <f t="shared" si="138"/>
        <v>0</v>
      </c>
      <c r="I558" s="78">
        <v>0</v>
      </c>
      <c r="J558" s="78">
        <v>0</v>
      </c>
      <c r="K558" s="57">
        <f t="shared" si="144"/>
        <v>0</v>
      </c>
      <c r="L558" s="57">
        <v>0</v>
      </c>
      <c r="M558" s="57">
        <v>0</v>
      </c>
      <c r="N558" s="57">
        <f t="shared" si="145"/>
        <v>0</v>
      </c>
      <c r="O558" s="15">
        <f t="shared" si="146"/>
        <v>0</v>
      </c>
      <c r="P558" s="62">
        <v>0</v>
      </c>
      <c r="Q558" s="57">
        <f t="shared" si="147"/>
        <v>0</v>
      </c>
      <c r="R558" s="14">
        <v>0</v>
      </c>
      <c r="S558" s="57">
        <v>0</v>
      </c>
      <c r="T558" s="15">
        <f t="shared" si="140"/>
        <v>0</v>
      </c>
      <c r="U558" s="14">
        <v>0</v>
      </c>
      <c r="V558" s="15">
        <f t="shared" si="148"/>
        <v>0</v>
      </c>
      <c r="W558" s="14">
        <v>0</v>
      </c>
      <c r="X558" s="73">
        <v>0</v>
      </c>
      <c r="Y558" s="84">
        <f t="shared" si="149"/>
        <v>0</v>
      </c>
      <c r="Z558" s="14">
        <f t="shared" si="150"/>
        <v>0</v>
      </c>
      <c r="AA558" s="73">
        <v>0</v>
      </c>
      <c r="AB558" s="73">
        <v>0</v>
      </c>
      <c r="AC558" s="57">
        <f t="shared" si="151"/>
        <v>0</v>
      </c>
      <c r="AD558" s="71">
        <v>0</v>
      </c>
      <c r="AE558" s="71">
        <v>0</v>
      </c>
      <c r="AF558" s="15">
        <f t="shared" si="152"/>
        <v>0</v>
      </c>
      <c r="AG558" s="16">
        <f t="shared" si="141"/>
        <v>0</v>
      </c>
      <c r="AH558" s="17">
        <f t="shared" si="153"/>
        <v>0</v>
      </c>
      <c r="AI558" s="12">
        <v>9</v>
      </c>
      <c r="AJ558" s="18">
        <f t="shared" si="154"/>
        <v>0</v>
      </c>
    </row>
    <row r="559" spans="1:36" x14ac:dyDescent="0.35">
      <c r="A559" s="11" t="s">
        <v>1122</v>
      </c>
      <c r="B559" s="12" t="s">
        <v>1123</v>
      </c>
      <c r="C559" s="52" t="s">
        <v>1417</v>
      </c>
      <c r="D559" s="52" t="s">
        <v>544</v>
      </c>
      <c r="E559" s="64">
        <f t="shared" si="142"/>
        <v>35</v>
      </c>
      <c r="F559" s="13">
        <f t="shared" si="143"/>
        <v>0</v>
      </c>
      <c r="G559" s="65">
        <f t="shared" si="139"/>
        <v>35</v>
      </c>
      <c r="H559" s="62">
        <f t="shared" si="138"/>
        <v>35</v>
      </c>
      <c r="I559" s="78">
        <v>1</v>
      </c>
      <c r="J559" s="78">
        <v>34</v>
      </c>
      <c r="K559" s="57">
        <f t="shared" si="144"/>
        <v>35</v>
      </c>
      <c r="L559" s="57">
        <v>0</v>
      </c>
      <c r="M559" s="57">
        <v>0</v>
      </c>
      <c r="N559" s="57">
        <f t="shared" si="145"/>
        <v>0</v>
      </c>
      <c r="O559" s="15">
        <f t="shared" si="146"/>
        <v>0</v>
      </c>
      <c r="P559" s="62">
        <v>0</v>
      </c>
      <c r="Q559" s="57">
        <f t="shared" si="147"/>
        <v>0</v>
      </c>
      <c r="R559" s="14">
        <v>0</v>
      </c>
      <c r="S559" s="57">
        <v>0</v>
      </c>
      <c r="T559" s="15">
        <f t="shared" si="140"/>
        <v>0</v>
      </c>
      <c r="U559" s="14">
        <v>0</v>
      </c>
      <c r="V559" s="15">
        <f t="shared" si="148"/>
        <v>0</v>
      </c>
      <c r="W559" s="14">
        <v>0</v>
      </c>
      <c r="X559" s="73">
        <v>0</v>
      </c>
      <c r="Y559" s="84">
        <f t="shared" si="149"/>
        <v>0</v>
      </c>
      <c r="Z559" s="14">
        <f t="shared" si="150"/>
        <v>0</v>
      </c>
      <c r="AA559" s="73">
        <v>0</v>
      </c>
      <c r="AB559" s="73">
        <v>0</v>
      </c>
      <c r="AC559" s="57">
        <f t="shared" si="151"/>
        <v>0</v>
      </c>
      <c r="AD559" s="71">
        <v>0</v>
      </c>
      <c r="AE559" s="71">
        <v>0</v>
      </c>
      <c r="AF559" s="15">
        <f t="shared" si="152"/>
        <v>0</v>
      </c>
      <c r="AG559" s="16">
        <f t="shared" si="141"/>
        <v>34</v>
      </c>
      <c r="AH559" s="17">
        <f t="shared" si="153"/>
        <v>0</v>
      </c>
      <c r="AI559" s="12">
        <v>98</v>
      </c>
      <c r="AJ559" s="18">
        <f t="shared" si="154"/>
        <v>0.34693877551020408</v>
      </c>
    </row>
    <row r="560" spans="1:36" x14ac:dyDescent="0.35">
      <c r="A560" s="11" t="s">
        <v>1124</v>
      </c>
      <c r="B560" s="12" t="s">
        <v>1125</v>
      </c>
      <c r="C560" s="52" t="s">
        <v>1417</v>
      </c>
      <c r="D560" s="52" t="s">
        <v>544</v>
      </c>
      <c r="E560" s="64">
        <f t="shared" si="142"/>
        <v>54</v>
      </c>
      <c r="F560" s="13">
        <f t="shared" si="143"/>
        <v>54</v>
      </c>
      <c r="G560" s="65">
        <f t="shared" si="139"/>
        <v>0</v>
      </c>
      <c r="H560" s="62">
        <f t="shared" si="138"/>
        <v>54</v>
      </c>
      <c r="I560" s="78">
        <v>0</v>
      </c>
      <c r="J560" s="78">
        <v>0</v>
      </c>
      <c r="K560" s="57">
        <f t="shared" si="144"/>
        <v>0</v>
      </c>
      <c r="L560" s="57">
        <v>1</v>
      </c>
      <c r="M560" s="57">
        <v>53</v>
      </c>
      <c r="N560" s="57">
        <f t="shared" si="145"/>
        <v>54</v>
      </c>
      <c r="O560" s="15">
        <f t="shared" si="146"/>
        <v>0</v>
      </c>
      <c r="P560" s="62">
        <v>0</v>
      </c>
      <c r="Q560" s="57">
        <f t="shared" si="147"/>
        <v>0</v>
      </c>
      <c r="R560" s="14">
        <v>0</v>
      </c>
      <c r="S560" s="57">
        <v>0</v>
      </c>
      <c r="T560" s="15">
        <f t="shared" si="140"/>
        <v>0</v>
      </c>
      <c r="U560" s="14">
        <v>0</v>
      </c>
      <c r="V560" s="15">
        <f t="shared" si="148"/>
        <v>0</v>
      </c>
      <c r="W560" s="14">
        <v>0</v>
      </c>
      <c r="X560" s="73">
        <v>0</v>
      </c>
      <c r="Y560" s="84">
        <f t="shared" si="149"/>
        <v>0</v>
      </c>
      <c r="Z560" s="14">
        <f t="shared" si="150"/>
        <v>0</v>
      </c>
      <c r="AA560" s="73">
        <v>0</v>
      </c>
      <c r="AB560" s="73">
        <v>0</v>
      </c>
      <c r="AC560" s="57">
        <f t="shared" si="151"/>
        <v>0</v>
      </c>
      <c r="AD560" s="71">
        <v>0</v>
      </c>
      <c r="AE560" s="71">
        <v>0</v>
      </c>
      <c r="AF560" s="15">
        <f t="shared" si="152"/>
        <v>0</v>
      </c>
      <c r="AG560" s="16">
        <f t="shared" si="141"/>
        <v>0</v>
      </c>
      <c r="AH560" s="17">
        <f t="shared" si="153"/>
        <v>53</v>
      </c>
      <c r="AI560" s="12">
        <v>79</v>
      </c>
      <c r="AJ560" s="18">
        <f t="shared" si="154"/>
        <v>0.67088607594936711</v>
      </c>
    </row>
    <row r="561" spans="1:36" x14ac:dyDescent="0.35">
      <c r="A561" s="11" t="s">
        <v>1126</v>
      </c>
      <c r="B561" s="12" t="s">
        <v>1127</v>
      </c>
      <c r="C561" s="52" t="s">
        <v>1417</v>
      </c>
      <c r="D561" s="52" t="s">
        <v>544</v>
      </c>
      <c r="E561" s="64">
        <f t="shared" si="142"/>
        <v>0</v>
      </c>
      <c r="F561" s="13">
        <f t="shared" si="143"/>
        <v>0</v>
      </c>
      <c r="G561" s="65">
        <f t="shared" si="139"/>
        <v>0</v>
      </c>
      <c r="H561" s="62">
        <f t="shared" si="138"/>
        <v>0</v>
      </c>
      <c r="I561" s="78">
        <v>0</v>
      </c>
      <c r="J561" s="78">
        <v>0</v>
      </c>
      <c r="K561" s="57">
        <f t="shared" si="144"/>
        <v>0</v>
      </c>
      <c r="L561" s="57">
        <v>0</v>
      </c>
      <c r="M561" s="57">
        <v>0</v>
      </c>
      <c r="N561" s="57">
        <f t="shared" si="145"/>
        <v>0</v>
      </c>
      <c r="O561" s="15">
        <f t="shared" si="146"/>
        <v>0</v>
      </c>
      <c r="P561" s="62">
        <v>0</v>
      </c>
      <c r="Q561" s="57">
        <f t="shared" si="147"/>
        <v>0</v>
      </c>
      <c r="R561" s="14">
        <v>0</v>
      </c>
      <c r="S561" s="57">
        <v>0</v>
      </c>
      <c r="T561" s="15">
        <f t="shared" si="140"/>
        <v>0</v>
      </c>
      <c r="U561" s="14">
        <v>0</v>
      </c>
      <c r="V561" s="15">
        <f t="shared" si="148"/>
        <v>0</v>
      </c>
      <c r="W561" s="14">
        <v>0</v>
      </c>
      <c r="X561" s="73">
        <v>0</v>
      </c>
      <c r="Y561" s="84">
        <f t="shared" si="149"/>
        <v>0</v>
      </c>
      <c r="Z561" s="14">
        <f t="shared" si="150"/>
        <v>0</v>
      </c>
      <c r="AA561" s="73">
        <v>0</v>
      </c>
      <c r="AB561" s="73">
        <v>0</v>
      </c>
      <c r="AC561" s="57">
        <f t="shared" si="151"/>
        <v>0</v>
      </c>
      <c r="AD561" s="71">
        <v>0</v>
      </c>
      <c r="AE561" s="71">
        <v>0</v>
      </c>
      <c r="AF561" s="15">
        <f t="shared" si="152"/>
        <v>0</v>
      </c>
      <c r="AG561" s="16">
        <f t="shared" si="141"/>
        <v>0</v>
      </c>
      <c r="AH561" s="17">
        <f t="shared" si="153"/>
        <v>0</v>
      </c>
      <c r="AI561" s="12">
        <v>30</v>
      </c>
      <c r="AJ561" s="18">
        <f t="shared" si="154"/>
        <v>0</v>
      </c>
    </row>
    <row r="562" spans="1:36" x14ac:dyDescent="0.35">
      <c r="A562" s="11" t="s">
        <v>1128</v>
      </c>
      <c r="B562" s="12" t="s">
        <v>1129</v>
      </c>
      <c r="C562" s="52" t="s">
        <v>1417</v>
      </c>
      <c r="D562" s="52" t="s">
        <v>544</v>
      </c>
      <c r="E562" s="64">
        <f t="shared" si="142"/>
        <v>80</v>
      </c>
      <c r="F562" s="13">
        <f t="shared" si="143"/>
        <v>80</v>
      </c>
      <c r="G562" s="65">
        <f t="shared" si="139"/>
        <v>0</v>
      </c>
      <c r="H562" s="62">
        <f t="shared" si="138"/>
        <v>24</v>
      </c>
      <c r="I562" s="78">
        <v>0</v>
      </c>
      <c r="J562" s="78">
        <v>0</v>
      </c>
      <c r="K562" s="57">
        <f t="shared" si="144"/>
        <v>0</v>
      </c>
      <c r="L562" s="57">
        <v>0</v>
      </c>
      <c r="M562" s="57">
        <v>24</v>
      </c>
      <c r="N562" s="57">
        <f t="shared" si="145"/>
        <v>24</v>
      </c>
      <c r="O562" s="15">
        <f t="shared" si="146"/>
        <v>0</v>
      </c>
      <c r="P562" s="62">
        <v>56</v>
      </c>
      <c r="Q562" s="57">
        <f t="shared" si="147"/>
        <v>56</v>
      </c>
      <c r="R562" s="14">
        <v>0</v>
      </c>
      <c r="S562" s="57">
        <v>0</v>
      </c>
      <c r="T562" s="15">
        <f t="shared" si="140"/>
        <v>0</v>
      </c>
      <c r="U562" s="14">
        <v>0</v>
      </c>
      <c r="V562" s="15">
        <f t="shared" si="148"/>
        <v>0</v>
      </c>
      <c r="W562" s="14">
        <v>0</v>
      </c>
      <c r="X562" s="73">
        <v>0</v>
      </c>
      <c r="Y562" s="84">
        <f t="shared" si="149"/>
        <v>0</v>
      </c>
      <c r="Z562" s="14">
        <f t="shared" si="150"/>
        <v>0</v>
      </c>
      <c r="AA562" s="73">
        <v>0</v>
      </c>
      <c r="AB562" s="73">
        <v>0</v>
      </c>
      <c r="AC562" s="57">
        <f t="shared" si="151"/>
        <v>0</v>
      </c>
      <c r="AD562" s="71">
        <v>0</v>
      </c>
      <c r="AE562" s="71">
        <v>0</v>
      </c>
      <c r="AF562" s="15">
        <f t="shared" si="152"/>
        <v>0</v>
      </c>
      <c r="AG562" s="16">
        <f t="shared" si="141"/>
        <v>0</v>
      </c>
      <c r="AH562" s="17">
        <f t="shared" si="153"/>
        <v>80</v>
      </c>
      <c r="AI562" s="12">
        <v>128</v>
      </c>
      <c r="AJ562" s="18">
        <f t="shared" si="154"/>
        <v>0.625</v>
      </c>
    </row>
    <row r="563" spans="1:36" x14ac:dyDescent="0.35">
      <c r="A563" s="11" t="s">
        <v>1130</v>
      </c>
      <c r="B563" s="12" t="s">
        <v>1131</v>
      </c>
      <c r="C563" s="52" t="s">
        <v>1417</v>
      </c>
      <c r="D563" s="52" t="s">
        <v>544</v>
      </c>
      <c r="E563" s="64">
        <f t="shared" si="142"/>
        <v>21</v>
      </c>
      <c r="F563" s="13">
        <f t="shared" si="143"/>
        <v>21</v>
      </c>
      <c r="G563" s="65">
        <f t="shared" si="139"/>
        <v>0</v>
      </c>
      <c r="H563" s="62">
        <f t="shared" si="138"/>
        <v>21</v>
      </c>
      <c r="I563" s="78">
        <v>0</v>
      </c>
      <c r="J563" s="78">
        <v>0</v>
      </c>
      <c r="K563" s="57">
        <f t="shared" si="144"/>
        <v>0</v>
      </c>
      <c r="L563" s="57">
        <v>0</v>
      </c>
      <c r="M563" s="57">
        <v>21</v>
      </c>
      <c r="N563" s="57">
        <f t="shared" si="145"/>
        <v>21</v>
      </c>
      <c r="O563" s="15">
        <f t="shared" si="146"/>
        <v>0</v>
      </c>
      <c r="P563" s="62">
        <v>0</v>
      </c>
      <c r="Q563" s="57">
        <f t="shared" si="147"/>
        <v>0</v>
      </c>
      <c r="R563" s="14">
        <v>0</v>
      </c>
      <c r="S563" s="57">
        <v>0</v>
      </c>
      <c r="T563" s="15">
        <f t="shared" si="140"/>
        <v>0</v>
      </c>
      <c r="U563" s="14">
        <v>0</v>
      </c>
      <c r="V563" s="15">
        <f t="shared" si="148"/>
        <v>0</v>
      </c>
      <c r="W563" s="14">
        <v>0</v>
      </c>
      <c r="X563" s="73">
        <v>0</v>
      </c>
      <c r="Y563" s="84">
        <f t="shared" si="149"/>
        <v>0</v>
      </c>
      <c r="Z563" s="14">
        <f t="shared" si="150"/>
        <v>0</v>
      </c>
      <c r="AA563" s="73">
        <v>0</v>
      </c>
      <c r="AB563" s="73">
        <v>0</v>
      </c>
      <c r="AC563" s="57">
        <f t="shared" si="151"/>
        <v>0</v>
      </c>
      <c r="AD563" s="71">
        <v>0</v>
      </c>
      <c r="AE563" s="71">
        <v>0</v>
      </c>
      <c r="AF563" s="15">
        <f t="shared" si="152"/>
        <v>0</v>
      </c>
      <c r="AG563" s="16">
        <f t="shared" si="141"/>
        <v>0</v>
      </c>
      <c r="AH563" s="17">
        <f t="shared" si="153"/>
        <v>21</v>
      </c>
      <c r="AI563" s="12">
        <v>22</v>
      </c>
      <c r="AJ563" s="18">
        <f t="shared" si="154"/>
        <v>0.95454545454545459</v>
      </c>
    </row>
    <row r="564" spans="1:36" x14ac:dyDescent="0.35">
      <c r="A564" s="11" t="s">
        <v>1132</v>
      </c>
      <c r="B564" s="12" t="s">
        <v>1133</v>
      </c>
      <c r="C564" s="52" t="s">
        <v>1417</v>
      </c>
      <c r="D564" s="52" t="s">
        <v>544</v>
      </c>
      <c r="E564" s="64">
        <f t="shared" si="142"/>
        <v>25</v>
      </c>
      <c r="F564" s="13">
        <f t="shared" si="143"/>
        <v>25</v>
      </c>
      <c r="G564" s="65">
        <f t="shared" si="139"/>
        <v>0</v>
      </c>
      <c r="H564" s="62">
        <f t="shared" si="138"/>
        <v>0</v>
      </c>
      <c r="I564" s="78">
        <v>0</v>
      </c>
      <c r="J564" s="78">
        <v>0</v>
      </c>
      <c r="K564" s="57">
        <f t="shared" si="144"/>
        <v>0</v>
      </c>
      <c r="L564" s="57">
        <v>0</v>
      </c>
      <c r="M564" s="57">
        <v>0</v>
      </c>
      <c r="N564" s="57">
        <f t="shared" si="145"/>
        <v>0</v>
      </c>
      <c r="O564" s="15">
        <f t="shared" si="146"/>
        <v>0</v>
      </c>
      <c r="P564" s="62">
        <v>25</v>
      </c>
      <c r="Q564" s="57">
        <f t="shared" si="147"/>
        <v>25</v>
      </c>
      <c r="R564" s="14">
        <v>0</v>
      </c>
      <c r="S564" s="57">
        <v>0</v>
      </c>
      <c r="T564" s="15">
        <f t="shared" si="140"/>
        <v>0</v>
      </c>
      <c r="U564" s="14">
        <v>0</v>
      </c>
      <c r="V564" s="15">
        <f t="shared" si="148"/>
        <v>0</v>
      </c>
      <c r="W564" s="14">
        <v>0</v>
      </c>
      <c r="X564" s="73">
        <v>0</v>
      </c>
      <c r="Y564" s="84">
        <f t="shared" si="149"/>
        <v>0</v>
      </c>
      <c r="Z564" s="14">
        <f t="shared" si="150"/>
        <v>0</v>
      </c>
      <c r="AA564" s="73">
        <v>0</v>
      </c>
      <c r="AB564" s="73">
        <v>0</v>
      </c>
      <c r="AC564" s="57">
        <f t="shared" si="151"/>
        <v>0</v>
      </c>
      <c r="AD564" s="71">
        <v>0</v>
      </c>
      <c r="AE564" s="71">
        <v>0</v>
      </c>
      <c r="AF564" s="15">
        <f t="shared" si="152"/>
        <v>0</v>
      </c>
      <c r="AG564" s="16">
        <f t="shared" si="141"/>
        <v>0</v>
      </c>
      <c r="AH564" s="17">
        <f t="shared" si="153"/>
        <v>25</v>
      </c>
      <c r="AI564" s="12">
        <v>39</v>
      </c>
      <c r="AJ564" s="18">
        <f t="shared" si="154"/>
        <v>0.64102564102564108</v>
      </c>
    </row>
    <row r="565" spans="1:36" x14ac:dyDescent="0.35">
      <c r="A565" s="11" t="s">
        <v>1134</v>
      </c>
      <c r="B565" s="12" t="s">
        <v>1135</v>
      </c>
      <c r="C565" s="52" t="s">
        <v>1417</v>
      </c>
      <c r="D565" s="52" t="s">
        <v>544</v>
      </c>
      <c r="E565" s="64">
        <f t="shared" si="142"/>
        <v>0</v>
      </c>
      <c r="F565" s="13">
        <f t="shared" si="143"/>
        <v>0</v>
      </c>
      <c r="G565" s="65">
        <f t="shared" si="139"/>
        <v>0</v>
      </c>
      <c r="H565" s="62">
        <f t="shared" si="138"/>
        <v>0</v>
      </c>
      <c r="I565" s="78">
        <v>0</v>
      </c>
      <c r="J565" s="78">
        <v>0</v>
      </c>
      <c r="K565" s="57">
        <f t="shared" si="144"/>
        <v>0</v>
      </c>
      <c r="L565" s="57">
        <v>0</v>
      </c>
      <c r="M565" s="57">
        <v>0</v>
      </c>
      <c r="N565" s="57">
        <f t="shared" si="145"/>
        <v>0</v>
      </c>
      <c r="O565" s="15">
        <f t="shared" si="146"/>
        <v>0</v>
      </c>
      <c r="P565" s="62">
        <v>0</v>
      </c>
      <c r="Q565" s="57">
        <f t="shared" si="147"/>
        <v>0</v>
      </c>
      <c r="R565" s="14">
        <v>0</v>
      </c>
      <c r="S565" s="57">
        <v>0</v>
      </c>
      <c r="T565" s="15">
        <f t="shared" si="140"/>
        <v>0</v>
      </c>
      <c r="U565" s="14">
        <v>0</v>
      </c>
      <c r="V565" s="15">
        <f t="shared" si="148"/>
        <v>0</v>
      </c>
      <c r="W565" s="14">
        <v>0</v>
      </c>
      <c r="X565" s="73">
        <v>0</v>
      </c>
      <c r="Y565" s="84">
        <f t="shared" si="149"/>
        <v>0</v>
      </c>
      <c r="Z565" s="14">
        <f t="shared" si="150"/>
        <v>0</v>
      </c>
      <c r="AA565" s="73">
        <v>0</v>
      </c>
      <c r="AB565" s="73">
        <v>0</v>
      </c>
      <c r="AC565" s="57">
        <f t="shared" si="151"/>
        <v>0</v>
      </c>
      <c r="AD565" s="71">
        <v>0</v>
      </c>
      <c r="AE565" s="71">
        <v>0</v>
      </c>
      <c r="AF565" s="15">
        <f t="shared" si="152"/>
        <v>0</v>
      </c>
      <c r="AG565" s="16">
        <f t="shared" si="141"/>
        <v>0</v>
      </c>
      <c r="AH565" s="17">
        <f t="shared" si="153"/>
        <v>0</v>
      </c>
      <c r="AI565" s="12">
        <v>9</v>
      </c>
      <c r="AJ565" s="18">
        <f t="shared" si="154"/>
        <v>0</v>
      </c>
    </row>
    <row r="566" spans="1:36" x14ac:dyDescent="0.35">
      <c r="A566" s="11" t="s">
        <v>1136</v>
      </c>
      <c r="B566" s="12" t="s">
        <v>1137</v>
      </c>
      <c r="C566" s="52" t="s">
        <v>1417</v>
      </c>
      <c r="D566" s="52" t="s">
        <v>544</v>
      </c>
      <c r="E566" s="64">
        <f t="shared" si="142"/>
        <v>1</v>
      </c>
      <c r="F566" s="13">
        <f t="shared" si="143"/>
        <v>1</v>
      </c>
      <c r="G566" s="65">
        <f t="shared" si="139"/>
        <v>0</v>
      </c>
      <c r="H566" s="62">
        <f t="shared" si="138"/>
        <v>1</v>
      </c>
      <c r="I566" s="78">
        <v>0</v>
      </c>
      <c r="J566" s="78">
        <v>0</v>
      </c>
      <c r="K566" s="57">
        <f t="shared" si="144"/>
        <v>0</v>
      </c>
      <c r="L566" s="57">
        <v>0</v>
      </c>
      <c r="M566" s="57">
        <v>1</v>
      </c>
      <c r="N566" s="57">
        <f t="shared" si="145"/>
        <v>1</v>
      </c>
      <c r="O566" s="15">
        <f t="shared" si="146"/>
        <v>0</v>
      </c>
      <c r="P566" s="62">
        <v>0</v>
      </c>
      <c r="Q566" s="57">
        <f t="shared" si="147"/>
        <v>0</v>
      </c>
      <c r="R566" s="14">
        <v>0</v>
      </c>
      <c r="S566" s="57">
        <v>0</v>
      </c>
      <c r="T566" s="15">
        <f t="shared" si="140"/>
        <v>0</v>
      </c>
      <c r="U566" s="14">
        <v>0</v>
      </c>
      <c r="V566" s="15">
        <f t="shared" si="148"/>
        <v>0</v>
      </c>
      <c r="W566" s="14">
        <v>0</v>
      </c>
      <c r="X566" s="73">
        <v>0</v>
      </c>
      <c r="Y566" s="84">
        <f t="shared" si="149"/>
        <v>0</v>
      </c>
      <c r="Z566" s="14">
        <f t="shared" si="150"/>
        <v>0</v>
      </c>
      <c r="AA566" s="73">
        <v>0</v>
      </c>
      <c r="AB566" s="73">
        <v>0</v>
      </c>
      <c r="AC566" s="57">
        <f t="shared" si="151"/>
        <v>0</v>
      </c>
      <c r="AD566" s="71">
        <v>0</v>
      </c>
      <c r="AE566" s="71">
        <v>0</v>
      </c>
      <c r="AF566" s="15">
        <f t="shared" si="152"/>
        <v>0</v>
      </c>
      <c r="AG566" s="16">
        <f t="shared" si="141"/>
        <v>0</v>
      </c>
      <c r="AH566" s="17">
        <f t="shared" si="153"/>
        <v>1</v>
      </c>
      <c r="AI566" s="12">
        <v>1</v>
      </c>
      <c r="AJ566" s="18">
        <f t="shared" si="154"/>
        <v>1</v>
      </c>
    </row>
    <row r="567" spans="1:36" x14ac:dyDescent="0.35">
      <c r="A567" s="11" t="s">
        <v>1138</v>
      </c>
      <c r="B567" s="12" t="s">
        <v>1139</v>
      </c>
      <c r="C567" s="52" t="s">
        <v>1417</v>
      </c>
      <c r="D567" s="52" t="s">
        <v>544</v>
      </c>
      <c r="E567" s="64">
        <f t="shared" si="142"/>
        <v>22</v>
      </c>
      <c r="F567" s="13">
        <f t="shared" si="143"/>
        <v>22</v>
      </c>
      <c r="G567" s="65">
        <f t="shared" si="139"/>
        <v>0</v>
      </c>
      <c r="H567" s="62">
        <f t="shared" si="138"/>
        <v>22</v>
      </c>
      <c r="I567" s="78">
        <v>0</v>
      </c>
      <c r="J567" s="78">
        <v>0</v>
      </c>
      <c r="K567" s="57">
        <f t="shared" si="144"/>
        <v>0</v>
      </c>
      <c r="L567" s="57">
        <v>0</v>
      </c>
      <c r="M567" s="57">
        <v>22</v>
      </c>
      <c r="N567" s="57">
        <f t="shared" si="145"/>
        <v>22</v>
      </c>
      <c r="O567" s="15">
        <f t="shared" si="146"/>
        <v>0</v>
      </c>
      <c r="P567" s="62">
        <v>0</v>
      </c>
      <c r="Q567" s="57">
        <f t="shared" si="147"/>
        <v>0</v>
      </c>
      <c r="R567" s="14">
        <v>0</v>
      </c>
      <c r="S567" s="57">
        <v>0</v>
      </c>
      <c r="T567" s="15">
        <f t="shared" si="140"/>
        <v>0</v>
      </c>
      <c r="U567" s="14">
        <v>0</v>
      </c>
      <c r="V567" s="15">
        <f t="shared" si="148"/>
        <v>0</v>
      </c>
      <c r="W567" s="14">
        <v>0</v>
      </c>
      <c r="X567" s="73">
        <v>0</v>
      </c>
      <c r="Y567" s="84">
        <f t="shared" si="149"/>
        <v>0</v>
      </c>
      <c r="Z567" s="14">
        <f t="shared" si="150"/>
        <v>0</v>
      </c>
      <c r="AA567" s="73">
        <v>0</v>
      </c>
      <c r="AB567" s="73">
        <v>0</v>
      </c>
      <c r="AC567" s="57">
        <f t="shared" si="151"/>
        <v>0</v>
      </c>
      <c r="AD567" s="71">
        <v>0</v>
      </c>
      <c r="AE567" s="71">
        <v>0</v>
      </c>
      <c r="AF567" s="15">
        <f t="shared" si="152"/>
        <v>0</v>
      </c>
      <c r="AG567" s="16">
        <f t="shared" si="141"/>
        <v>0</v>
      </c>
      <c r="AH567" s="17">
        <f t="shared" si="153"/>
        <v>22</v>
      </c>
      <c r="AI567" s="12">
        <v>32</v>
      </c>
      <c r="AJ567" s="18">
        <f t="shared" si="154"/>
        <v>0.6875</v>
      </c>
    </row>
    <row r="568" spans="1:36" x14ac:dyDescent="0.35">
      <c r="A568" s="11" t="s">
        <v>1140</v>
      </c>
      <c r="B568" s="12" t="s">
        <v>1141</v>
      </c>
      <c r="C568" s="52" t="s">
        <v>1417</v>
      </c>
      <c r="D568" s="52" t="s">
        <v>544</v>
      </c>
      <c r="E568" s="64">
        <f t="shared" si="142"/>
        <v>20</v>
      </c>
      <c r="F568" s="13">
        <f t="shared" si="143"/>
        <v>20</v>
      </c>
      <c r="G568" s="65">
        <f t="shared" si="139"/>
        <v>0</v>
      </c>
      <c r="H568" s="62">
        <f t="shared" si="138"/>
        <v>20</v>
      </c>
      <c r="I568" s="78">
        <v>0</v>
      </c>
      <c r="J568" s="78">
        <v>0</v>
      </c>
      <c r="K568" s="57">
        <f t="shared" si="144"/>
        <v>0</v>
      </c>
      <c r="L568" s="57">
        <v>0</v>
      </c>
      <c r="M568" s="57">
        <v>20</v>
      </c>
      <c r="N568" s="57">
        <f t="shared" si="145"/>
        <v>20</v>
      </c>
      <c r="O568" s="15">
        <f t="shared" si="146"/>
        <v>0</v>
      </c>
      <c r="P568" s="62">
        <v>0</v>
      </c>
      <c r="Q568" s="57">
        <f t="shared" si="147"/>
        <v>0</v>
      </c>
      <c r="R568" s="14">
        <v>0</v>
      </c>
      <c r="S568" s="57">
        <v>0</v>
      </c>
      <c r="T568" s="15">
        <f t="shared" si="140"/>
        <v>0</v>
      </c>
      <c r="U568" s="14">
        <v>0</v>
      </c>
      <c r="V568" s="15">
        <f t="shared" si="148"/>
        <v>0</v>
      </c>
      <c r="W568" s="14">
        <v>0</v>
      </c>
      <c r="X568" s="73">
        <v>0</v>
      </c>
      <c r="Y568" s="84">
        <f t="shared" si="149"/>
        <v>0</v>
      </c>
      <c r="Z568" s="14">
        <f t="shared" si="150"/>
        <v>0</v>
      </c>
      <c r="AA568" s="73">
        <v>0</v>
      </c>
      <c r="AB568" s="73">
        <v>0</v>
      </c>
      <c r="AC568" s="57">
        <f t="shared" si="151"/>
        <v>0</v>
      </c>
      <c r="AD568" s="71">
        <v>0</v>
      </c>
      <c r="AE568" s="71">
        <v>0</v>
      </c>
      <c r="AF568" s="15">
        <f t="shared" si="152"/>
        <v>0</v>
      </c>
      <c r="AG568" s="16">
        <f t="shared" si="141"/>
        <v>0</v>
      </c>
      <c r="AH568" s="17">
        <f t="shared" si="153"/>
        <v>20</v>
      </c>
      <c r="AI568" s="12">
        <v>40</v>
      </c>
      <c r="AJ568" s="18">
        <f t="shared" si="154"/>
        <v>0.5</v>
      </c>
    </row>
    <row r="569" spans="1:36" x14ac:dyDescent="0.35">
      <c r="A569" s="11" t="s">
        <v>1142</v>
      </c>
      <c r="B569" s="12" t="s">
        <v>1143</v>
      </c>
      <c r="C569" s="52" t="s">
        <v>1417</v>
      </c>
      <c r="D569" s="52" t="s">
        <v>544</v>
      </c>
      <c r="E569" s="64">
        <f t="shared" si="142"/>
        <v>33</v>
      </c>
      <c r="F569" s="13">
        <f t="shared" si="143"/>
        <v>0</v>
      </c>
      <c r="G569" s="65">
        <f t="shared" si="139"/>
        <v>33</v>
      </c>
      <c r="H569" s="62">
        <f t="shared" si="138"/>
        <v>33</v>
      </c>
      <c r="I569" s="78">
        <v>1</v>
      </c>
      <c r="J569" s="78">
        <v>32</v>
      </c>
      <c r="K569" s="57">
        <f t="shared" si="144"/>
        <v>33</v>
      </c>
      <c r="L569" s="57">
        <v>0</v>
      </c>
      <c r="M569" s="57">
        <v>0</v>
      </c>
      <c r="N569" s="57">
        <f t="shared" si="145"/>
        <v>0</v>
      </c>
      <c r="O569" s="15">
        <f t="shared" si="146"/>
        <v>0</v>
      </c>
      <c r="P569" s="62">
        <v>0</v>
      </c>
      <c r="Q569" s="57">
        <f t="shared" si="147"/>
        <v>0</v>
      </c>
      <c r="R569" s="14">
        <v>0</v>
      </c>
      <c r="S569" s="57">
        <v>0</v>
      </c>
      <c r="T569" s="15">
        <f t="shared" si="140"/>
        <v>0</v>
      </c>
      <c r="U569" s="14">
        <v>0</v>
      </c>
      <c r="V569" s="15">
        <f t="shared" si="148"/>
        <v>0</v>
      </c>
      <c r="W569" s="14">
        <v>0</v>
      </c>
      <c r="X569" s="73">
        <v>0</v>
      </c>
      <c r="Y569" s="84">
        <f t="shared" si="149"/>
        <v>0</v>
      </c>
      <c r="Z569" s="14">
        <f t="shared" si="150"/>
        <v>0</v>
      </c>
      <c r="AA569" s="73">
        <v>0</v>
      </c>
      <c r="AB569" s="73">
        <v>0</v>
      </c>
      <c r="AC569" s="57">
        <f t="shared" si="151"/>
        <v>0</v>
      </c>
      <c r="AD569" s="71">
        <v>0</v>
      </c>
      <c r="AE569" s="71">
        <v>0</v>
      </c>
      <c r="AF569" s="15">
        <f t="shared" si="152"/>
        <v>0</v>
      </c>
      <c r="AG569" s="16">
        <f t="shared" si="141"/>
        <v>32</v>
      </c>
      <c r="AH569" s="17">
        <f t="shared" si="153"/>
        <v>0</v>
      </c>
      <c r="AI569" s="12">
        <v>50</v>
      </c>
      <c r="AJ569" s="18">
        <f t="shared" si="154"/>
        <v>0.64</v>
      </c>
    </row>
    <row r="570" spans="1:36" x14ac:dyDescent="0.35">
      <c r="A570" s="11" t="s">
        <v>1144</v>
      </c>
      <c r="B570" s="12" t="s">
        <v>1145</v>
      </c>
      <c r="C570" s="52" t="s">
        <v>1430</v>
      </c>
      <c r="D570" s="52" t="s">
        <v>250</v>
      </c>
      <c r="E570" s="64">
        <f t="shared" si="142"/>
        <v>40</v>
      </c>
      <c r="F570" s="13">
        <f t="shared" si="143"/>
        <v>40</v>
      </c>
      <c r="G570" s="65">
        <f t="shared" si="139"/>
        <v>0</v>
      </c>
      <c r="H570" s="62">
        <f t="shared" si="138"/>
        <v>15</v>
      </c>
      <c r="I570" s="78">
        <v>0</v>
      </c>
      <c r="J570" s="78">
        <v>0</v>
      </c>
      <c r="K570" s="57">
        <f t="shared" si="144"/>
        <v>0</v>
      </c>
      <c r="L570" s="57">
        <v>0</v>
      </c>
      <c r="M570" s="57">
        <v>15</v>
      </c>
      <c r="N570" s="57">
        <f t="shared" si="145"/>
        <v>15</v>
      </c>
      <c r="O570" s="15">
        <f t="shared" si="146"/>
        <v>0</v>
      </c>
      <c r="P570" s="62">
        <v>25</v>
      </c>
      <c r="Q570" s="57">
        <f t="shared" si="147"/>
        <v>25</v>
      </c>
      <c r="R570" s="14">
        <v>0</v>
      </c>
      <c r="S570" s="57">
        <v>0</v>
      </c>
      <c r="T570" s="15">
        <f t="shared" si="140"/>
        <v>0</v>
      </c>
      <c r="U570" s="14">
        <v>0</v>
      </c>
      <c r="V570" s="15">
        <f t="shared" si="148"/>
        <v>0</v>
      </c>
      <c r="W570" s="14">
        <v>0</v>
      </c>
      <c r="X570" s="73">
        <v>0</v>
      </c>
      <c r="Y570" s="84">
        <f t="shared" si="149"/>
        <v>0</v>
      </c>
      <c r="Z570" s="14">
        <f t="shared" si="150"/>
        <v>0</v>
      </c>
      <c r="AA570" s="73">
        <v>0</v>
      </c>
      <c r="AB570" s="73">
        <v>0</v>
      </c>
      <c r="AC570" s="57">
        <f t="shared" si="151"/>
        <v>0</v>
      </c>
      <c r="AD570" s="71">
        <v>0</v>
      </c>
      <c r="AE570" s="71">
        <v>0</v>
      </c>
      <c r="AF570" s="15">
        <f t="shared" si="152"/>
        <v>0</v>
      </c>
      <c r="AG570" s="16">
        <f t="shared" si="141"/>
        <v>0</v>
      </c>
      <c r="AH570" s="17">
        <f t="shared" si="153"/>
        <v>40</v>
      </c>
      <c r="AI570" s="12">
        <v>103</v>
      </c>
      <c r="AJ570" s="18">
        <f t="shared" si="154"/>
        <v>0.38834951456310679</v>
      </c>
    </row>
    <row r="571" spans="1:36" x14ac:dyDescent="0.35">
      <c r="A571" s="11" t="s">
        <v>1146</v>
      </c>
      <c r="B571" s="12" t="s">
        <v>1147</v>
      </c>
      <c r="C571" s="52" t="s">
        <v>1430</v>
      </c>
      <c r="D571" s="52" t="s">
        <v>250</v>
      </c>
      <c r="E571" s="64">
        <f t="shared" si="142"/>
        <v>23</v>
      </c>
      <c r="F571" s="13">
        <f t="shared" si="143"/>
        <v>23</v>
      </c>
      <c r="G571" s="65">
        <f t="shared" si="139"/>
        <v>0</v>
      </c>
      <c r="H571" s="62">
        <f t="shared" si="138"/>
        <v>23</v>
      </c>
      <c r="I571" s="78">
        <v>0</v>
      </c>
      <c r="J571" s="78">
        <v>0</v>
      </c>
      <c r="K571" s="57">
        <f t="shared" si="144"/>
        <v>0</v>
      </c>
      <c r="L571" s="57">
        <v>0</v>
      </c>
      <c r="M571" s="57">
        <v>23</v>
      </c>
      <c r="N571" s="57">
        <f t="shared" si="145"/>
        <v>23</v>
      </c>
      <c r="O571" s="15">
        <f t="shared" si="146"/>
        <v>0</v>
      </c>
      <c r="P571" s="62">
        <v>0</v>
      </c>
      <c r="Q571" s="57">
        <f t="shared" si="147"/>
        <v>0</v>
      </c>
      <c r="R571" s="14">
        <v>0</v>
      </c>
      <c r="S571" s="57">
        <v>0</v>
      </c>
      <c r="T571" s="15">
        <f t="shared" si="140"/>
        <v>0</v>
      </c>
      <c r="U571" s="14">
        <v>0</v>
      </c>
      <c r="V571" s="15">
        <f t="shared" si="148"/>
        <v>0</v>
      </c>
      <c r="W571" s="14">
        <v>0</v>
      </c>
      <c r="X571" s="73">
        <v>0</v>
      </c>
      <c r="Y571" s="84">
        <f t="shared" si="149"/>
        <v>0</v>
      </c>
      <c r="Z571" s="14">
        <f t="shared" si="150"/>
        <v>0</v>
      </c>
      <c r="AA571" s="73">
        <v>0</v>
      </c>
      <c r="AB571" s="73">
        <v>0</v>
      </c>
      <c r="AC571" s="57">
        <f t="shared" si="151"/>
        <v>0</v>
      </c>
      <c r="AD571" s="71">
        <v>0</v>
      </c>
      <c r="AE571" s="71">
        <v>0</v>
      </c>
      <c r="AF571" s="15">
        <f t="shared" si="152"/>
        <v>0</v>
      </c>
      <c r="AG571" s="16">
        <f t="shared" si="141"/>
        <v>0</v>
      </c>
      <c r="AH571" s="17">
        <f t="shared" si="153"/>
        <v>23</v>
      </c>
      <c r="AI571" s="12">
        <v>49</v>
      </c>
      <c r="AJ571" s="18">
        <f t="shared" si="154"/>
        <v>0.46938775510204084</v>
      </c>
    </row>
    <row r="572" spans="1:36" x14ac:dyDescent="0.35">
      <c r="A572" s="11" t="s">
        <v>1148</v>
      </c>
      <c r="B572" s="12" t="s">
        <v>1149</v>
      </c>
      <c r="C572" s="52" t="s">
        <v>1430</v>
      </c>
      <c r="D572" s="52" t="s">
        <v>250</v>
      </c>
      <c r="E572" s="64">
        <f t="shared" si="142"/>
        <v>76</v>
      </c>
      <c r="F572" s="13">
        <f t="shared" si="143"/>
        <v>36</v>
      </c>
      <c r="G572" s="65">
        <f t="shared" si="139"/>
        <v>40</v>
      </c>
      <c r="H572" s="62">
        <f t="shared" si="138"/>
        <v>76</v>
      </c>
      <c r="I572" s="78">
        <v>0</v>
      </c>
      <c r="J572" s="78">
        <v>40</v>
      </c>
      <c r="K572" s="57">
        <f t="shared" si="144"/>
        <v>40</v>
      </c>
      <c r="L572" s="57">
        <v>0</v>
      </c>
      <c r="M572" s="57">
        <v>36</v>
      </c>
      <c r="N572" s="57">
        <f t="shared" si="145"/>
        <v>36</v>
      </c>
      <c r="O572" s="15">
        <f t="shared" si="146"/>
        <v>0</v>
      </c>
      <c r="P572" s="62">
        <v>0</v>
      </c>
      <c r="Q572" s="57">
        <f t="shared" si="147"/>
        <v>0</v>
      </c>
      <c r="R572" s="14">
        <v>0</v>
      </c>
      <c r="S572" s="57">
        <v>0</v>
      </c>
      <c r="T572" s="15">
        <f t="shared" si="140"/>
        <v>0</v>
      </c>
      <c r="U572" s="14">
        <v>0</v>
      </c>
      <c r="V572" s="15">
        <f t="shared" si="148"/>
        <v>0</v>
      </c>
      <c r="W572" s="14">
        <v>0</v>
      </c>
      <c r="X572" s="73">
        <v>0</v>
      </c>
      <c r="Y572" s="84">
        <f t="shared" si="149"/>
        <v>0</v>
      </c>
      <c r="Z572" s="14">
        <f t="shared" si="150"/>
        <v>0</v>
      </c>
      <c r="AA572" s="73">
        <v>0</v>
      </c>
      <c r="AB572" s="73">
        <v>0</v>
      </c>
      <c r="AC572" s="57">
        <f t="shared" si="151"/>
        <v>0</v>
      </c>
      <c r="AD572" s="71">
        <v>0</v>
      </c>
      <c r="AE572" s="71">
        <v>0</v>
      </c>
      <c r="AF572" s="15">
        <f t="shared" si="152"/>
        <v>0</v>
      </c>
      <c r="AG572" s="16">
        <f t="shared" si="141"/>
        <v>40</v>
      </c>
      <c r="AH572" s="17">
        <f t="shared" si="153"/>
        <v>36</v>
      </c>
      <c r="AI572" s="12">
        <v>107</v>
      </c>
      <c r="AJ572" s="18">
        <f t="shared" si="154"/>
        <v>0.71028037383177567</v>
      </c>
    </row>
    <row r="573" spans="1:36" x14ac:dyDescent="0.35">
      <c r="A573" s="11" t="s">
        <v>1150</v>
      </c>
      <c r="B573" s="12" t="s">
        <v>1151</v>
      </c>
      <c r="C573" s="52" t="s">
        <v>1430</v>
      </c>
      <c r="D573" s="52" t="s">
        <v>250</v>
      </c>
      <c r="E573" s="64">
        <f t="shared" si="142"/>
        <v>47</v>
      </c>
      <c r="F573" s="13">
        <f t="shared" si="143"/>
        <v>47</v>
      </c>
      <c r="G573" s="65">
        <f t="shared" si="139"/>
        <v>0</v>
      </c>
      <c r="H573" s="62">
        <f t="shared" si="138"/>
        <v>23</v>
      </c>
      <c r="I573" s="78">
        <v>0</v>
      </c>
      <c r="J573" s="78">
        <v>0</v>
      </c>
      <c r="K573" s="57">
        <f t="shared" si="144"/>
        <v>0</v>
      </c>
      <c r="L573" s="57">
        <v>0</v>
      </c>
      <c r="M573" s="57">
        <v>23</v>
      </c>
      <c r="N573" s="57">
        <f t="shared" si="145"/>
        <v>23</v>
      </c>
      <c r="O573" s="15">
        <f t="shared" si="146"/>
        <v>0</v>
      </c>
      <c r="P573" s="62">
        <v>0</v>
      </c>
      <c r="Q573" s="57">
        <f t="shared" si="147"/>
        <v>0</v>
      </c>
      <c r="R573" s="14">
        <v>24</v>
      </c>
      <c r="S573" s="57">
        <v>0</v>
      </c>
      <c r="T573" s="15">
        <f t="shared" si="140"/>
        <v>24</v>
      </c>
      <c r="U573" s="14">
        <v>0</v>
      </c>
      <c r="V573" s="15">
        <f t="shared" si="148"/>
        <v>0</v>
      </c>
      <c r="W573" s="14">
        <v>0</v>
      </c>
      <c r="X573" s="73">
        <v>0</v>
      </c>
      <c r="Y573" s="84">
        <f t="shared" si="149"/>
        <v>0</v>
      </c>
      <c r="Z573" s="14">
        <f t="shared" si="150"/>
        <v>0</v>
      </c>
      <c r="AA573" s="73">
        <v>0</v>
      </c>
      <c r="AB573" s="73">
        <v>0</v>
      </c>
      <c r="AC573" s="57">
        <f t="shared" si="151"/>
        <v>0</v>
      </c>
      <c r="AD573" s="71">
        <v>0</v>
      </c>
      <c r="AE573" s="71">
        <v>0</v>
      </c>
      <c r="AF573" s="15">
        <f t="shared" si="152"/>
        <v>0</v>
      </c>
      <c r="AG573" s="16">
        <f t="shared" si="141"/>
        <v>0</v>
      </c>
      <c r="AH573" s="17">
        <f t="shared" si="153"/>
        <v>47</v>
      </c>
      <c r="AI573" s="12">
        <v>44</v>
      </c>
      <c r="AJ573" s="18">
        <f t="shared" si="154"/>
        <v>1</v>
      </c>
    </row>
    <row r="574" spans="1:36" x14ac:dyDescent="0.35">
      <c r="A574" s="11" t="s">
        <v>1152</v>
      </c>
      <c r="B574" s="12" t="s">
        <v>1153</v>
      </c>
      <c r="C574" s="52" t="s">
        <v>1430</v>
      </c>
      <c r="D574" s="52" t="s">
        <v>250</v>
      </c>
      <c r="E574" s="64">
        <f t="shared" si="142"/>
        <v>16</v>
      </c>
      <c r="F574" s="13">
        <f t="shared" si="143"/>
        <v>16</v>
      </c>
      <c r="G574" s="65">
        <f t="shared" si="139"/>
        <v>0</v>
      </c>
      <c r="H574" s="62">
        <f t="shared" si="138"/>
        <v>16</v>
      </c>
      <c r="I574" s="78">
        <v>0</v>
      </c>
      <c r="J574" s="78">
        <v>0</v>
      </c>
      <c r="K574" s="57">
        <f t="shared" si="144"/>
        <v>0</v>
      </c>
      <c r="L574" s="57">
        <v>0</v>
      </c>
      <c r="M574" s="57">
        <v>16</v>
      </c>
      <c r="N574" s="57">
        <f t="shared" si="145"/>
        <v>16</v>
      </c>
      <c r="O574" s="15">
        <f t="shared" si="146"/>
        <v>0</v>
      </c>
      <c r="P574" s="62">
        <v>0</v>
      </c>
      <c r="Q574" s="57">
        <f t="shared" si="147"/>
        <v>0</v>
      </c>
      <c r="R574" s="14">
        <v>0</v>
      </c>
      <c r="S574" s="57">
        <v>0</v>
      </c>
      <c r="T574" s="15">
        <f t="shared" si="140"/>
        <v>0</v>
      </c>
      <c r="U574" s="14">
        <v>0</v>
      </c>
      <c r="V574" s="15">
        <f t="shared" si="148"/>
        <v>0</v>
      </c>
      <c r="W574" s="14">
        <v>0</v>
      </c>
      <c r="X574" s="73">
        <v>0</v>
      </c>
      <c r="Y574" s="84">
        <f t="shared" si="149"/>
        <v>0</v>
      </c>
      <c r="Z574" s="14">
        <f t="shared" si="150"/>
        <v>0</v>
      </c>
      <c r="AA574" s="73">
        <v>0</v>
      </c>
      <c r="AB574" s="73">
        <v>0</v>
      </c>
      <c r="AC574" s="57">
        <f t="shared" si="151"/>
        <v>0</v>
      </c>
      <c r="AD574" s="71">
        <v>0</v>
      </c>
      <c r="AE574" s="71">
        <v>0</v>
      </c>
      <c r="AF574" s="15">
        <f t="shared" si="152"/>
        <v>0</v>
      </c>
      <c r="AG574" s="16">
        <f t="shared" si="141"/>
        <v>0</v>
      </c>
      <c r="AH574" s="17">
        <f t="shared" si="153"/>
        <v>16</v>
      </c>
      <c r="AI574" s="12">
        <v>11</v>
      </c>
      <c r="AJ574" s="18">
        <f t="shared" si="154"/>
        <v>1</v>
      </c>
    </row>
    <row r="575" spans="1:36" x14ac:dyDescent="0.35">
      <c r="A575" s="11" t="s">
        <v>1154</v>
      </c>
      <c r="B575" s="12" t="s">
        <v>1155</v>
      </c>
      <c r="C575" s="52" t="s">
        <v>1430</v>
      </c>
      <c r="D575" s="52" t="s">
        <v>250</v>
      </c>
      <c r="E575" s="64">
        <f t="shared" si="142"/>
        <v>0</v>
      </c>
      <c r="F575" s="13">
        <f t="shared" si="143"/>
        <v>0</v>
      </c>
      <c r="G575" s="65">
        <f t="shared" si="139"/>
        <v>0</v>
      </c>
      <c r="H575" s="62">
        <f t="shared" si="138"/>
        <v>0</v>
      </c>
      <c r="I575" s="78">
        <v>0</v>
      </c>
      <c r="J575" s="78">
        <v>0</v>
      </c>
      <c r="K575" s="57">
        <f t="shared" si="144"/>
        <v>0</v>
      </c>
      <c r="L575" s="57">
        <v>0</v>
      </c>
      <c r="M575" s="57">
        <v>0</v>
      </c>
      <c r="N575" s="57">
        <f t="shared" si="145"/>
        <v>0</v>
      </c>
      <c r="O575" s="15">
        <f t="shared" si="146"/>
        <v>0</v>
      </c>
      <c r="P575" s="62">
        <v>0</v>
      </c>
      <c r="Q575" s="57">
        <f t="shared" si="147"/>
        <v>0</v>
      </c>
      <c r="R575" s="14">
        <v>0</v>
      </c>
      <c r="S575" s="57">
        <v>0</v>
      </c>
      <c r="T575" s="15">
        <f t="shared" si="140"/>
        <v>0</v>
      </c>
      <c r="U575" s="14">
        <v>0</v>
      </c>
      <c r="V575" s="15">
        <f t="shared" si="148"/>
        <v>0</v>
      </c>
      <c r="W575" s="14">
        <v>0</v>
      </c>
      <c r="X575" s="73">
        <v>0</v>
      </c>
      <c r="Y575" s="84">
        <f t="shared" si="149"/>
        <v>0</v>
      </c>
      <c r="Z575" s="14">
        <f t="shared" si="150"/>
        <v>0</v>
      </c>
      <c r="AA575" s="73">
        <v>0</v>
      </c>
      <c r="AB575" s="73">
        <v>0</v>
      </c>
      <c r="AC575" s="57">
        <f t="shared" si="151"/>
        <v>0</v>
      </c>
      <c r="AD575" s="71">
        <v>0</v>
      </c>
      <c r="AE575" s="71">
        <v>0</v>
      </c>
      <c r="AF575" s="15">
        <f t="shared" si="152"/>
        <v>0</v>
      </c>
      <c r="AG575" s="16">
        <f t="shared" si="141"/>
        <v>0</v>
      </c>
      <c r="AH575" s="17">
        <f t="shared" si="153"/>
        <v>0</v>
      </c>
      <c r="AI575" s="12">
        <v>22</v>
      </c>
      <c r="AJ575" s="18">
        <f t="shared" si="154"/>
        <v>0</v>
      </c>
    </row>
    <row r="576" spans="1:36" x14ac:dyDescent="0.35">
      <c r="A576" s="11" t="s">
        <v>1156</v>
      </c>
      <c r="B576" s="12" t="s">
        <v>1157</v>
      </c>
      <c r="C576" s="52" t="s">
        <v>1430</v>
      </c>
      <c r="D576" s="52" t="s">
        <v>250</v>
      </c>
      <c r="E576" s="64">
        <f t="shared" si="142"/>
        <v>167</v>
      </c>
      <c r="F576" s="13">
        <f t="shared" si="143"/>
        <v>167</v>
      </c>
      <c r="G576" s="65">
        <f t="shared" si="139"/>
        <v>0</v>
      </c>
      <c r="H576" s="62">
        <f t="shared" si="138"/>
        <v>167</v>
      </c>
      <c r="I576" s="78">
        <v>0</v>
      </c>
      <c r="J576" s="78">
        <v>0</v>
      </c>
      <c r="K576" s="57">
        <f t="shared" si="144"/>
        <v>0</v>
      </c>
      <c r="L576" s="57">
        <v>66</v>
      </c>
      <c r="M576" s="57">
        <v>101</v>
      </c>
      <c r="N576" s="57">
        <f t="shared" si="145"/>
        <v>167</v>
      </c>
      <c r="O576" s="15">
        <f t="shared" si="146"/>
        <v>0</v>
      </c>
      <c r="P576" s="62">
        <v>0</v>
      </c>
      <c r="Q576" s="57">
        <f t="shared" si="147"/>
        <v>0</v>
      </c>
      <c r="R576" s="14">
        <v>0</v>
      </c>
      <c r="S576" s="57">
        <v>0</v>
      </c>
      <c r="T576" s="15">
        <f t="shared" si="140"/>
        <v>0</v>
      </c>
      <c r="U576" s="14">
        <v>0</v>
      </c>
      <c r="V576" s="15">
        <f t="shared" si="148"/>
        <v>0</v>
      </c>
      <c r="W576" s="14">
        <v>0</v>
      </c>
      <c r="X576" s="73">
        <v>0</v>
      </c>
      <c r="Y576" s="84">
        <f t="shared" si="149"/>
        <v>0</v>
      </c>
      <c r="Z576" s="14">
        <f t="shared" si="150"/>
        <v>0</v>
      </c>
      <c r="AA576" s="73">
        <v>0</v>
      </c>
      <c r="AB576" s="73">
        <v>0</v>
      </c>
      <c r="AC576" s="57">
        <f t="shared" si="151"/>
        <v>0</v>
      </c>
      <c r="AD576" s="71">
        <v>0</v>
      </c>
      <c r="AE576" s="71">
        <v>0</v>
      </c>
      <c r="AF576" s="15">
        <f t="shared" si="152"/>
        <v>0</v>
      </c>
      <c r="AG576" s="16">
        <f t="shared" si="141"/>
        <v>0</v>
      </c>
      <c r="AH576" s="17">
        <f t="shared" si="153"/>
        <v>101</v>
      </c>
      <c r="AI576" s="12">
        <v>193</v>
      </c>
      <c r="AJ576" s="18">
        <f t="shared" si="154"/>
        <v>0.52331606217616577</v>
      </c>
    </row>
    <row r="577" spans="1:36" x14ac:dyDescent="0.35">
      <c r="A577" s="11" t="s">
        <v>1158</v>
      </c>
      <c r="B577" s="12" t="s">
        <v>1398</v>
      </c>
      <c r="C577" s="52" t="s">
        <v>1430</v>
      </c>
      <c r="D577" s="52" t="s">
        <v>250</v>
      </c>
      <c r="E577" s="64">
        <f t="shared" si="142"/>
        <v>61</v>
      </c>
      <c r="F577" s="13">
        <f t="shared" si="143"/>
        <v>61</v>
      </c>
      <c r="G577" s="65">
        <f t="shared" si="139"/>
        <v>0</v>
      </c>
      <c r="H577" s="62">
        <f t="shared" si="138"/>
        <v>0</v>
      </c>
      <c r="I577" s="78">
        <v>0</v>
      </c>
      <c r="J577" s="78">
        <v>0</v>
      </c>
      <c r="K577" s="57">
        <f t="shared" si="144"/>
        <v>0</v>
      </c>
      <c r="L577" s="57">
        <v>0</v>
      </c>
      <c r="M577" s="57">
        <v>0</v>
      </c>
      <c r="N577" s="57">
        <f t="shared" si="145"/>
        <v>0</v>
      </c>
      <c r="O577" s="15">
        <f t="shared" si="146"/>
        <v>0</v>
      </c>
      <c r="P577" s="62">
        <v>61</v>
      </c>
      <c r="Q577" s="57">
        <f t="shared" si="147"/>
        <v>61</v>
      </c>
      <c r="R577" s="14">
        <v>0</v>
      </c>
      <c r="S577" s="57">
        <v>0</v>
      </c>
      <c r="T577" s="15">
        <f t="shared" si="140"/>
        <v>0</v>
      </c>
      <c r="U577" s="14">
        <v>0</v>
      </c>
      <c r="V577" s="15">
        <f t="shared" si="148"/>
        <v>0</v>
      </c>
      <c r="W577" s="14">
        <v>0</v>
      </c>
      <c r="X577" s="73">
        <v>0</v>
      </c>
      <c r="Y577" s="84">
        <f t="shared" si="149"/>
        <v>0</v>
      </c>
      <c r="Z577" s="14">
        <f t="shared" si="150"/>
        <v>0</v>
      </c>
      <c r="AA577" s="73">
        <v>0</v>
      </c>
      <c r="AB577" s="73">
        <v>0</v>
      </c>
      <c r="AC577" s="57">
        <f t="shared" si="151"/>
        <v>0</v>
      </c>
      <c r="AD577" s="71">
        <v>0</v>
      </c>
      <c r="AE577" s="71">
        <v>0</v>
      </c>
      <c r="AF577" s="15">
        <f t="shared" si="152"/>
        <v>0</v>
      </c>
      <c r="AG577" s="16">
        <f t="shared" si="141"/>
        <v>0</v>
      </c>
      <c r="AH577" s="17">
        <f t="shared" si="153"/>
        <v>61</v>
      </c>
      <c r="AI577" s="12">
        <v>68</v>
      </c>
      <c r="AJ577" s="18">
        <f t="shared" si="154"/>
        <v>0.8970588235294118</v>
      </c>
    </row>
    <row r="578" spans="1:36" x14ac:dyDescent="0.35">
      <c r="A578" s="11" t="s">
        <v>1159</v>
      </c>
      <c r="B578" s="12" t="s">
        <v>1160</v>
      </c>
      <c r="C578" s="52" t="s">
        <v>1384</v>
      </c>
      <c r="D578" s="52" t="s">
        <v>67</v>
      </c>
      <c r="E578" s="64">
        <f t="shared" si="142"/>
        <v>101</v>
      </c>
      <c r="F578" s="13">
        <f t="shared" si="143"/>
        <v>101</v>
      </c>
      <c r="G578" s="65">
        <f t="shared" si="139"/>
        <v>0</v>
      </c>
      <c r="H578" s="62">
        <f t="shared" si="138"/>
        <v>101</v>
      </c>
      <c r="I578" s="78">
        <v>0</v>
      </c>
      <c r="J578" s="78">
        <v>0</v>
      </c>
      <c r="K578" s="57">
        <f t="shared" si="144"/>
        <v>0</v>
      </c>
      <c r="L578" s="57">
        <v>38</v>
      </c>
      <c r="M578" s="57">
        <v>63</v>
      </c>
      <c r="N578" s="57">
        <f t="shared" si="145"/>
        <v>101</v>
      </c>
      <c r="O578" s="15">
        <f t="shared" si="146"/>
        <v>0</v>
      </c>
      <c r="P578" s="62">
        <v>0</v>
      </c>
      <c r="Q578" s="57">
        <f t="shared" si="147"/>
        <v>0</v>
      </c>
      <c r="R578" s="14">
        <v>0</v>
      </c>
      <c r="S578" s="57">
        <v>0</v>
      </c>
      <c r="T578" s="15">
        <f t="shared" si="140"/>
        <v>0</v>
      </c>
      <c r="U578" s="14">
        <v>0</v>
      </c>
      <c r="V578" s="15">
        <f t="shared" si="148"/>
        <v>0</v>
      </c>
      <c r="W578" s="14">
        <v>0</v>
      </c>
      <c r="X578" s="73">
        <v>0</v>
      </c>
      <c r="Y578" s="84">
        <f t="shared" si="149"/>
        <v>0</v>
      </c>
      <c r="Z578" s="14">
        <f t="shared" si="150"/>
        <v>0</v>
      </c>
      <c r="AA578" s="73">
        <v>0</v>
      </c>
      <c r="AB578" s="73">
        <v>0</v>
      </c>
      <c r="AC578" s="57">
        <f t="shared" si="151"/>
        <v>0</v>
      </c>
      <c r="AD578" s="71">
        <v>0</v>
      </c>
      <c r="AE578" s="71">
        <v>0</v>
      </c>
      <c r="AF578" s="15">
        <f t="shared" si="152"/>
        <v>0</v>
      </c>
      <c r="AG578" s="16">
        <f t="shared" si="141"/>
        <v>0</v>
      </c>
      <c r="AH578" s="17">
        <f t="shared" si="153"/>
        <v>63</v>
      </c>
      <c r="AI578" s="12">
        <v>81</v>
      </c>
      <c r="AJ578" s="18">
        <f t="shared" si="154"/>
        <v>0.77777777777777779</v>
      </c>
    </row>
    <row r="579" spans="1:36" x14ac:dyDescent="0.35">
      <c r="A579" s="11" t="s">
        <v>1161</v>
      </c>
      <c r="B579" s="12" t="s">
        <v>1162</v>
      </c>
      <c r="C579" s="52" t="s">
        <v>1384</v>
      </c>
      <c r="D579" s="52" t="s">
        <v>67</v>
      </c>
      <c r="E579" s="64">
        <f t="shared" si="142"/>
        <v>36</v>
      </c>
      <c r="F579" s="13">
        <f t="shared" si="143"/>
        <v>36</v>
      </c>
      <c r="G579" s="65">
        <f t="shared" si="139"/>
        <v>0</v>
      </c>
      <c r="H579" s="62">
        <f t="shared" ref="H579:H642" si="155">K579+N579</f>
        <v>36</v>
      </c>
      <c r="I579" s="78">
        <v>0</v>
      </c>
      <c r="J579" s="78">
        <v>0</v>
      </c>
      <c r="K579" s="57">
        <f t="shared" si="144"/>
        <v>0</v>
      </c>
      <c r="L579" s="57">
        <v>0</v>
      </c>
      <c r="M579" s="57">
        <v>36</v>
      </c>
      <c r="N579" s="57">
        <f t="shared" si="145"/>
        <v>36</v>
      </c>
      <c r="O579" s="15">
        <f t="shared" si="146"/>
        <v>0</v>
      </c>
      <c r="P579" s="62">
        <v>0</v>
      </c>
      <c r="Q579" s="57">
        <f t="shared" si="147"/>
        <v>0</v>
      </c>
      <c r="R579" s="14">
        <v>0</v>
      </c>
      <c r="S579" s="57">
        <v>0</v>
      </c>
      <c r="T579" s="15">
        <f t="shared" si="140"/>
        <v>0</v>
      </c>
      <c r="U579" s="14">
        <v>0</v>
      </c>
      <c r="V579" s="15">
        <f t="shared" si="148"/>
        <v>0</v>
      </c>
      <c r="W579" s="14">
        <v>0</v>
      </c>
      <c r="X579" s="73">
        <v>0</v>
      </c>
      <c r="Y579" s="84">
        <f t="shared" si="149"/>
        <v>0</v>
      </c>
      <c r="Z579" s="14">
        <f t="shared" si="150"/>
        <v>0</v>
      </c>
      <c r="AA579" s="73">
        <v>0</v>
      </c>
      <c r="AB579" s="73">
        <v>0</v>
      </c>
      <c r="AC579" s="57">
        <f t="shared" si="151"/>
        <v>0</v>
      </c>
      <c r="AD579" s="71">
        <v>0</v>
      </c>
      <c r="AE579" s="71">
        <v>0</v>
      </c>
      <c r="AF579" s="15">
        <f t="shared" si="152"/>
        <v>0</v>
      </c>
      <c r="AG579" s="16">
        <f t="shared" si="141"/>
        <v>0</v>
      </c>
      <c r="AH579" s="17">
        <f t="shared" si="153"/>
        <v>36</v>
      </c>
      <c r="AI579" s="12">
        <v>42</v>
      </c>
      <c r="AJ579" s="18">
        <f t="shared" si="154"/>
        <v>0.8571428571428571</v>
      </c>
    </row>
    <row r="580" spans="1:36" x14ac:dyDescent="0.35">
      <c r="A580" s="11" t="s">
        <v>1163</v>
      </c>
      <c r="B580" s="12" t="s">
        <v>1164</v>
      </c>
      <c r="C580" s="52" t="s">
        <v>1384</v>
      </c>
      <c r="D580" s="52" t="s">
        <v>67</v>
      </c>
      <c r="E580" s="64">
        <f t="shared" si="142"/>
        <v>47</v>
      </c>
      <c r="F580" s="13">
        <f t="shared" si="143"/>
        <v>47</v>
      </c>
      <c r="G580" s="65">
        <f t="shared" ref="G580:G643" si="156">K580+AC580</f>
        <v>0</v>
      </c>
      <c r="H580" s="62">
        <f t="shared" si="155"/>
        <v>47</v>
      </c>
      <c r="I580" s="78">
        <v>0</v>
      </c>
      <c r="J580" s="78">
        <v>0</v>
      </c>
      <c r="K580" s="57">
        <f t="shared" si="144"/>
        <v>0</v>
      </c>
      <c r="L580" s="57">
        <v>0</v>
      </c>
      <c r="M580" s="57">
        <v>47</v>
      </c>
      <c r="N580" s="57">
        <f t="shared" si="145"/>
        <v>47</v>
      </c>
      <c r="O580" s="15">
        <f t="shared" si="146"/>
        <v>0</v>
      </c>
      <c r="P580" s="62">
        <v>0</v>
      </c>
      <c r="Q580" s="57">
        <f t="shared" si="147"/>
        <v>0</v>
      </c>
      <c r="R580" s="14">
        <v>0</v>
      </c>
      <c r="S580" s="57">
        <v>0</v>
      </c>
      <c r="T580" s="15">
        <f t="shared" ref="T580:T643" si="157">R580+S580</f>
        <v>0</v>
      </c>
      <c r="U580" s="14">
        <v>0</v>
      </c>
      <c r="V580" s="15">
        <f t="shared" si="148"/>
        <v>0</v>
      </c>
      <c r="W580" s="14">
        <v>0</v>
      </c>
      <c r="X580" s="73">
        <v>0</v>
      </c>
      <c r="Y580" s="84">
        <f t="shared" si="149"/>
        <v>0</v>
      </c>
      <c r="Z580" s="14">
        <f t="shared" si="150"/>
        <v>0</v>
      </c>
      <c r="AA580" s="73">
        <v>0</v>
      </c>
      <c r="AB580" s="73">
        <v>0</v>
      </c>
      <c r="AC580" s="57">
        <f t="shared" si="151"/>
        <v>0</v>
      </c>
      <c r="AD580" s="71">
        <v>0</v>
      </c>
      <c r="AE580" s="71">
        <v>0</v>
      </c>
      <c r="AF580" s="15">
        <f t="shared" si="152"/>
        <v>0</v>
      </c>
      <c r="AG580" s="16">
        <f t="shared" ref="AG580:AG643" si="158">J580+AB580</f>
        <v>0</v>
      </c>
      <c r="AH580" s="17">
        <f t="shared" si="153"/>
        <v>47</v>
      </c>
      <c r="AI580" s="12">
        <v>56</v>
      </c>
      <c r="AJ580" s="18">
        <f t="shared" si="154"/>
        <v>0.8392857142857143</v>
      </c>
    </row>
    <row r="581" spans="1:36" x14ac:dyDescent="0.35">
      <c r="A581" s="11" t="s">
        <v>1165</v>
      </c>
      <c r="B581" s="12" t="s">
        <v>1166</v>
      </c>
      <c r="C581" s="52" t="s">
        <v>1384</v>
      </c>
      <c r="D581" s="52" t="s">
        <v>67</v>
      </c>
      <c r="E581" s="64">
        <f t="shared" ref="E581:E644" si="159">F581+G581</f>
        <v>74</v>
      </c>
      <c r="F581" s="13">
        <f t="shared" ref="F581:F644" si="160">N581+Q581+R581+U581+W581+AF581</f>
        <v>74</v>
      </c>
      <c r="G581" s="65">
        <f t="shared" si="156"/>
        <v>0</v>
      </c>
      <c r="H581" s="62">
        <f t="shared" si="155"/>
        <v>74</v>
      </c>
      <c r="I581" s="78">
        <v>0</v>
      </c>
      <c r="J581" s="78">
        <v>0</v>
      </c>
      <c r="K581" s="57">
        <f t="shared" ref="K581:K644" si="161">I581+J581</f>
        <v>0</v>
      </c>
      <c r="L581" s="57">
        <v>0</v>
      </c>
      <c r="M581" s="57">
        <v>74</v>
      </c>
      <c r="N581" s="57">
        <f t="shared" ref="N581:N644" si="162">L581+M581</f>
        <v>74</v>
      </c>
      <c r="O581" s="15">
        <f t="shared" ref="O581:O644" si="163">S581+X581</f>
        <v>0</v>
      </c>
      <c r="P581" s="62">
        <v>0</v>
      </c>
      <c r="Q581" s="57">
        <f t="shared" ref="Q581:Q644" si="164">P581</f>
        <v>0</v>
      </c>
      <c r="R581" s="14">
        <v>0</v>
      </c>
      <c r="S581" s="57">
        <v>0</v>
      </c>
      <c r="T581" s="15">
        <f t="shared" si="157"/>
        <v>0</v>
      </c>
      <c r="U581" s="14">
        <v>0</v>
      </c>
      <c r="V581" s="15">
        <f t="shared" ref="V581:V644" si="165">U581</f>
        <v>0</v>
      </c>
      <c r="W581" s="14">
        <v>0</v>
      </c>
      <c r="X581" s="73">
        <v>0</v>
      </c>
      <c r="Y581" s="84">
        <f t="shared" ref="Y581:Y644" si="166">W581+X581</f>
        <v>0</v>
      </c>
      <c r="Z581" s="14">
        <f t="shared" ref="Z581:Z644" si="167">AC581+AF581</f>
        <v>0</v>
      </c>
      <c r="AA581" s="73">
        <v>0</v>
      </c>
      <c r="AB581" s="73">
        <v>0</v>
      </c>
      <c r="AC581" s="57">
        <f t="shared" ref="AC581:AC644" si="168">AA581+AB581</f>
        <v>0</v>
      </c>
      <c r="AD581" s="71">
        <v>0</v>
      </c>
      <c r="AE581" s="71">
        <v>0</v>
      </c>
      <c r="AF581" s="15">
        <f t="shared" ref="AF581:AF644" si="169">AD581+AE581</f>
        <v>0</v>
      </c>
      <c r="AG581" s="16">
        <f t="shared" si="158"/>
        <v>0</v>
      </c>
      <c r="AH581" s="17">
        <f t="shared" ref="AH581:AH644" si="170">M581+P581+R581+U581+AE581</f>
        <v>74</v>
      </c>
      <c r="AI581" s="12">
        <v>98</v>
      </c>
      <c r="AJ581" s="18">
        <f t="shared" ref="AJ581:AJ644" si="171">IFERROR(MIN(100%,((AH581+AG581)/AI581)),0)</f>
        <v>0.75510204081632648</v>
      </c>
    </row>
    <row r="582" spans="1:36" x14ac:dyDescent="0.35">
      <c r="A582" s="11" t="s">
        <v>1167</v>
      </c>
      <c r="B582" s="12" t="s">
        <v>1168</v>
      </c>
      <c r="C582" s="52" t="s">
        <v>1384</v>
      </c>
      <c r="D582" s="52" t="s">
        <v>67</v>
      </c>
      <c r="E582" s="64">
        <f t="shared" si="159"/>
        <v>55</v>
      </c>
      <c r="F582" s="13">
        <f t="shared" si="160"/>
        <v>55</v>
      </c>
      <c r="G582" s="65">
        <f t="shared" si="156"/>
        <v>0</v>
      </c>
      <c r="H582" s="62">
        <f t="shared" si="155"/>
        <v>55</v>
      </c>
      <c r="I582" s="78">
        <v>0</v>
      </c>
      <c r="J582" s="78">
        <v>0</v>
      </c>
      <c r="K582" s="57">
        <f t="shared" si="161"/>
        <v>0</v>
      </c>
      <c r="L582" s="57">
        <v>19</v>
      </c>
      <c r="M582" s="57">
        <v>36</v>
      </c>
      <c r="N582" s="57">
        <f t="shared" si="162"/>
        <v>55</v>
      </c>
      <c r="O582" s="15">
        <f t="shared" si="163"/>
        <v>0</v>
      </c>
      <c r="P582" s="62">
        <v>0</v>
      </c>
      <c r="Q582" s="57">
        <f t="shared" si="164"/>
        <v>0</v>
      </c>
      <c r="R582" s="14">
        <v>0</v>
      </c>
      <c r="S582" s="57">
        <v>0</v>
      </c>
      <c r="T582" s="15">
        <f t="shared" si="157"/>
        <v>0</v>
      </c>
      <c r="U582" s="14">
        <v>0</v>
      </c>
      <c r="V582" s="15">
        <f t="shared" si="165"/>
        <v>0</v>
      </c>
      <c r="W582" s="14">
        <v>0</v>
      </c>
      <c r="X582" s="73">
        <v>0</v>
      </c>
      <c r="Y582" s="84">
        <f t="shared" si="166"/>
        <v>0</v>
      </c>
      <c r="Z582" s="14">
        <f t="shared" si="167"/>
        <v>0</v>
      </c>
      <c r="AA582" s="73">
        <v>0</v>
      </c>
      <c r="AB582" s="73">
        <v>0</v>
      </c>
      <c r="AC582" s="57">
        <f t="shared" si="168"/>
        <v>0</v>
      </c>
      <c r="AD582" s="71">
        <v>0</v>
      </c>
      <c r="AE582" s="71">
        <v>0</v>
      </c>
      <c r="AF582" s="15">
        <f t="shared" si="169"/>
        <v>0</v>
      </c>
      <c r="AG582" s="16">
        <f t="shared" si="158"/>
        <v>0</v>
      </c>
      <c r="AH582" s="17">
        <f t="shared" si="170"/>
        <v>36</v>
      </c>
      <c r="AI582" s="12">
        <v>39</v>
      </c>
      <c r="AJ582" s="18">
        <f t="shared" si="171"/>
        <v>0.92307692307692313</v>
      </c>
    </row>
    <row r="583" spans="1:36" x14ac:dyDescent="0.35">
      <c r="A583" s="11" t="s">
        <v>1169</v>
      </c>
      <c r="B583" s="12" t="s">
        <v>1170</v>
      </c>
      <c r="C583" s="52" t="s">
        <v>1384</v>
      </c>
      <c r="D583" s="52" t="s">
        <v>67</v>
      </c>
      <c r="E583" s="64">
        <f t="shared" si="159"/>
        <v>32</v>
      </c>
      <c r="F583" s="13">
        <f t="shared" si="160"/>
        <v>32</v>
      </c>
      <c r="G583" s="65">
        <f t="shared" si="156"/>
        <v>0</v>
      </c>
      <c r="H583" s="62">
        <f t="shared" si="155"/>
        <v>32</v>
      </c>
      <c r="I583" s="78">
        <v>0</v>
      </c>
      <c r="J583" s="78">
        <v>0</v>
      </c>
      <c r="K583" s="57">
        <f t="shared" si="161"/>
        <v>0</v>
      </c>
      <c r="L583" s="57">
        <v>0</v>
      </c>
      <c r="M583" s="57">
        <v>32</v>
      </c>
      <c r="N583" s="57">
        <f t="shared" si="162"/>
        <v>32</v>
      </c>
      <c r="O583" s="15">
        <f t="shared" si="163"/>
        <v>0</v>
      </c>
      <c r="P583" s="62">
        <v>0</v>
      </c>
      <c r="Q583" s="57">
        <f t="shared" si="164"/>
        <v>0</v>
      </c>
      <c r="R583" s="14">
        <v>0</v>
      </c>
      <c r="S583" s="57">
        <v>0</v>
      </c>
      <c r="T583" s="15">
        <f t="shared" si="157"/>
        <v>0</v>
      </c>
      <c r="U583" s="14">
        <v>0</v>
      </c>
      <c r="V583" s="15">
        <f t="shared" si="165"/>
        <v>0</v>
      </c>
      <c r="W583" s="14">
        <v>0</v>
      </c>
      <c r="X583" s="73">
        <v>0</v>
      </c>
      <c r="Y583" s="84">
        <f t="shared" si="166"/>
        <v>0</v>
      </c>
      <c r="Z583" s="14">
        <f t="shared" si="167"/>
        <v>0</v>
      </c>
      <c r="AA583" s="73">
        <v>0</v>
      </c>
      <c r="AB583" s="73">
        <v>0</v>
      </c>
      <c r="AC583" s="57">
        <f t="shared" si="168"/>
        <v>0</v>
      </c>
      <c r="AD583" s="71">
        <v>0</v>
      </c>
      <c r="AE583" s="71">
        <v>0</v>
      </c>
      <c r="AF583" s="15">
        <f t="shared" si="169"/>
        <v>0</v>
      </c>
      <c r="AG583" s="16">
        <f t="shared" si="158"/>
        <v>0</v>
      </c>
      <c r="AH583" s="17">
        <f t="shared" si="170"/>
        <v>32</v>
      </c>
      <c r="AI583" s="12">
        <v>29</v>
      </c>
      <c r="AJ583" s="18">
        <f t="shared" si="171"/>
        <v>1</v>
      </c>
    </row>
    <row r="584" spans="1:36" x14ac:dyDescent="0.35">
      <c r="A584" s="11" t="s">
        <v>1171</v>
      </c>
      <c r="B584" s="12" t="s">
        <v>1172</v>
      </c>
      <c r="C584" s="52" t="s">
        <v>1429</v>
      </c>
      <c r="D584" s="52" t="s">
        <v>67</v>
      </c>
      <c r="E584" s="64">
        <f t="shared" si="159"/>
        <v>54</v>
      </c>
      <c r="F584" s="13">
        <f t="shared" si="160"/>
        <v>54</v>
      </c>
      <c r="G584" s="65">
        <f t="shared" si="156"/>
        <v>0</v>
      </c>
      <c r="H584" s="62">
        <f t="shared" si="155"/>
        <v>54</v>
      </c>
      <c r="I584" s="78">
        <v>0</v>
      </c>
      <c r="J584" s="78">
        <v>0</v>
      </c>
      <c r="K584" s="57">
        <f t="shared" si="161"/>
        <v>0</v>
      </c>
      <c r="L584" s="57">
        <v>0</v>
      </c>
      <c r="M584" s="57">
        <v>54</v>
      </c>
      <c r="N584" s="57">
        <f t="shared" si="162"/>
        <v>54</v>
      </c>
      <c r="O584" s="15">
        <f t="shared" si="163"/>
        <v>0</v>
      </c>
      <c r="P584" s="62">
        <v>0</v>
      </c>
      <c r="Q584" s="57">
        <f t="shared" si="164"/>
        <v>0</v>
      </c>
      <c r="R584" s="14">
        <v>0</v>
      </c>
      <c r="S584" s="57">
        <v>0</v>
      </c>
      <c r="T584" s="15">
        <f t="shared" si="157"/>
        <v>0</v>
      </c>
      <c r="U584" s="14">
        <v>0</v>
      </c>
      <c r="V584" s="15">
        <f t="shared" si="165"/>
        <v>0</v>
      </c>
      <c r="W584" s="14">
        <v>0</v>
      </c>
      <c r="X584" s="73">
        <v>0</v>
      </c>
      <c r="Y584" s="84">
        <f t="shared" si="166"/>
        <v>0</v>
      </c>
      <c r="Z584" s="14">
        <f t="shared" si="167"/>
        <v>0</v>
      </c>
      <c r="AA584" s="73">
        <v>0</v>
      </c>
      <c r="AB584" s="73">
        <v>0</v>
      </c>
      <c r="AC584" s="57">
        <f t="shared" si="168"/>
        <v>0</v>
      </c>
      <c r="AD584" s="71">
        <v>0</v>
      </c>
      <c r="AE584" s="71">
        <v>0</v>
      </c>
      <c r="AF584" s="15">
        <f t="shared" si="169"/>
        <v>0</v>
      </c>
      <c r="AG584" s="16">
        <f t="shared" si="158"/>
        <v>0</v>
      </c>
      <c r="AH584" s="17">
        <f t="shared" si="170"/>
        <v>54</v>
      </c>
      <c r="AI584" s="12">
        <v>86</v>
      </c>
      <c r="AJ584" s="18">
        <f t="shared" si="171"/>
        <v>0.62790697674418605</v>
      </c>
    </row>
    <row r="585" spans="1:36" x14ac:dyDescent="0.35">
      <c r="A585" s="11" t="s">
        <v>1173</v>
      </c>
      <c r="B585" s="12" t="s">
        <v>1174</v>
      </c>
      <c r="C585" s="52" t="s">
        <v>1429</v>
      </c>
      <c r="D585" s="52" t="s">
        <v>67</v>
      </c>
      <c r="E585" s="64">
        <f t="shared" si="159"/>
        <v>68</v>
      </c>
      <c r="F585" s="13">
        <f t="shared" si="160"/>
        <v>43</v>
      </c>
      <c r="G585" s="65">
        <f t="shared" si="156"/>
        <v>25</v>
      </c>
      <c r="H585" s="62">
        <f t="shared" si="155"/>
        <v>68</v>
      </c>
      <c r="I585" s="78">
        <v>25</v>
      </c>
      <c r="J585" s="78">
        <v>0</v>
      </c>
      <c r="K585" s="57">
        <f t="shared" si="161"/>
        <v>25</v>
      </c>
      <c r="L585" s="57">
        <v>0</v>
      </c>
      <c r="M585" s="57">
        <v>43</v>
      </c>
      <c r="N585" s="57">
        <f t="shared" si="162"/>
        <v>43</v>
      </c>
      <c r="O585" s="15">
        <f t="shared" si="163"/>
        <v>0</v>
      </c>
      <c r="P585" s="62">
        <v>0</v>
      </c>
      <c r="Q585" s="57">
        <f t="shared" si="164"/>
        <v>0</v>
      </c>
      <c r="R585" s="14">
        <v>0</v>
      </c>
      <c r="S585" s="57">
        <v>0</v>
      </c>
      <c r="T585" s="15">
        <f t="shared" si="157"/>
        <v>0</v>
      </c>
      <c r="U585" s="14">
        <v>0</v>
      </c>
      <c r="V585" s="15">
        <f t="shared" si="165"/>
        <v>0</v>
      </c>
      <c r="W585" s="14">
        <v>0</v>
      </c>
      <c r="X585" s="73">
        <v>0</v>
      </c>
      <c r="Y585" s="84">
        <f t="shared" si="166"/>
        <v>0</v>
      </c>
      <c r="Z585" s="14">
        <f t="shared" si="167"/>
        <v>0</v>
      </c>
      <c r="AA585" s="73">
        <v>0</v>
      </c>
      <c r="AB585" s="73">
        <v>0</v>
      </c>
      <c r="AC585" s="57">
        <f t="shared" si="168"/>
        <v>0</v>
      </c>
      <c r="AD585" s="71">
        <v>0</v>
      </c>
      <c r="AE585" s="71">
        <v>0</v>
      </c>
      <c r="AF585" s="15">
        <f t="shared" si="169"/>
        <v>0</v>
      </c>
      <c r="AG585" s="16">
        <f t="shared" si="158"/>
        <v>0</v>
      </c>
      <c r="AH585" s="17">
        <f t="shared" si="170"/>
        <v>43</v>
      </c>
      <c r="AI585" s="12">
        <v>38</v>
      </c>
      <c r="AJ585" s="18">
        <f t="shared" si="171"/>
        <v>1</v>
      </c>
    </row>
    <row r="586" spans="1:36" x14ac:dyDescent="0.35">
      <c r="A586" s="11" t="s">
        <v>1175</v>
      </c>
      <c r="B586" s="12" t="s">
        <v>1176</v>
      </c>
      <c r="C586" s="52" t="s">
        <v>1429</v>
      </c>
      <c r="D586" s="52" t="s">
        <v>67</v>
      </c>
      <c r="E586" s="64">
        <f t="shared" si="159"/>
        <v>176</v>
      </c>
      <c r="F586" s="13">
        <f t="shared" si="160"/>
        <v>176</v>
      </c>
      <c r="G586" s="65">
        <f t="shared" si="156"/>
        <v>0</v>
      </c>
      <c r="H586" s="62">
        <f t="shared" si="155"/>
        <v>176</v>
      </c>
      <c r="I586" s="78">
        <v>0</v>
      </c>
      <c r="J586" s="78">
        <v>0</v>
      </c>
      <c r="K586" s="57">
        <f t="shared" si="161"/>
        <v>0</v>
      </c>
      <c r="L586" s="57">
        <v>1</v>
      </c>
      <c r="M586" s="57">
        <v>175</v>
      </c>
      <c r="N586" s="57">
        <f t="shared" si="162"/>
        <v>176</v>
      </c>
      <c r="O586" s="15">
        <f t="shared" si="163"/>
        <v>0</v>
      </c>
      <c r="P586" s="62">
        <v>0</v>
      </c>
      <c r="Q586" s="57">
        <f t="shared" si="164"/>
        <v>0</v>
      </c>
      <c r="R586" s="14">
        <v>0</v>
      </c>
      <c r="S586" s="57">
        <v>0</v>
      </c>
      <c r="T586" s="15">
        <f t="shared" si="157"/>
        <v>0</v>
      </c>
      <c r="U586" s="14">
        <v>0</v>
      </c>
      <c r="V586" s="15">
        <f t="shared" si="165"/>
        <v>0</v>
      </c>
      <c r="W586" s="14">
        <v>0</v>
      </c>
      <c r="X586" s="73">
        <v>0</v>
      </c>
      <c r="Y586" s="84">
        <f t="shared" si="166"/>
        <v>0</v>
      </c>
      <c r="Z586" s="14">
        <f t="shared" si="167"/>
        <v>0</v>
      </c>
      <c r="AA586" s="73">
        <v>0</v>
      </c>
      <c r="AB586" s="73">
        <v>0</v>
      </c>
      <c r="AC586" s="57">
        <f t="shared" si="168"/>
        <v>0</v>
      </c>
      <c r="AD586" s="71">
        <v>0</v>
      </c>
      <c r="AE586" s="71">
        <v>0</v>
      </c>
      <c r="AF586" s="15">
        <f t="shared" si="169"/>
        <v>0</v>
      </c>
      <c r="AG586" s="16">
        <f t="shared" si="158"/>
        <v>0</v>
      </c>
      <c r="AH586" s="17">
        <f t="shared" si="170"/>
        <v>175</v>
      </c>
      <c r="AI586" s="12">
        <v>300</v>
      </c>
      <c r="AJ586" s="18">
        <f t="shared" si="171"/>
        <v>0.58333333333333337</v>
      </c>
    </row>
    <row r="587" spans="1:36" x14ac:dyDescent="0.35">
      <c r="A587" s="11" t="s">
        <v>1177</v>
      </c>
      <c r="B587" s="12" t="s">
        <v>1178</v>
      </c>
      <c r="C587" s="52" t="s">
        <v>1429</v>
      </c>
      <c r="D587" s="52" t="s">
        <v>67</v>
      </c>
      <c r="E587" s="64">
        <f t="shared" si="159"/>
        <v>18</v>
      </c>
      <c r="F587" s="13">
        <f t="shared" si="160"/>
        <v>18</v>
      </c>
      <c r="G587" s="65">
        <f t="shared" si="156"/>
        <v>0</v>
      </c>
      <c r="H587" s="62">
        <f t="shared" si="155"/>
        <v>0</v>
      </c>
      <c r="I587" s="78">
        <v>0</v>
      </c>
      <c r="J587" s="78">
        <v>0</v>
      </c>
      <c r="K587" s="57">
        <f t="shared" si="161"/>
        <v>0</v>
      </c>
      <c r="L587" s="57">
        <v>0</v>
      </c>
      <c r="M587" s="57">
        <v>0</v>
      </c>
      <c r="N587" s="57">
        <f t="shared" si="162"/>
        <v>0</v>
      </c>
      <c r="O587" s="15">
        <f t="shared" si="163"/>
        <v>0</v>
      </c>
      <c r="P587" s="62">
        <v>18</v>
      </c>
      <c r="Q587" s="57">
        <f t="shared" si="164"/>
        <v>18</v>
      </c>
      <c r="R587" s="14">
        <v>0</v>
      </c>
      <c r="S587" s="57">
        <v>0</v>
      </c>
      <c r="T587" s="15">
        <f t="shared" si="157"/>
        <v>0</v>
      </c>
      <c r="U587" s="14">
        <v>0</v>
      </c>
      <c r="V587" s="15">
        <f t="shared" si="165"/>
        <v>0</v>
      </c>
      <c r="W587" s="14">
        <v>0</v>
      </c>
      <c r="X587" s="73">
        <v>0</v>
      </c>
      <c r="Y587" s="84">
        <f t="shared" si="166"/>
        <v>0</v>
      </c>
      <c r="Z587" s="14">
        <f t="shared" si="167"/>
        <v>0</v>
      </c>
      <c r="AA587" s="73">
        <v>0</v>
      </c>
      <c r="AB587" s="73">
        <v>0</v>
      </c>
      <c r="AC587" s="57">
        <f t="shared" si="168"/>
        <v>0</v>
      </c>
      <c r="AD587" s="71">
        <v>0</v>
      </c>
      <c r="AE587" s="71">
        <v>0</v>
      </c>
      <c r="AF587" s="15">
        <f t="shared" si="169"/>
        <v>0</v>
      </c>
      <c r="AG587" s="16">
        <f t="shared" si="158"/>
        <v>0</v>
      </c>
      <c r="AH587" s="17">
        <f t="shared" si="170"/>
        <v>18</v>
      </c>
      <c r="AI587" s="12">
        <v>56</v>
      </c>
      <c r="AJ587" s="18">
        <f t="shared" si="171"/>
        <v>0.32142857142857145</v>
      </c>
    </row>
    <row r="588" spans="1:36" x14ac:dyDescent="0.35">
      <c r="A588" s="11" t="s">
        <v>1179</v>
      </c>
      <c r="B588" s="12" t="s">
        <v>1180</v>
      </c>
      <c r="C588" s="52" t="s">
        <v>1429</v>
      </c>
      <c r="D588" s="52" t="s">
        <v>67</v>
      </c>
      <c r="E588" s="64">
        <f t="shared" si="159"/>
        <v>38</v>
      </c>
      <c r="F588" s="13">
        <f t="shared" si="160"/>
        <v>38</v>
      </c>
      <c r="G588" s="65">
        <f t="shared" si="156"/>
        <v>0</v>
      </c>
      <c r="H588" s="62">
        <f t="shared" si="155"/>
        <v>38</v>
      </c>
      <c r="I588" s="78">
        <v>0</v>
      </c>
      <c r="J588" s="78">
        <v>0</v>
      </c>
      <c r="K588" s="57">
        <f t="shared" si="161"/>
        <v>0</v>
      </c>
      <c r="L588" s="57">
        <v>0</v>
      </c>
      <c r="M588" s="57">
        <v>38</v>
      </c>
      <c r="N588" s="57">
        <f t="shared" si="162"/>
        <v>38</v>
      </c>
      <c r="O588" s="15">
        <f t="shared" si="163"/>
        <v>0</v>
      </c>
      <c r="P588" s="62">
        <v>0</v>
      </c>
      <c r="Q588" s="57">
        <f t="shared" si="164"/>
        <v>0</v>
      </c>
      <c r="R588" s="14">
        <v>0</v>
      </c>
      <c r="S588" s="57">
        <v>0</v>
      </c>
      <c r="T588" s="15">
        <f t="shared" si="157"/>
        <v>0</v>
      </c>
      <c r="U588" s="14">
        <v>0</v>
      </c>
      <c r="V588" s="15">
        <f t="shared" si="165"/>
        <v>0</v>
      </c>
      <c r="W588" s="14">
        <v>0</v>
      </c>
      <c r="X588" s="73">
        <v>0</v>
      </c>
      <c r="Y588" s="84">
        <f t="shared" si="166"/>
        <v>0</v>
      </c>
      <c r="Z588" s="14">
        <f t="shared" si="167"/>
        <v>0</v>
      </c>
      <c r="AA588" s="73">
        <v>0</v>
      </c>
      <c r="AB588" s="73">
        <v>0</v>
      </c>
      <c r="AC588" s="57">
        <f t="shared" si="168"/>
        <v>0</v>
      </c>
      <c r="AD588" s="71">
        <v>0</v>
      </c>
      <c r="AE588" s="71">
        <v>0</v>
      </c>
      <c r="AF588" s="15">
        <f t="shared" si="169"/>
        <v>0</v>
      </c>
      <c r="AG588" s="16">
        <f t="shared" si="158"/>
        <v>0</v>
      </c>
      <c r="AH588" s="17">
        <f t="shared" si="170"/>
        <v>38</v>
      </c>
      <c r="AI588" s="12">
        <v>35</v>
      </c>
      <c r="AJ588" s="18">
        <f t="shared" si="171"/>
        <v>1</v>
      </c>
    </row>
    <row r="589" spans="1:36" x14ac:dyDescent="0.35">
      <c r="A589" s="11" t="s">
        <v>1181</v>
      </c>
      <c r="B589" s="12" t="s">
        <v>1182</v>
      </c>
      <c r="C589" s="52" t="s">
        <v>1429</v>
      </c>
      <c r="D589" s="52" t="s">
        <v>67</v>
      </c>
      <c r="E589" s="64">
        <f t="shared" si="159"/>
        <v>37</v>
      </c>
      <c r="F589" s="13">
        <f t="shared" si="160"/>
        <v>37</v>
      </c>
      <c r="G589" s="65">
        <f t="shared" si="156"/>
        <v>0</v>
      </c>
      <c r="H589" s="62">
        <f t="shared" si="155"/>
        <v>37</v>
      </c>
      <c r="I589" s="78">
        <v>0</v>
      </c>
      <c r="J589" s="78">
        <v>0</v>
      </c>
      <c r="K589" s="57">
        <f t="shared" si="161"/>
        <v>0</v>
      </c>
      <c r="L589" s="57">
        <v>0</v>
      </c>
      <c r="M589" s="57">
        <v>37</v>
      </c>
      <c r="N589" s="57">
        <f t="shared" si="162"/>
        <v>37</v>
      </c>
      <c r="O589" s="15">
        <f t="shared" si="163"/>
        <v>0</v>
      </c>
      <c r="P589" s="62">
        <v>0</v>
      </c>
      <c r="Q589" s="57">
        <f t="shared" si="164"/>
        <v>0</v>
      </c>
      <c r="R589" s="14">
        <v>0</v>
      </c>
      <c r="S589" s="57">
        <v>0</v>
      </c>
      <c r="T589" s="15">
        <f t="shared" si="157"/>
        <v>0</v>
      </c>
      <c r="U589" s="14">
        <v>0</v>
      </c>
      <c r="V589" s="15">
        <f t="shared" si="165"/>
        <v>0</v>
      </c>
      <c r="W589" s="14">
        <v>0</v>
      </c>
      <c r="X589" s="73">
        <v>0</v>
      </c>
      <c r="Y589" s="84">
        <f t="shared" si="166"/>
        <v>0</v>
      </c>
      <c r="Z589" s="14">
        <f t="shared" si="167"/>
        <v>0</v>
      </c>
      <c r="AA589" s="73">
        <v>0</v>
      </c>
      <c r="AB589" s="73">
        <v>0</v>
      </c>
      <c r="AC589" s="57">
        <f t="shared" si="168"/>
        <v>0</v>
      </c>
      <c r="AD589" s="71">
        <v>0</v>
      </c>
      <c r="AE589" s="71">
        <v>0</v>
      </c>
      <c r="AF589" s="15">
        <f t="shared" si="169"/>
        <v>0</v>
      </c>
      <c r="AG589" s="16">
        <f t="shared" si="158"/>
        <v>0</v>
      </c>
      <c r="AH589" s="17">
        <f t="shared" si="170"/>
        <v>37</v>
      </c>
      <c r="AI589" s="12">
        <v>55</v>
      </c>
      <c r="AJ589" s="18">
        <f t="shared" si="171"/>
        <v>0.67272727272727273</v>
      </c>
    </row>
    <row r="590" spans="1:36" x14ac:dyDescent="0.35">
      <c r="A590" s="11" t="s">
        <v>1183</v>
      </c>
      <c r="B590" s="12" t="s">
        <v>1184</v>
      </c>
      <c r="C590" s="52" t="s">
        <v>1428</v>
      </c>
      <c r="D590" s="52" t="s">
        <v>250</v>
      </c>
      <c r="E590" s="64">
        <f t="shared" si="159"/>
        <v>329</v>
      </c>
      <c r="F590" s="13">
        <f t="shared" si="160"/>
        <v>302</v>
      </c>
      <c r="G590" s="65">
        <f t="shared" si="156"/>
        <v>27</v>
      </c>
      <c r="H590" s="62">
        <f t="shared" si="155"/>
        <v>329</v>
      </c>
      <c r="I590" s="78">
        <v>0</v>
      </c>
      <c r="J590" s="78">
        <v>27</v>
      </c>
      <c r="K590" s="57">
        <f t="shared" si="161"/>
        <v>27</v>
      </c>
      <c r="L590" s="57">
        <v>48</v>
      </c>
      <c r="M590" s="57">
        <v>254</v>
      </c>
      <c r="N590" s="57">
        <f t="shared" si="162"/>
        <v>302</v>
      </c>
      <c r="O590" s="15">
        <f t="shared" si="163"/>
        <v>0</v>
      </c>
      <c r="P590" s="62">
        <v>0</v>
      </c>
      <c r="Q590" s="57">
        <f t="shared" si="164"/>
        <v>0</v>
      </c>
      <c r="R590" s="14">
        <v>0</v>
      </c>
      <c r="S590" s="57">
        <v>0</v>
      </c>
      <c r="T590" s="15">
        <f t="shared" si="157"/>
        <v>0</v>
      </c>
      <c r="U590" s="14">
        <v>0</v>
      </c>
      <c r="V590" s="15">
        <f t="shared" si="165"/>
        <v>0</v>
      </c>
      <c r="W590" s="14">
        <v>0</v>
      </c>
      <c r="X590" s="73">
        <v>0</v>
      </c>
      <c r="Y590" s="84">
        <f t="shared" si="166"/>
        <v>0</v>
      </c>
      <c r="Z590" s="14">
        <f t="shared" si="167"/>
        <v>0</v>
      </c>
      <c r="AA590" s="73">
        <v>0</v>
      </c>
      <c r="AB590" s="73">
        <v>0</v>
      </c>
      <c r="AC590" s="57">
        <f t="shared" si="168"/>
        <v>0</v>
      </c>
      <c r="AD590" s="71">
        <v>0</v>
      </c>
      <c r="AE590" s="71">
        <v>0</v>
      </c>
      <c r="AF590" s="15">
        <f t="shared" si="169"/>
        <v>0</v>
      </c>
      <c r="AG590" s="16">
        <f t="shared" si="158"/>
        <v>27</v>
      </c>
      <c r="AH590" s="17">
        <f t="shared" si="170"/>
        <v>254</v>
      </c>
      <c r="AI590" s="12">
        <v>381</v>
      </c>
      <c r="AJ590" s="18">
        <f t="shared" si="171"/>
        <v>0.73753280839895008</v>
      </c>
    </row>
    <row r="591" spans="1:36" x14ac:dyDescent="0.35">
      <c r="A591" s="11" t="s">
        <v>1185</v>
      </c>
      <c r="B591" s="12" t="s">
        <v>1186</v>
      </c>
      <c r="C591" s="52" t="s">
        <v>1428</v>
      </c>
      <c r="D591" s="52" t="s">
        <v>250</v>
      </c>
      <c r="E591" s="64">
        <f t="shared" si="159"/>
        <v>0</v>
      </c>
      <c r="F591" s="13">
        <f t="shared" si="160"/>
        <v>0</v>
      </c>
      <c r="G591" s="65">
        <f t="shared" si="156"/>
        <v>0</v>
      </c>
      <c r="H591" s="62">
        <f t="shared" si="155"/>
        <v>0</v>
      </c>
      <c r="I591" s="78">
        <v>0</v>
      </c>
      <c r="J591" s="78">
        <v>0</v>
      </c>
      <c r="K591" s="57">
        <f t="shared" si="161"/>
        <v>0</v>
      </c>
      <c r="L591" s="57">
        <v>0</v>
      </c>
      <c r="M591" s="57">
        <v>0</v>
      </c>
      <c r="N591" s="57">
        <f t="shared" si="162"/>
        <v>0</v>
      </c>
      <c r="O591" s="15">
        <f t="shared" si="163"/>
        <v>0</v>
      </c>
      <c r="P591" s="62">
        <v>0</v>
      </c>
      <c r="Q591" s="57">
        <f t="shared" si="164"/>
        <v>0</v>
      </c>
      <c r="R591" s="14">
        <v>0</v>
      </c>
      <c r="S591" s="57">
        <v>0</v>
      </c>
      <c r="T591" s="15">
        <f t="shared" si="157"/>
        <v>0</v>
      </c>
      <c r="U591" s="14">
        <v>0</v>
      </c>
      <c r="V591" s="15">
        <f t="shared" si="165"/>
        <v>0</v>
      </c>
      <c r="W591" s="14">
        <v>0</v>
      </c>
      <c r="X591" s="73">
        <v>0</v>
      </c>
      <c r="Y591" s="84">
        <f t="shared" si="166"/>
        <v>0</v>
      </c>
      <c r="Z591" s="14">
        <f t="shared" si="167"/>
        <v>0</v>
      </c>
      <c r="AA591" s="73">
        <v>0</v>
      </c>
      <c r="AB591" s="73">
        <v>0</v>
      </c>
      <c r="AC591" s="57">
        <f t="shared" si="168"/>
        <v>0</v>
      </c>
      <c r="AD591" s="71">
        <v>0</v>
      </c>
      <c r="AE591" s="71">
        <v>0</v>
      </c>
      <c r="AF591" s="15">
        <f t="shared" si="169"/>
        <v>0</v>
      </c>
      <c r="AG591" s="16">
        <f t="shared" si="158"/>
        <v>0</v>
      </c>
      <c r="AH591" s="17">
        <f t="shared" si="170"/>
        <v>0</v>
      </c>
      <c r="AI591" s="12">
        <v>75</v>
      </c>
      <c r="AJ591" s="18">
        <f t="shared" si="171"/>
        <v>0</v>
      </c>
    </row>
    <row r="592" spans="1:36" x14ac:dyDescent="0.35">
      <c r="A592" s="11" t="s">
        <v>1187</v>
      </c>
      <c r="B592" s="12" t="s">
        <v>1188</v>
      </c>
      <c r="C592" s="52" t="s">
        <v>1428</v>
      </c>
      <c r="D592" s="52" t="s">
        <v>250</v>
      </c>
      <c r="E592" s="64">
        <f t="shared" si="159"/>
        <v>93</v>
      </c>
      <c r="F592" s="13">
        <f t="shared" si="160"/>
        <v>90</v>
      </c>
      <c r="G592" s="65">
        <f t="shared" si="156"/>
        <v>3</v>
      </c>
      <c r="H592" s="62">
        <f t="shared" si="155"/>
        <v>93</v>
      </c>
      <c r="I592" s="78">
        <v>0</v>
      </c>
      <c r="J592" s="78">
        <v>3</v>
      </c>
      <c r="K592" s="57">
        <f t="shared" si="161"/>
        <v>3</v>
      </c>
      <c r="L592" s="57">
        <v>30</v>
      </c>
      <c r="M592" s="57">
        <v>60</v>
      </c>
      <c r="N592" s="57">
        <f t="shared" si="162"/>
        <v>90</v>
      </c>
      <c r="O592" s="15">
        <f t="shared" si="163"/>
        <v>0</v>
      </c>
      <c r="P592" s="62">
        <v>0</v>
      </c>
      <c r="Q592" s="57">
        <f t="shared" si="164"/>
        <v>0</v>
      </c>
      <c r="R592" s="14">
        <v>0</v>
      </c>
      <c r="S592" s="57">
        <v>0</v>
      </c>
      <c r="T592" s="15">
        <f t="shared" si="157"/>
        <v>0</v>
      </c>
      <c r="U592" s="14">
        <v>0</v>
      </c>
      <c r="V592" s="15">
        <f t="shared" si="165"/>
        <v>0</v>
      </c>
      <c r="W592" s="14">
        <v>0</v>
      </c>
      <c r="X592" s="73">
        <v>0</v>
      </c>
      <c r="Y592" s="84">
        <f t="shared" si="166"/>
        <v>0</v>
      </c>
      <c r="Z592" s="14">
        <f t="shared" si="167"/>
        <v>0</v>
      </c>
      <c r="AA592" s="73">
        <v>0</v>
      </c>
      <c r="AB592" s="73">
        <v>0</v>
      </c>
      <c r="AC592" s="57">
        <f t="shared" si="168"/>
        <v>0</v>
      </c>
      <c r="AD592" s="71">
        <v>0</v>
      </c>
      <c r="AE592" s="71">
        <v>0</v>
      </c>
      <c r="AF592" s="15">
        <f t="shared" si="169"/>
        <v>0</v>
      </c>
      <c r="AG592" s="16">
        <f t="shared" si="158"/>
        <v>3</v>
      </c>
      <c r="AH592" s="17">
        <f t="shared" si="170"/>
        <v>60</v>
      </c>
      <c r="AI592" s="12">
        <v>109</v>
      </c>
      <c r="AJ592" s="18">
        <f t="shared" si="171"/>
        <v>0.57798165137614677</v>
      </c>
    </row>
    <row r="593" spans="1:36" x14ac:dyDescent="0.35">
      <c r="A593" s="11" t="s">
        <v>1189</v>
      </c>
      <c r="B593" s="12" t="s">
        <v>1190</v>
      </c>
      <c r="C593" s="52" t="s">
        <v>1428</v>
      </c>
      <c r="D593" s="52" t="s">
        <v>250</v>
      </c>
      <c r="E593" s="64">
        <f t="shared" si="159"/>
        <v>44</v>
      </c>
      <c r="F593" s="13">
        <f t="shared" si="160"/>
        <v>44</v>
      </c>
      <c r="G593" s="65">
        <f t="shared" si="156"/>
        <v>0</v>
      </c>
      <c r="H593" s="62">
        <f t="shared" si="155"/>
        <v>0</v>
      </c>
      <c r="I593" s="78">
        <v>0</v>
      </c>
      <c r="J593" s="78">
        <v>0</v>
      </c>
      <c r="K593" s="57">
        <f t="shared" si="161"/>
        <v>0</v>
      </c>
      <c r="L593" s="57">
        <v>0</v>
      </c>
      <c r="M593" s="57">
        <v>0</v>
      </c>
      <c r="N593" s="57">
        <f t="shared" si="162"/>
        <v>0</v>
      </c>
      <c r="O593" s="15">
        <f t="shared" si="163"/>
        <v>0</v>
      </c>
      <c r="P593" s="62">
        <v>44</v>
      </c>
      <c r="Q593" s="57">
        <f t="shared" si="164"/>
        <v>44</v>
      </c>
      <c r="R593" s="14">
        <v>0</v>
      </c>
      <c r="S593" s="57">
        <v>0</v>
      </c>
      <c r="T593" s="15">
        <f t="shared" si="157"/>
        <v>0</v>
      </c>
      <c r="U593" s="14">
        <v>0</v>
      </c>
      <c r="V593" s="15">
        <f t="shared" si="165"/>
        <v>0</v>
      </c>
      <c r="W593" s="14">
        <v>0</v>
      </c>
      <c r="X593" s="73">
        <v>0</v>
      </c>
      <c r="Y593" s="84">
        <f t="shared" si="166"/>
        <v>0</v>
      </c>
      <c r="Z593" s="14">
        <f t="shared" si="167"/>
        <v>0</v>
      </c>
      <c r="AA593" s="73">
        <v>0</v>
      </c>
      <c r="AB593" s="73">
        <v>0</v>
      </c>
      <c r="AC593" s="57">
        <f t="shared" si="168"/>
        <v>0</v>
      </c>
      <c r="AD593" s="71">
        <v>0</v>
      </c>
      <c r="AE593" s="71">
        <v>0</v>
      </c>
      <c r="AF593" s="15">
        <f t="shared" si="169"/>
        <v>0</v>
      </c>
      <c r="AG593" s="16">
        <f t="shared" si="158"/>
        <v>0</v>
      </c>
      <c r="AH593" s="17">
        <f t="shared" si="170"/>
        <v>44</v>
      </c>
      <c r="AI593" s="12">
        <v>98</v>
      </c>
      <c r="AJ593" s="18">
        <f t="shared" si="171"/>
        <v>0.44897959183673469</v>
      </c>
    </row>
    <row r="594" spans="1:36" x14ac:dyDescent="0.35">
      <c r="A594" s="11" t="s">
        <v>1191</v>
      </c>
      <c r="B594" s="12" t="s">
        <v>1192</v>
      </c>
      <c r="C594" s="52" t="s">
        <v>1428</v>
      </c>
      <c r="D594" s="52" t="s">
        <v>250</v>
      </c>
      <c r="E594" s="64">
        <f t="shared" si="159"/>
        <v>16</v>
      </c>
      <c r="F594" s="13">
        <f t="shared" si="160"/>
        <v>16</v>
      </c>
      <c r="G594" s="65">
        <f t="shared" si="156"/>
        <v>0</v>
      </c>
      <c r="H594" s="62">
        <f t="shared" si="155"/>
        <v>0</v>
      </c>
      <c r="I594" s="78">
        <v>0</v>
      </c>
      <c r="J594" s="78">
        <v>0</v>
      </c>
      <c r="K594" s="57">
        <f t="shared" si="161"/>
        <v>0</v>
      </c>
      <c r="L594" s="57">
        <v>0</v>
      </c>
      <c r="M594" s="57">
        <v>0</v>
      </c>
      <c r="N594" s="57">
        <f t="shared" si="162"/>
        <v>0</v>
      </c>
      <c r="O594" s="15">
        <f t="shared" si="163"/>
        <v>0</v>
      </c>
      <c r="P594" s="62">
        <v>16</v>
      </c>
      <c r="Q594" s="57">
        <f t="shared" si="164"/>
        <v>16</v>
      </c>
      <c r="R594" s="14">
        <v>0</v>
      </c>
      <c r="S594" s="57">
        <v>0</v>
      </c>
      <c r="T594" s="15">
        <f t="shared" si="157"/>
        <v>0</v>
      </c>
      <c r="U594" s="14">
        <v>0</v>
      </c>
      <c r="V594" s="15">
        <f t="shared" si="165"/>
        <v>0</v>
      </c>
      <c r="W594" s="14">
        <v>0</v>
      </c>
      <c r="X594" s="73">
        <v>0</v>
      </c>
      <c r="Y594" s="84">
        <f t="shared" si="166"/>
        <v>0</v>
      </c>
      <c r="Z594" s="14">
        <f t="shared" si="167"/>
        <v>0</v>
      </c>
      <c r="AA594" s="73">
        <v>0</v>
      </c>
      <c r="AB594" s="73">
        <v>0</v>
      </c>
      <c r="AC594" s="57">
        <f t="shared" si="168"/>
        <v>0</v>
      </c>
      <c r="AD594" s="71">
        <v>0</v>
      </c>
      <c r="AE594" s="71">
        <v>0</v>
      </c>
      <c r="AF594" s="15">
        <f t="shared" si="169"/>
        <v>0</v>
      </c>
      <c r="AG594" s="16">
        <f t="shared" si="158"/>
        <v>0</v>
      </c>
      <c r="AH594" s="17">
        <f t="shared" si="170"/>
        <v>16</v>
      </c>
      <c r="AI594" s="12">
        <v>103</v>
      </c>
      <c r="AJ594" s="18">
        <f t="shared" si="171"/>
        <v>0.1553398058252427</v>
      </c>
    </row>
    <row r="595" spans="1:36" x14ac:dyDescent="0.35">
      <c r="A595" s="11" t="s">
        <v>1193</v>
      </c>
      <c r="B595" s="12" t="s">
        <v>1194</v>
      </c>
      <c r="C595" s="52" t="s">
        <v>1428</v>
      </c>
      <c r="D595" s="52" t="s">
        <v>250</v>
      </c>
      <c r="E595" s="64">
        <f t="shared" si="159"/>
        <v>35</v>
      </c>
      <c r="F595" s="13">
        <f t="shared" si="160"/>
        <v>31</v>
      </c>
      <c r="G595" s="65">
        <f t="shared" si="156"/>
        <v>4</v>
      </c>
      <c r="H595" s="62">
        <f t="shared" si="155"/>
        <v>15</v>
      </c>
      <c r="I595" s="78">
        <v>0</v>
      </c>
      <c r="J595" s="78">
        <v>4</v>
      </c>
      <c r="K595" s="57">
        <f t="shared" si="161"/>
        <v>4</v>
      </c>
      <c r="L595" s="57">
        <v>0</v>
      </c>
      <c r="M595" s="57">
        <v>11</v>
      </c>
      <c r="N595" s="57">
        <f t="shared" si="162"/>
        <v>11</v>
      </c>
      <c r="O595" s="15">
        <f t="shared" si="163"/>
        <v>0</v>
      </c>
      <c r="P595" s="62">
        <v>0</v>
      </c>
      <c r="Q595" s="57">
        <f t="shared" si="164"/>
        <v>0</v>
      </c>
      <c r="R595" s="14">
        <v>20</v>
      </c>
      <c r="S595" s="57">
        <v>0</v>
      </c>
      <c r="T595" s="15">
        <f t="shared" si="157"/>
        <v>20</v>
      </c>
      <c r="U595" s="14">
        <v>0</v>
      </c>
      <c r="V595" s="15">
        <f t="shared" si="165"/>
        <v>0</v>
      </c>
      <c r="W595" s="14">
        <v>0</v>
      </c>
      <c r="X595" s="73">
        <v>0</v>
      </c>
      <c r="Y595" s="84">
        <f t="shared" si="166"/>
        <v>0</v>
      </c>
      <c r="Z595" s="14">
        <f t="shared" si="167"/>
        <v>0</v>
      </c>
      <c r="AA595" s="73">
        <v>0</v>
      </c>
      <c r="AB595" s="73">
        <v>0</v>
      </c>
      <c r="AC595" s="57">
        <f t="shared" si="168"/>
        <v>0</v>
      </c>
      <c r="AD595" s="71">
        <v>0</v>
      </c>
      <c r="AE595" s="71">
        <v>0</v>
      </c>
      <c r="AF595" s="15">
        <f t="shared" si="169"/>
        <v>0</v>
      </c>
      <c r="AG595" s="16">
        <f t="shared" si="158"/>
        <v>4</v>
      </c>
      <c r="AH595" s="17">
        <f t="shared" si="170"/>
        <v>31</v>
      </c>
      <c r="AI595" s="12">
        <v>46</v>
      </c>
      <c r="AJ595" s="18">
        <f t="shared" si="171"/>
        <v>0.76086956521739135</v>
      </c>
    </row>
    <row r="596" spans="1:36" x14ac:dyDescent="0.35">
      <c r="A596" s="11" t="s">
        <v>1195</v>
      </c>
      <c r="B596" s="12" t="s">
        <v>1196</v>
      </c>
      <c r="C596" s="52" t="s">
        <v>1428</v>
      </c>
      <c r="D596" s="52" t="s">
        <v>250</v>
      </c>
      <c r="E596" s="64">
        <f t="shared" si="159"/>
        <v>81</v>
      </c>
      <c r="F596" s="13">
        <f t="shared" si="160"/>
        <v>81</v>
      </c>
      <c r="G596" s="65">
        <f t="shared" si="156"/>
        <v>0</v>
      </c>
      <c r="H596" s="62">
        <f t="shared" si="155"/>
        <v>81</v>
      </c>
      <c r="I596" s="78">
        <v>0</v>
      </c>
      <c r="J596" s="78">
        <v>0</v>
      </c>
      <c r="K596" s="57">
        <f t="shared" si="161"/>
        <v>0</v>
      </c>
      <c r="L596" s="57">
        <v>0</v>
      </c>
      <c r="M596" s="57">
        <v>81</v>
      </c>
      <c r="N596" s="57">
        <f t="shared" si="162"/>
        <v>81</v>
      </c>
      <c r="O596" s="15">
        <f t="shared" si="163"/>
        <v>0</v>
      </c>
      <c r="P596" s="62">
        <v>0</v>
      </c>
      <c r="Q596" s="57">
        <f t="shared" si="164"/>
        <v>0</v>
      </c>
      <c r="R596" s="14">
        <v>0</v>
      </c>
      <c r="S596" s="57">
        <v>0</v>
      </c>
      <c r="T596" s="15">
        <f t="shared" si="157"/>
        <v>0</v>
      </c>
      <c r="U596" s="14">
        <v>0</v>
      </c>
      <c r="V596" s="15">
        <f t="shared" si="165"/>
        <v>0</v>
      </c>
      <c r="W596" s="14">
        <v>0</v>
      </c>
      <c r="X596" s="73">
        <v>0</v>
      </c>
      <c r="Y596" s="84">
        <f t="shared" si="166"/>
        <v>0</v>
      </c>
      <c r="Z596" s="14">
        <f t="shared" si="167"/>
        <v>0</v>
      </c>
      <c r="AA596" s="73">
        <v>0</v>
      </c>
      <c r="AB596" s="73">
        <v>0</v>
      </c>
      <c r="AC596" s="57">
        <f t="shared" si="168"/>
        <v>0</v>
      </c>
      <c r="AD596" s="71">
        <v>0</v>
      </c>
      <c r="AE596" s="71">
        <v>0</v>
      </c>
      <c r="AF596" s="15">
        <f t="shared" si="169"/>
        <v>0</v>
      </c>
      <c r="AG596" s="16">
        <f t="shared" si="158"/>
        <v>0</v>
      </c>
      <c r="AH596" s="17">
        <f t="shared" si="170"/>
        <v>81</v>
      </c>
      <c r="AI596" s="12">
        <v>153</v>
      </c>
      <c r="AJ596" s="18">
        <f t="shared" si="171"/>
        <v>0.52941176470588236</v>
      </c>
    </row>
    <row r="597" spans="1:36" x14ac:dyDescent="0.35">
      <c r="A597" s="11" t="s">
        <v>1197</v>
      </c>
      <c r="B597" s="12" t="s">
        <v>1198</v>
      </c>
      <c r="C597" s="52" t="s">
        <v>1428</v>
      </c>
      <c r="D597" s="52" t="s">
        <v>250</v>
      </c>
      <c r="E597" s="64">
        <f t="shared" si="159"/>
        <v>0</v>
      </c>
      <c r="F597" s="13">
        <f t="shared" si="160"/>
        <v>0</v>
      </c>
      <c r="G597" s="65">
        <f t="shared" si="156"/>
        <v>0</v>
      </c>
      <c r="H597" s="62">
        <f t="shared" si="155"/>
        <v>0</v>
      </c>
      <c r="I597" s="78">
        <v>0</v>
      </c>
      <c r="J597" s="78">
        <v>0</v>
      </c>
      <c r="K597" s="57">
        <f t="shared" si="161"/>
        <v>0</v>
      </c>
      <c r="L597" s="57">
        <v>0</v>
      </c>
      <c r="M597" s="57">
        <v>0</v>
      </c>
      <c r="N597" s="57">
        <f t="shared" si="162"/>
        <v>0</v>
      </c>
      <c r="O597" s="15">
        <f t="shared" si="163"/>
        <v>0</v>
      </c>
      <c r="P597" s="62">
        <v>0</v>
      </c>
      <c r="Q597" s="57">
        <f t="shared" si="164"/>
        <v>0</v>
      </c>
      <c r="R597" s="14">
        <v>0</v>
      </c>
      <c r="S597" s="57">
        <v>0</v>
      </c>
      <c r="T597" s="15">
        <f t="shared" si="157"/>
        <v>0</v>
      </c>
      <c r="U597" s="14">
        <v>0</v>
      </c>
      <c r="V597" s="15">
        <f t="shared" si="165"/>
        <v>0</v>
      </c>
      <c r="W597" s="14">
        <v>0</v>
      </c>
      <c r="X597" s="73">
        <v>0</v>
      </c>
      <c r="Y597" s="84">
        <f t="shared" si="166"/>
        <v>0</v>
      </c>
      <c r="Z597" s="14">
        <f t="shared" si="167"/>
        <v>0</v>
      </c>
      <c r="AA597" s="73">
        <v>0</v>
      </c>
      <c r="AB597" s="73">
        <v>0</v>
      </c>
      <c r="AC597" s="57">
        <f t="shared" si="168"/>
        <v>0</v>
      </c>
      <c r="AD597" s="71">
        <v>0</v>
      </c>
      <c r="AE597" s="71">
        <v>0</v>
      </c>
      <c r="AF597" s="15">
        <f t="shared" si="169"/>
        <v>0</v>
      </c>
      <c r="AG597" s="16">
        <f t="shared" si="158"/>
        <v>0</v>
      </c>
      <c r="AH597" s="17">
        <f t="shared" si="170"/>
        <v>0</v>
      </c>
      <c r="AI597" s="12">
        <v>132</v>
      </c>
      <c r="AJ597" s="18">
        <f t="shared" si="171"/>
        <v>0</v>
      </c>
    </row>
    <row r="598" spans="1:36" x14ac:dyDescent="0.35">
      <c r="A598" s="11" t="s">
        <v>1199</v>
      </c>
      <c r="B598" s="12" t="s">
        <v>1200</v>
      </c>
      <c r="C598" s="52" t="s">
        <v>1428</v>
      </c>
      <c r="D598" s="52" t="s">
        <v>250</v>
      </c>
      <c r="E598" s="64">
        <f t="shared" si="159"/>
        <v>0</v>
      </c>
      <c r="F598" s="13">
        <f t="shared" si="160"/>
        <v>0</v>
      </c>
      <c r="G598" s="65">
        <f t="shared" si="156"/>
        <v>0</v>
      </c>
      <c r="H598" s="62">
        <f t="shared" si="155"/>
        <v>0</v>
      </c>
      <c r="I598" s="78">
        <v>0</v>
      </c>
      <c r="J598" s="78">
        <v>0</v>
      </c>
      <c r="K598" s="57">
        <f t="shared" si="161"/>
        <v>0</v>
      </c>
      <c r="L598" s="57">
        <v>0</v>
      </c>
      <c r="M598" s="57">
        <v>0</v>
      </c>
      <c r="N598" s="57">
        <f t="shared" si="162"/>
        <v>0</v>
      </c>
      <c r="O598" s="15">
        <f t="shared" si="163"/>
        <v>0</v>
      </c>
      <c r="P598" s="62">
        <v>0</v>
      </c>
      <c r="Q598" s="57">
        <f t="shared" si="164"/>
        <v>0</v>
      </c>
      <c r="R598" s="14">
        <v>0</v>
      </c>
      <c r="S598" s="57">
        <v>0</v>
      </c>
      <c r="T598" s="15">
        <f t="shared" si="157"/>
        <v>0</v>
      </c>
      <c r="U598" s="14">
        <v>0</v>
      </c>
      <c r="V598" s="15">
        <f t="shared" si="165"/>
        <v>0</v>
      </c>
      <c r="W598" s="14">
        <v>0</v>
      </c>
      <c r="X598" s="73">
        <v>0</v>
      </c>
      <c r="Y598" s="84">
        <f t="shared" si="166"/>
        <v>0</v>
      </c>
      <c r="Z598" s="14">
        <f t="shared" si="167"/>
        <v>0</v>
      </c>
      <c r="AA598" s="73">
        <v>0</v>
      </c>
      <c r="AB598" s="73">
        <v>0</v>
      </c>
      <c r="AC598" s="57">
        <f t="shared" si="168"/>
        <v>0</v>
      </c>
      <c r="AD598" s="71">
        <v>0</v>
      </c>
      <c r="AE598" s="71">
        <v>0</v>
      </c>
      <c r="AF598" s="15">
        <f t="shared" si="169"/>
        <v>0</v>
      </c>
      <c r="AG598" s="16">
        <f t="shared" si="158"/>
        <v>0</v>
      </c>
      <c r="AH598" s="17">
        <f t="shared" si="170"/>
        <v>0</v>
      </c>
      <c r="AI598" s="12">
        <v>69</v>
      </c>
      <c r="AJ598" s="18">
        <f t="shared" si="171"/>
        <v>0</v>
      </c>
    </row>
    <row r="599" spans="1:36" x14ac:dyDescent="0.35">
      <c r="A599" s="11" t="s">
        <v>1201</v>
      </c>
      <c r="B599" s="12" t="s">
        <v>1202</v>
      </c>
      <c r="C599" s="52" t="s">
        <v>1427</v>
      </c>
      <c r="D599" s="52" t="s">
        <v>17</v>
      </c>
      <c r="E599" s="64">
        <f t="shared" si="159"/>
        <v>15</v>
      </c>
      <c r="F599" s="13">
        <f t="shared" si="160"/>
        <v>0</v>
      </c>
      <c r="G599" s="65">
        <f t="shared" si="156"/>
        <v>15</v>
      </c>
      <c r="H599" s="62">
        <f t="shared" si="155"/>
        <v>15</v>
      </c>
      <c r="I599" s="78">
        <v>0</v>
      </c>
      <c r="J599" s="78">
        <v>15</v>
      </c>
      <c r="K599" s="57">
        <f t="shared" si="161"/>
        <v>15</v>
      </c>
      <c r="L599" s="57">
        <v>0</v>
      </c>
      <c r="M599" s="57">
        <v>0</v>
      </c>
      <c r="N599" s="57">
        <f t="shared" si="162"/>
        <v>0</v>
      </c>
      <c r="O599" s="15">
        <f t="shared" si="163"/>
        <v>0</v>
      </c>
      <c r="P599" s="62">
        <v>0</v>
      </c>
      <c r="Q599" s="57">
        <f t="shared" si="164"/>
        <v>0</v>
      </c>
      <c r="R599" s="14">
        <v>0</v>
      </c>
      <c r="S599" s="57">
        <v>0</v>
      </c>
      <c r="T599" s="15">
        <f t="shared" si="157"/>
        <v>0</v>
      </c>
      <c r="U599" s="14">
        <v>0</v>
      </c>
      <c r="V599" s="15">
        <f t="shared" si="165"/>
        <v>0</v>
      </c>
      <c r="W599" s="14">
        <v>0</v>
      </c>
      <c r="X599" s="73">
        <v>0</v>
      </c>
      <c r="Y599" s="84">
        <f t="shared" si="166"/>
        <v>0</v>
      </c>
      <c r="Z599" s="14">
        <f t="shared" si="167"/>
        <v>0</v>
      </c>
      <c r="AA599" s="73">
        <v>0</v>
      </c>
      <c r="AB599" s="73">
        <v>0</v>
      </c>
      <c r="AC599" s="57">
        <f t="shared" si="168"/>
        <v>0</v>
      </c>
      <c r="AD599" s="71">
        <v>0</v>
      </c>
      <c r="AE599" s="71">
        <v>0</v>
      </c>
      <c r="AF599" s="15">
        <f t="shared" si="169"/>
        <v>0</v>
      </c>
      <c r="AG599" s="16">
        <f t="shared" si="158"/>
        <v>15</v>
      </c>
      <c r="AH599" s="17">
        <f t="shared" si="170"/>
        <v>0</v>
      </c>
      <c r="AI599" s="12">
        <v>11</v>
      </c>
      <c r="AJ599" s="18">
        <f t="shared" si="171"/>
        <v>1</v>
      </c>
    </row>
    <row r="600" spans="1:36" x14ac:dyDescent="0.35">
      <c r="A600" s="11" t="s">
        <v>1203</v>
      </c>
      <c r="B600" s="12" t="s">
        <v>1204</v>
      </c>
      <c r="C600" s="52" t="s">
        <v>1427</v>
      </c>
      <c r="D600" s="52" t="s">
        <v>17</v>
      </c>
      <c r="E600" s="64">
        <f t="shared" si="159"/>
        <v>16</v>
      </c>
      <c r="F600" s="13">
        <f t="shared" si="160"/>
        <v>16</v>
      </c>
      <c r="G600" s="65">
        <f t="shared" si="156"/>
        <v>0</v>
      </c>
      <c r="H600" s="62">
        <f t="shared" si="155"/>
        <v>16</v>
      </c>
      <c r="I600" s="78">
        <v>0</v>
      </c>
      <c r="J600" s="78">
        <v>0</v>
      </c>
      <c r="K600" s="57">
        <f t="shared" si="161"/>
        <v>0</v>
      </c>
      <c r="L600" s="57">
        <v>0</v>
      </c>
      <c r="M600" s="57">
        <v>16</v>
      </c>
      <c r="N600" s="57">
        <f t="shared" si="162"/>
        <v>16</v>
      </c>
      <c r="O600" s="15">
        <f t="shared" si="163"/>
        <v>0</v>
      </c>
      <c r="P600" s="62">
        <v>0</v>
      </c>
      <c r="Q600" s="57">
        <f t="shared" si="164"/>
        <v>0</v>
      </c>
      <c r="R600" s="14">
        <v>0</v>
      </c>
      <c r="S600" s="57">
        <v>0</v>
      </c>
      <c r="T600" s="15">
        <f t="shared" si="157"/>
        <v>0</v>
      </c>
      <c r="U600" s="14">
        <v>0</v>
      </c>
      <c r="V600" s="15">
        <f t="shared" si="165"/>
        <v>0</v>
      </c>
      <c r="W600" s="14">
        <v>0</v>
      </c>
      <c r="X600" s="73">
        <v>0</v>
      </c>
      <c r="Y600" s="84">
        <f t="shared" si="166"/>
        <v>0</v>
      </c>
      <c r="Z600" s="14">
        <f t="shared" si="167"/>
        <v>0</v>
      </c>
      <c r="AA600" s="73">
        <v>0</v>
      </c>
      <c r="AB600" s="73">
        <v>0</v>
      </c>
      <c r="AC600" s="57">
        <f t="shared" si="168"/>
        <v>0</v>
      </c>
      <c r="AD600" s="71">
        <v>0</v>
      </c>
      <c r="AE600" s="71">
        <v>0</v>
      </c>
      <c r="AF600" s="15">
        <f t="shared" si="169"/>
        <v>0</v>
      </c>
      <c r="AG600" s="16">
        <f t="shared" si="158"/>
        <v>0</v>
      </c>
      <c r="AH600" s="17">
        <f t="shared" si="170"/>
        <v>16</v>
      </c>
      <c r="AI600" s="12">
        <v>31</v>
      </c>
      <c r="AJ600" s="18">
        <f t="shared" si="171"/>
        <v>0.5161290322580645</v>
      </c>
    </row>
    <row r="601" spans="1:36" x14ac:dyDescent="0.35">
      <c r="A601" s="11" t="s">
        <v>1205</v>
      </c>
      <c r="B601" s="12" t="s">
        <v>1206</v>
      </c>
      <c r="C601" s="52" t="s">
        <v>1427</v>
      </c>
      <c r="D601" s="52" t="s">
        <v>17</v>
      </c>
      <c r="E601" s="64">
        <f t="shared" si="159"/>
        <v>55</v>
      </c>
      <c r="F601" s="13">
        <f t="shared" si="160"/>
        <v>55</v>
      </c>
      <c r="G601" s="65">
        <f t="shared" si="156"/>
        <v>0</v>
      </c>
      <c r="H601" s="62">
        <f t="shared" si="155"/>
        <v>24</v>
      </c>
      <c r="I601" s="78">
        <v>0</v>
      </c>
      <c r="J601" s="78">
        <v>0</v>
      </c>
      <c r="K601" s="57">
        <f t="shared" si="161"/>
        <v>0</v>
      </c>
      <c r="L601" s="57">
        <v>0</v>
      </c>
      <c r="M601" s="57">
        <v>24</v>
      </c>
      <c r="N601" s="57">
        <f t="shared" si="162"/>
        <v>24</v>
      </c>
      <c r="O601" s="15">
        <f t="shared" si="163"/>
        <v>0</v>
      </c>
      <c r="P601" s="62">
        <v>31</v>
      </c>
      <c r="Q601" s="57">
        <f t="shared" si="164"/>
        <v>31</v>
      </c>
      <c r="R601" s="14">
        <v>0</v>
      </c>
      <c r="S601" s="57">
        <v>0</v>
      </c>
      <c r="T601" s="15">
        <f t="shared" si="157"/>
        <v>0</v>
      </c>
      <c r="U601" s="14">
        <v>0</v>
      </c>
      <c r="V601" s="15">
        <f t="shared" si="165"/>
        <v>0</v>
      </c>
      <c r="W601" s="14">
        <v>0</v>
      </c>
      <c r="X601" s="73">
        <v>0</v>
      </c>
      <c r="Y601" s="84">
        <f t="shared" si="166"/>
        <v>0</v>
      </c>
      <c r="Z601" s="14">
        <f t="shared" si="167"/>
        <v>0</v>
      </c>
      <c r="AA601" s="73">
        <v>0</v>
      </c>
      <c r="AB601" s="73">
        <v>0</v>
      </c>
      <c r="AC601" s="57">
        <f t="shared" si="168"/>
        <v>0</v>
      </c>
      <c r="AD601" s="71">
        <v>0</v>
      </c>
      <c r="AE601" s="71">
        <v>0</v>
      </c>
      <c r="AF601" s="15">
        <f t="shared" si="169"/>
        <v>0</v>
      </c>
      <c r="AG601" s="16">
        <f t="shared" si="158"/>
        <v>0</v>
      </c>
      <c r="AH601" s="17">
        <f t="shared" si="170"/>
        <v>55</v>
      </c>
      <c r="AI601" s="12">
        <v>132</v>
      </c>
      <c r="AJ601" s="18">
        <f t="shared" si="171"/>
        <v>0.41666666666666669</v>
      </c>
    </row>
    <row r="602" spans="1:36" x14ac:dyDescent="0.35">
      <c r="A602" s="11" t="s">
        <v>1207</v>
      </c>
      <c r="B602" s="12" t="s">
        <v>1208</v>
      </c>
      <c r="C602" s="52" t="s">
        <v>1427</v>
      </c>
      <c r="D602" s="52" t="s">
        <v>17</v>
      </c>
      <c r="E602" s="64">
        <f t="shared" si="159"/>
        <v>0</v>
      </c>
      <c r="F602" s="13">
        <f t="shared" si="160"/>
        <v>0</v>
      </c>
      <c r="G602" s="65">
        <f t="shared" si="156"/>
        <v>0</v>
      </c>
      <c r="H602" s="62">
        <f t="shared" si="155"/>
        <v>0</v>
      </c>
      <c r="I602" s="78">
        <v>0</v>
      </c>
      <c r="J602" s="78">
        <v>0</v>
      </c>
      <c r="K602" s="57">
        <f t="shared" si="161"/>
        <v>0</v>
      </c>
      <c r="L602" s="57">
        <v>0</v>
      </c>
      <c r="M602" s="57">
        <v>0</v>
      </c>
      <c r="N602" s="57">
        <f t="shared" si="162"/>
        <v>0</v>
      </c>
      <c r="O602" s="15">
        <f t="shared" si="163"/>
        <v>0</v>
      </c>
      <c r="P602" s="62">
        <v>0</v>
      </c>
      <c r="Q602" s="57">
        <f t="shared" si="164"/>
        <v>0</v>
      </c>
      <c r="R602" s="14">
        <v>0</v>
      </c>
      <c r="S602" s="57">
        <v>0</v>
      </c>
      <c r="T602" s="15">
        <f t="shared" si="157"/>
        <v>0</v>
      </c>
      <c r="U602" s="14">
        <v>0</v>
      </c>
      <c r="V602" s="15">
        <f t="shared" si="165"/>
        <v>0</v>
      </c>
      <c r="W602" s="14">
        <v>0</v>
      </c>
      <c r="X602" s="73">
        <v>0</v>
      </c>
      <c r="Y602" s="84">
        <f t="shared" si="166"/>
        <v>0</v>
      </c>
      <c r="Z602" s="14">
        <f t="shared" si="167"/>
        <v>0</v>
      </c>
      <c r="AA602" s="73">
        <v>0</v>
      </c>
      <c r="AB602" s="73">
        <v>0</v>
      </c>
      <c r="AC602" s="57">
        <f t="shared" si="168"/>
        <v>0</v>
      </c>
      <c r="AD602" s="71">
        <v>0</v>
      </c>
      <c r="AE602" s="71">
        <v>0</v>
      </c>
      <c r="AF602" s="15">
        <f t="shared" si="169"/>
        <v>0</v>
      </c>
      <c r="AG602" s="16">
        <f t="shared" si="158"/>
        <v>0</v>
      </c>
      <c r="AH602" s="17">
        <f t="shared" si="170"/>
        <v>0</v>
      </c>
      <c r="AI602" s="12">
        <v>0</v>
      </c>
      <c r="AJ602" s="18">
        <f t="shared" si="171"/>
        <v>0</v>
      </c>
    </row>
    <row r="603" spans="1:36" x14ac:dyDescent="0.35">
      <c r="A603" s="11" t="s">
        <v>1209</v>
      </c>
      <c r="B603" s="12" t="s">
        <v>1210</v>
      </c>
      <c r="C603" s="52" t="s">
        <v>1427</v>
      </c>
      <c r="D603" s="52" t="s">
        <v>17</v>
      </c>
      <c r="E603" s="64">
        <f t="shared" si="159"/>
        <v>0</v>
      </c>
      <c r="F603" s="13">
        <f t="shared" si="160"/>
        <v>0</v>
      </c>
      <c r="G603" s="65">
        <f t="shared" si="156"/>
        <v>0</v>
      </c>
      <c r="H603" s="62">
        <f t="shared" si="155"/>
        <v>0</v>
      </c>
      <c r="I603" s="78">
        <v>0</v>
      </c>
      <c r="J603" s="78">
        <v>0</v>
      </c>
      <c r="K603" s="57">
        <f t="shared" si="161"/>
        <v>0</v>
      </c>
      <c r="L603" s="57">
        <v>0</v>
      </c>
      <c r="M603" s="57">
        <v>0</v>
      </c>
      <c r="N603" s="57">
        <f t="shared" si="162"/>
        <v>0</v>
      </c>
      <c r="O603" s="15">
        <f t="shared" si="163"/>
        <v>0</v>
      </c>
      <c r="P603" s="62">
        <v>0</v>
      </c>
      <c r="Q603" s="57">
        <f t="shared" si="164"/>
        <v>0</v>
      </c>
      <c r="R603" s="14">
        <v>0</v>
      </c>
      <c r="S603" s="57">
        <v>0</v>
      </c>
      <c r="T603" s="15">
        <f t="shared" si="157"/>
        <v>0</v>
      </c>
      <c r="U603" s="14">
        <v>0</v>
      </c>
      <c r="V603" s="15">
        <f t="shared" si="165"/>
        <v>0</v>
      </c>
      <c r="W603" s="14">
        <v>0</v>
      </c>
      <c r="X603" s="73">
        <v>0</v>
      </c>
      <c r="Y603" s="84">
        <f t="shared" si="166"/>
        <v>0</v>
      </c>
      <c r="Z603" s="14">
        <f t="shared" si="167"/>
        <v>0</v>
      </c>
      <c r="AA603" s="73">
        <v>0</v>
      </c>
      <c r="AB603" s="73">
        <v>0</v>
      </c>
      <c r="AC603" s="57">
        <f t="shared" si="168"/>
        <v>0</v>
      </c>
      <c r="AD603" s="71">
        <v>0</v>
      </c>
      <c r="AE603" s="71">
        <v>0</v>
      </c>
      <c r="AF603" s="15">
        <f t="shared" si="169"/>
        <v>0</v>
      </c>
      <c r="AG603" s="16">
        <f t="shared" si="158"/>
        <v>0</v>
      </c>
      <c r="AH603" s="17">
        <f t="shared" si="170"/>
        <v>0</v>
      </c>
      <c r="AI603" s="12">
        <v>29</v>
      </c>
      <c r="AJ603" s="18">
        <f t="shared" si="171"/>
        <v>0</v>
      </c>
    </row>
    <row r="604" spans="1:36" x14ac:dyDescent="0.35">
      <c r="A604" s="11" t="s">
        <v>1211</v>
      </c>
      <c r="B604" s="12" t="s">
        <v>1212</v>
      </c>
      <c r="C604" s="52" t="s">
        <v>1427</v>
      </c>
      <c r="D604" s="52" t="s">
        <v>17</v>
      </c>
      <c r="E604" s="64">
        <f t="shared" si="159"/>
        <v>17</v>
      </c>
      <c r="F604" s="13">
        <f t="shared" si="160"/>
        <v>0</v>
      </c>
      <c r="G604" s="65">
        <f t="shared" si="156"/>
        <v>17</v>
      </c>
      <c r="H604" s="62">
        <f t="shared" si="155"/>
        <v>17</v>
      </c>
      <c r="I604" s="78">
        <v>0</v>
      </c>
      <c r="J604" s="78">
        <v>17</v>
      </c>
      <c r="K604" s="57">
        <f t="shared" si="161"/>
        <v>17</v>
      </c>
      <c r="L604" s="57">
        <v>0</v>
      </c>
      <c r="M604" s="57">
        <v>0</v>
      </c>
      <c r="N604" s="57">
        <f t="shared" si="162"/>
        <v>0</v>
      </c>
      <c r="O604" s="15">
        <f t="shared" si="163"/>
        <v>0</v>
      </c>
      <c r="P604" s="62">
        <v>0</v>
      </c>
      <c r="Q604" s="57">
        <f t="shared" si="164"/>
        <v>0</v>
      </c>
      <c r="R604" s="14">
        <v>0</v>
      </c>
      <c r="S604" s="57">
        <v>0</v>
      </c>
      <c r="T604" s="15">
        <f t="shared" si="157"/>
        <v>0</v>
      </c>
      <c r="U604" s="14">
        <v>0</v>
      </c>
      <c r="V604" s="15">
        <f t="shared" si="165"/>
        <v>0</v>
      </c>
      <c r="W604" s="14">
        <v>0</v>
      </c>
      <c r="X604" s="73">
        <v>0</v>
      </c>
      <c r="Y604" s="84">
        <f t="shared" si="166"/>
        <v>0</v>
      </c>
      <c r="Z604" s="14">
        <f t="shared" si="167"/>
        <v>0</v>
      </c>
      <c r="AA604" s="73">
        <v>0</v>
      </c>
      <c r="AB604" s="73">
        <v>0</v>
      </c>
      <c r="AC604" s="57">
        <f t="shared" si="168"/>
        <v>0</v>
      </c>
      <c r="AD604" s="71">
        <v>0</v>
      </c>
      <c r="AE604" s="71">
        <v>0</v>
      </c>
      <c r="AF604" s="15">
        <f t="shared" si="169"/>
        <v>0</v>
      </c>
      <c r="AG604" s="16">
        <f t="shared" si="158"/>
        <v>17</v>
      </c>
      <c r="AH604" s="17">
        <f t="shared" si="170"/>
        <v>0</v>
      </c>
      <c r="AI604" s="12">
        <v>50</v>
      </c>
      <c r="AJ604" s="18">
        <f t="shared" si="171"/>
        <v>0.34</v>
      </c>
    </row>
    <row r="605" spans="1:36" x14ac:dyDescent="0.35">
      <c r="A605" s="11" t="s">
        <v>1213</v>
      </c>
      <c r="B605" s="12" t="s">
        <v>1214</v>
      </c>
      <c r="C605" s="52" t="s">
        <v>1427</v>
      </c>
      <c r="D605" s="52" t="s">
        <v>17</v>
      </c>
      <c r="E605" s="64">
        <f t="shared" si="159"/>
        <v>0</v>
      </c>
      <c r="F605" s="13">
        <f t="shared" si="160"/>
        <v>0</v>
      </c>
      <c r="G605" s="65">
        <f t="shared" si="156"/>
        <v>0</v>
      </c>
      <c r="H605" s="62">
        <f t="shared" si="155"/>
        <v>0</v>
      </c>
      <c r="I605" s="78">
        <v>0</v>
      </c>
      <c r="J605" s="78">
        <v>0</v>
      </c>
      <c r="K605" s="57">
        <f t="shared" si="161"/>
        <v>0</v>
      </c>
      <c r="L605" s="57">
        <v>0</v>
      </c>
      <c r="M605" s="57">
        <v>0</v>
      </c>
      <c r="N605" s="57">
        <f t="shared" si="162"/>
        <v>0</v>
      </c>
      <c r="O605" s="15">
        <f t="shared" si="163"/>
        <v>0</v>
      </c>
      <c r="P605" s="62">
        <v>0</v>
      </c>
      <c r="Q605" s="57">
        <f t="shared" si="164"/>
        <v>0</v>
      </c>
      <c r="R605" s="14">
        <v>0</v>
      </c>
      <c r="S605" s="57">
        <v>0</v>
      </c>
      <c r="T605" s="15">
        <f t="shared" si="157"/>
        <v>0</v>
      </c>
      <c r="U605" s="14">
        <v>0</v>
      </c>
      <c r="V605" s="15">
        <f t="shared" si="165"/>
        <v>0</v>
      </c>
      <c r="W605" s="14">
        <v>0</v>
      </c>
      <c r="X605" s="73">
        <v>0</v>
      </c>
      <c r="Y605" s="84">
        <f t="shared" si="166"/>
        <v>0</v>
      </c>
      <c r="Z605" s="14">
        <f t="shared" si="167"/>
        <v>0</v>
      </c>
      <c r="AA605" s="73">
        <v>0</v>
      </c>
      <c r="AB605" s="73">
        <v>0</v>
      </c>
      <c r="AC605" s="57">
        <f t="shared" si="168"/>
        <v>0</v>
      </c>
      <c r="AD605" s="71">
        <v>0</v>
      </c>
      <c r="AE605" s="71">
        <v>0</v>
      </c>
      <c r="AF605" s="15">
        <f t="shared" si="169"/>
        <v>0</v>
      </c>
      <c r="AG605" s="16">
        <f t="shared" si="158"/>
        <v>0</v>
      </c>
      <c r="AH605" s="17">
        <f t="shared" si="170"/>
        <v>0</v>
      </c>
      <c r="AI605" s="12">
        <v>175</v>
      </c>
      <c r="AJ605" s="18">
        <f t="shared" si="171"/>
        <v>0</v>
      </c>
    </row>
    <row r="606" spans="1:36" x14ac:dyDescent="0.35">
      <c r="A606" s="11" t="s">
        <v>1215</v>
      </c>
      <c r="B606" s="12" t="s">
        <v>1216</v>
      </c>
      <c r="C606" s="52" t="s">
        <v>1427</v>
      </c>
      <c r="D606" s="52" t="s">
        <v>17</v>
      </c>
      <c r="E606" s="64">
        <f t="shared" si="159"/>
        <v>0</v>
      </c>
      <c r="F606" s="13">
        <f t="shared" si="160"/>
        <v>0</v>
      </c>
      <c r="G606" s="65">
        <f t="shared" si="156"/>
        <v>0</v>
      </c>
      <c r="H606" s="62">
        <f t="shared" si="155"/>
        <v>0</v>
      </c>
      <c r="I606" s="78">
        <v>0</v>
      </c>
      <c r="J606" s="78">
        <v>0</v>
      </c>
      <c r="K606" s="57">
        <f t="shared" si="161"/>
        <v>0</v>
      </c>
      <c r="L606" s="57">
        <v>0</v>
      </c>
      <c r="M606" s="57">
        <v>0</v>
      </c>
      <c r="N606" s="57">
        <f t="shared" si="162"/>
        <v>0</v>
      </c>
      <c r="O606" s="15">
        <f t="shared" si="163"/>
        <v>0</v>
      </c>
      <c r="P606" s="62">
        <v>0</v>
      </c>
      <c r="Q606" s="57">
        <f t="shared" si="164"/>
        <v>0</v>
      </c>
      <c r="R606" s="14">
        <v>0</v>
      </c>
      <c r="S606" s="57">
        <v>0</v>
      </c>
      <c r="T606" s="15">
        <f t="shared" si="157"/>
        <v>0</v>
      </c>
      <c r="U606" s="14">
        <v>0</v>
      </c>
      <c r="V606" s="15">
        <f t="shared" si="165"/>
        <v>0</v>
      </c>
      <c r="W606" s="14">
        <v>0</v>
      </c>
      <c r="X606" s="73">
        <v>0</v>
      </c>
      <c r="Y606" s="84">
        <f t="shared" si="166"/>
        <v>0</v>
      </c>
      <c r="Z606" s="14">
        <f t="shared" si="167"/>
        <v>0</v>
      </c>
      <c r="AA606" s="73">
        <v>0</v>
      </c>
      <c r="AB606" s="73">
        <v>0</v>
      </c>
      <c r="AC606" s="57">
        <f t="shared" si="168"/>
        <v>0</v>
      </c>
      <c r="AD606" s="71">
        <v>0</v>
      </c>
      <c r="AE606" s="71">
        <v>0</v>
      </c>
      <c r="AF606" s="15">
        <f t="shared" si="169"/>
        <v>0</v>
      </c>
      <c r="AG606" s="16">
        <f t="shared" si="158"/>
        <v>0</v>
      </c>
      <c r="AH606" s="17">
        <f t="shared" si="170"/>
        <v>0</v>
      </c>
      <c r="AI606" s="12">
        <v>21</v>
      </c>
      <c r="AJ606" s="18">
        <f t="shared" si="171"/>
        <v>0</v>
      </c>
    </row>
    <row r="607" spans="1:36" x14ac:dyDescent="0.35">
      <c r="A607" s="11" t="s">
        <v>1217</v>
      </c>
      <c r="B607" s="12" t="s">
        <v>1218</v>
      </c>
      <c r="C607" s="52" t="s">
        <v>1427</v>
      </c>
      <c r="D607" s="52" t="s">
        <v>17</v>
      </c>
      <c r="E607" s="64">
        <f t="shared" si="159"/>
        <v>27</v>
      </c>
      <c r="F607" s="13">
        <f t="shared" si="160"/>
        <v>0</v>
      </c>
      <c r="G607" s="65">
        <f t="shared" si="156"/>
        <v>27</v>
      </c>
      <c r="H607" s="62">
        <f t="shared" si="155"/>
        <v>27</v>
      </c>
      <c r="I607" s="78">
        <v>0</v>
      </c>
      <c r="J607" s="78">
        <v>27</v>
      </c>
      <c r="K607" s="57">
        <f t="shared" si="161"/>
        <v>27</v>
      </c>
      <c r="L607" s="57">
        <v>0</v>
      </c>
      <c r="M607" s="57">
        <v>0</v>
      </c>
      <c r="N607" s="57">
        <f t="shared" si="162"/>
        <v>0</v>
      </c>
      <c r="O607" s="15">
        <f t="shared" si="163"/>
        <v>0</v>
      </c>
      <c r="P607" s="62">
        <v>0</v>
      </c>
      <c r="Q607" s="57">
        <f t="shared" si="164"/>
        <v>0</v>
      </c>
      <c r="R607" s="14">
        <v>0</v>
      </c>
      <c r="S607" s="57">
        <v>0</v>
      </c>
      <c r="T607" s="15">
        <f t="shared" si="157"/>
        <v>0</v>
      </c>
      <c r="U607" s="14">
        <v>0</v>
      </c>
      <c r="V607" s="15">
        <f t="shared" si="165"/>
        <v>0</v>
      </c>
      <c r="W607" s="14">
        <v>0</v>
      </c>
      <c r="X607" s="73">
        <v>0</v>
      </c>
      <c r="Y607" s="84">
        <f t="shared" si="166"/>
        <v>0</v>
      </c>
      <c r="Z607" s="14">
        <f t="shared" si="167"/>
        <v>0</v>
      </c>
      <c r="AA607" s="73">
        <v>0</v>
      </c>
      <c r="AB607" s="73">
        <v>0</v>
      </c>
      <c r="AC607" s="57">
        <f t="shared" si="168"/>
        <v>0</v>
      </c>
      <c r="AD607" s="71">
        <v>0</v>
      </c>
      <c r="AE607" s="71">
        <v>0</v>
      </c>
      <c r="AF607" s="15">
        <f t="shared" si="169"/>
        <v>0</v>
      </c>
      <c r="AG607" s="16">
        <f t="shared" si="158"/>
        <v>27</v>
      </c>
      <c r="AH607" s="17">
        <f t="shared" si="170"/>
        <v>0</v>
      </c>
      <c r="AI607" s="12">
        <v>41</v>
      </c>
      <c r="AJ607" s="18">
        <f t="shared" si="171"/>
        <v>0.65853658536585369</v>
      </c>
    </row>
    <row r="608" spans="1:36" x14ac:dyDescent="0.35">
      <c r="A608" s="11" t="s">
        <v>1219</v>
      </c>
      <c r="B608" s="12" t="s">
        <v>1220</v>
      </c>
      <c r="C608" s="52" t="s">
        <v>1426</v>
      </c>
      <c r="D608" s="52" t="s">
        <v>17</v>
      </c>
      <c r="E608" s="64">
        <f t="shared" si="159"/>
        <v>21</v>
      </c>
      <c r="F608" s="13">
        <f t="shared" si="160"/>
        <v>21</v>
      </c>
      <c r="G608" s="65">
        <f t="shared" si="156"/>
        <v>0</v>
      </c>
      <c r="H608" s="62">
        <f t="shared" si="155"/>
        <v>0</v>
      </c>
      <c r="I608" s="78">
        <v>0</v>
      </c>
      <c r="J608" s="78">
        <v>0</v>
      </c>
      <c r="K608" s="57">
        <f t="shared" si="161"/>
        <v>0</v>
      </c>
      <c r="L608" s="57">
        <v>0</v>
      </c>
      <c r="M608" s="57">
        <v>0</v>
      </c>
      <c r="N608" s="57">
        <f t="shared" si="162"/>
        <v>0</v>
      </c>
      <c r="O608" s="15">
        <f t="shared" si="163"/>
        <v>0</v>
      </c>
      <c r="P608" s="62">
        <v>21</v>
      </c>
      <c r="Q608" s="57">
        <f t="shared" si="164"/>
        <v>21</v>
      </c>
      <c r="R608" s="14">
        <v>0</v>
      </c>
      <c r="S608" s="57">
        <v>0</v>
      </c>
      <c r="T608" s="15">
        <f t="shared" si="157"/>
        <v>0</v>
      </c>
      <c r="U608" s="14">
        <v>0</v>
      </c>
      <c r="V608" s="15">
        <f t="shared" si="165"/>
        <v>0</v>
      </c>
      <c r="W608" s="14">
        <v>0</v>
      </c>
      <c r="X608" s="73">
        <v>0</v>
      </c>
      <c r="Y608" s="84">
        <f t="shared" si="166"/>
        <v>0</v>
      </c>
      <c r="Z608" s="14">
        <f t="shared" si="167"/>
        <v>0</v>
      </c>
      <c r="AA608" s="73">
        <v>0</v>
      </c>
      <c r="AB608" s="73">
        <v>0</v>
      </c>
      <c r="AC608" s="57">
        <f t="shared" si="168"/>
        <v>0</v>
      </c>
      <c r="AD608" s="71">
        <v>0</v>
      </c>
      <c r="AE608" s="71">
        <v>0</v>
      </c>
      <c r="AF608" s="15">
        <f t="shared" si="169"/>
        <v>0</v>
      </c>
      <c r="AG608" s="16">
        <f t="shared" si="158"/>
        <v>0</v>
      </c>
      <c r="AH608" s="17">
        <f t="shared" si="170"/>
        <v>21</v>
      </c>
      <c r="AI608" s="12">
        <v>29</v>
      </c>
      <c r="AJ608" s="18">
        <f t="shared" si="171"/>
        <v>0.72413793103448276</v>
      </c>
    </row>
    <row r="609" spans="1:36" x14ac:dyDescent="0.35">
      <c r="A609" s="11" t="s">
        <v>1221</v>
      </c>
      <c r="B609" s="12" t="s">
        <v>1222</v>
      </c>
      <c r="C609" s="52" t="s">
        <v>1426</v>
      </c>
      <c r="D609" s="52" t="s">
        <v>17</v>
      </c>
      <c r="E609" s="64">
        <f t="shared" si="159"/>
        <v>25</v>
      </c>
      <c r="F609" s="13">
        <f t="shared" si="160"/>
        <v>0</v>
      </c>
      <c r="G609" s="65">
        <f t="shared" si="156"/>
        <v>25</v>
      </c>
      <c r="H609" s="62">
        <f t="shared" si="155"/>
        <v>25</v>
      </c>
      <c r="I609" s="78">
        <v>0</v>
      </c>
      <c r="J609" s="78">
        <v>25</v>
      </c>
      <c r="K609" s="57">
        <f t="shared" si="161"/>
        <v>25</v>
      </c>
      <c r="L609" s="57">
        <v>0</v>
      </c>
      <c r="M609" s="57">
        <v>0</v>
      </c>
      <c r="N609" s="57">
        <f t="shared" si="162"/>
        <v>0</v>
      </c>
      <c r="O609" s="15">
        <f t="shared" si="163"/>
        <v>0</v>
      </c>
      <c r="P609" s="62">
        <v>0</v>
      </c>
      <c r="Q609" s="57">
        <f t="shared" si="164"/>
        <v>0</v>
      </c>
      <c r="R609" s="14">
        <v>0</v>
      </c>
      <c r="S609" s="57">
        <v>0</v>
      </c>
      <c r="T609" s="15">
        <f t="shared" si="157"/>
        <v>0</v>
      </c>
      <c r="U609" s="14">
        <v>0</v>
      </c>
      <c r="V609" s="15">
        <f t="shared" si="165"/>
        <v>0</v>
      </c>
      <c r="W609" s="14">
        <v>0</v>
      </c>
      <c r="X609" s="73">
        <v>0</v>
      </c>
      <c r="Y609" s="84">
        <f t="shared" si="166"/>
        <v>0</v>
      </c>
      <c r="Z609" s="14">
        <f t="shared" si="167"/>
        <v>0</v>
      </c>
      <c r="AA609" s="73">
        <v>0</v>
      </c>
      <c r="AB609" s="73">
        <v>0</v>
      </c>
      <c r="AC609" s="57">
        <f t="shared" si="168"/>
        <v>0</v>
      </c>
      <c r="AD609" s="71">
        <v>0</v>
      </c>
      <c r="AE609" s="71">
        <v>0</v>
      </c>
      <c r="AF609" s="15">
        <f t="shared" si="169"/>
        <v>0</v>
      </c>
      <c r="AG609" s="16">
        <f t="shared" si="158"/>
        <v>25</v>
      </c>
      <c r="AH609" s="17">
        <f t="shared" si="170"/>
        <v>0</v>
      </c>
      <c r="AI609" s="12">
        <v>40</v>
      </c>
      <c r="AJ609" s="18">
        <f t="shared" si="171"/>
        <v>0.625</v>
      </c>
    </row>
    <row r="610" spans="1:36" x14ac:dyDescent="0.35">
      <c r="A610" s="11" t="s">
        <v>1223</v>
      </c>
      <c r="B610" s="12" t="s">
        <v>1224</v>
      </c>
      <c r="C610" s="52" t="s">
        <v>1426</v>
      </c>
      <c r="D610" s="52" t="s">
        <v>17</v>
      </c>
      <c r="E610" s="64">
        <f t="shared" si="159"/>
        <v>17</v>
      </c>
      <c r="F610" s="13">
        <f t="shared" si="160"/>
        <v>17</v>
      </c>
      <c r="G610" s="65">
        <f t="shared" si="156"/>
        <v>0</v>
      </c>
      <c r="H610" s="62">
        <f t="shared" si="155"/>
        <v>17</v>
      </c>
      <c r="I610" s="78">
        <v>0</v>
      </c>
      <c r="J610" s="78">
        <v>0</v>
      </c>
      <c r="K610" s="57">
        <f t="shared" si="161"/>
        <v>0</v>
      </c>
      <c r="L610" s="57">
        <v>0</v>
      </c>
      <c r="M610" s="57">
        <v>17</v>
      </c>
      <c r="N610" s="57">
        <f t="shared" si="162"/>
        <v>17</v>
      </c>
      <c r="O610" s="15">
        <f t="shared" si="163"/>
        <v>0</v>
      </c>
      <c r="P610" s="62">
        <v>0</v>
      </c>
      <c r="Q610" s="57">
        <f t="shared" si="164"/>
        <v>0</v>
      </c>
      <c r="R610" s="14">
        <v>0</v>
      </c>
      <c r="S610" s="57">
        <v>0</v>
      </c>
      <c r="T610" s="15">
        <f t="shared" si="157"/>
        <v>0</v>
      </c>
      <c r="U610" s="14">
        <v>0</v>
      </c>
      <c r="V610" s="15">
        <f t="shared" si="165"/>
        <v>0</v>
      </c>
      <c r="W610" s="14">
        <v>0</v>
      </c>
      <c r="X610" s="73">
        <v>0</v>
      </c>
      <c r="Y610" s="84">
        <f t="shared" si="166"/>
        <v>0</v>
      </c>
      <c r="Z610" s="14">
        <f t="shared" si="167"/>
        <v>0</v>
      </c>
      <c r="AA610" s="73">
        <v>0</v>
      </c>
      <c r="AB610" s="73">
        <v>0</v>
      </c>
      <c r="AC610" s="57">
        <f t="shared" si="168"/>
        <v>0</v>
      </c>
      <c r="AD610" s="71">
        <v>0</v>
      </c>
      <c r="AE610" s="71">
        <v>0</v>
      </c>
      <c r="AF610" s="15">
        <f t="shared" si="169"/>
        <v>0</v>
      </c>
      <c r="AG610" s="16">
        <f t="shared" si="158"/>
        <v>0</v>
      </c>
      <c r="AH610" s="17">
        <f t="shared" si="170"/>
        <v>17</v>
      </c>
      <c r="AI610" s="12">
        <v>22</v>
      </c>
      <c r="AJ610" s="18">
        <f t="shared" si="171"/>
        <v>0.77272727272727271</v>
      </c>
    </row>
    <row r="611" spans="1:36" x14ac:dyDescent="0.35">
      <c r="A611" s="11" t="s">
        <v>1225</v>
      </c>
      <c r="B611" s="12" t="s">
        <v>1226</v>
      </c>
      <c r="C611" s="52" t="s">
        <v>1426</v>
      </c>
      <c r="D611" s="52" t="s">
        <v>17</v>
      </c>
      <c r="E611" s="64">
        <f t="shared" si="159"/>
        <v>47</v>
      </c>
      <c r="F611" s="13">
        <f t="shared" si="160"/>
        <v>47</v>
      </c>
      <c r="G611" s="65">
        <f t="shared" si="156"/>
        <v>0</v>
      </c>
      <c r="H611" s="62">
        <f t="shared" si="155"/>
        <v>47</v>
      </c>
      <c r="I611" s="78">
        <v>0</v>
      </c>
      <c r="J611" s="78">
        <v>0</v>
      </c>
      <c r="K611" s="57">
        <f t="shared" si="161"/>
        <v>0</v>
      </c>
      <c r="L611" s="57">
        <v>0</v>
      </c>
      <c r="M611" s="57">
        <v>47</v>
      </c>
      <c r="N611" s="57">
        <f t="shared" si="162"/>
        <v>47</v>
      </c>
      <c r="O611" s="15">
        <f t="shared" si="163"/>
        <v>0</v>
      </c>
      <c r="P611" s="62">
        <v>0</v>
      </c>
      <c r="Q611" s="57">
        <f t="shared" si="164"/>
        <v>0</v>
      </c>
      <c r="R611" s="14">
        <v>0</v>
      </c>
      <c r="S611" s="57">
        <v>0</v>
      </c>
      <c r="T611" s="15">
        <f t="shared" si="157"/>
        <v>0</v>
      </c>
      <c r="U611" s="14">
        <v>0</v>
      </c>
      <c r="V611" s="15">
        <f t="shared" si="165"/>
        <v>0</v>
      </c>
      <c r="W611" s="14">
        <v>0</v>
      </c>
      <c r="X611" s="73">
        <v>0</v>
      </c>
      <c r="Y611" s="84">
        <f t="shared" si="166"/>
        <v>0</v>
      </c>
      <c r="Z611" s="14">
        <f t="shared" si="167"/>
        <v>0</v>
      </c>
      <c r="AA611" s="73">
        <v>0</v>
      </c>
      <c r="AB611" s="73">
        <v>0</v>
      </c>
      <c r="AC611" s="57">
        <f t="shared" si="168"/>
        <v>0</v>
      </c>
      <c r="AD611" s="71">
        <v>0</v>
      </c>
      <c r="AE611" s="71">
        <v>0</v>
      </c>
      <c r="AF611" s="15">
        <f t="shared" si="169"/>
        <v>0</v>
      </c>
      <c r="AG611" s="16">
        <f t="shared" si="158"/>
        <v>0</v>
      </c>
      <c r="AH611" s="17">
        <f t="shared" si="170"/>
        <v>47</v>
      </c>
      <c r="AI611" s="12">
        <v>66</v>
      </c>
      <c r="AJ611" s="18">
        <f t="shared" si="171"/>
        <v>0.71212121212121215</v>
      </c>
    </row>
    <row r="612" spans="1:36" x14ac:dyDescent="0.35">
      <c r="A612" s="11" t="s">
        <v>1227</v>
      </c>
      <c r="B612" s="12" t="s">
        <v>1228</v>
      </c>
      <c r="C612" s="52" t="s">
        <v>1426</v>
      </c>
      <c r="D612" s="52" t="s">
        <v>17</v>
      </c>
      <c r="E612" s="64">
        <f t="shared" si="159"/>
        <v>40</v>
      </c>
      <c r="F612" s="13">
        <f t="shared" si="160"/>
        <v>40</v>
      </c>
      <c r="G612" s="65">
        <f t="shared" si="156"/>
        <v>0</v>
      </c>
      <c r="H612" s="62">
        <f t="shared" si="155"/>
        <v>20</v>
      </c>
      <c r="I612" s="78">
        <v>0</v>
      </c>
      <c r="J612" s="78">
        <v>0</v>
      </c>
      <c r="K612" s="57">
        <f t="shared" si="161"/>
        <v>0</v>
      </c>
      <c r="L612" s="57">
        <v>0</v>
      </c>
      <c r="M612" s="57">
        <v>20</v>
      </c>
      <c r="N612" s="57">
        <f t="shared" si="162"/>
        <v>20</v>
      </c>
      <c r="O612" s="15">
        <f t="shared" si="163"/>
        <v>0</v>
      </c>
      <c r="P612" s="62">
        <v>20</v>
      </c>
      <c r="Q612" s="57">
        <f t="shared" si="164"/>
        <v>20</v>
      </c>
      <c r="R612" s="14">
        <v>0</v>
      </c>
      <c r="S612" s="57">
        <v>0</v>
      </c>
      <c r="T612" s="15">
        <f t="shared" si="157"/>
        <v>0</v>
      </c>
      <c r="U612" s="14">
        <v>0</v>
      </c>
      <c r="V612" s="15">
        <f t="shared" si="165"/>
        <v>0</v>
      </c>
      <c r="W612" s="14">
        <v>0</v>
      </c>
      <c r="X612" s="73">
        <v>0</v>
      </c>
      <c r="Y612" s="84">
        <f t="shared" si="166"/>
        <v>0</v>
      </c>
      <c r="Z612" s="14">
        <f t="shared" si="167"/>
        <v>0</v>
      </c>
      <c r="AA612" s="73">
        <v>0</v>
      </c>
      <c r="AB612" s="73">
        <v>0</v>
      </c>
      <c r="AC612" s="57">
        <f t="shared" si="168"/>
        <v>0</v>
      </c>
      <c r="AD612" s="71">
        <v>0</v>
      </c>
      <c r="AE612" s="71">
        <v>0</v>
      </c>
      <c r="AF612" s="15">
        <f t="shared" si="169"/>
        <v>0</v>
      </c>
      <c r="AG612" s="16">
        <f t="shared" si="158"/>
        <v>0</v>
      </c>
      <c r="AH612" s="17">
        <f t="shared" si="170"/>
        <v>40</v>
      </c>
      <c r="AI612" s="12">
        <v>45</v>
      </c>
      <c r="AJ612" s="18">
        <f t="shared" si="171"/>
        <v>0.88888888888888884</v>
      </c>
    </row>
    <row r="613" spans="1:36" x14ac:dyDescent="0.35">
      <c r="A613" s="11" t="s">
        <v>1229</v>
      </c>
      <c r="B613" s="12" t="s">
        <v>1230</v>
      </c>
      <c r="C613" s="52" t="s">
        <v>1426</v>
      </c>
      <c r="D613" s="52" t="s">
        <v>17</v>
      </c>
      <c r="E613" s="64">
        <f t="shared" si="159"/>
        <v>13</v>
      </c>
      <c r="F613" s="13">
        <f t="shared" si="160"/>
        <v>0</v>
      </c>
      <c r="G613" s="65">
        <f t="shared" si="156"/>
        <v>13</v>
      </c>
      <c r="H613" s="62">
        <f t="shared" si="155"/>
        <v>13</v>
      </c>
      <c r="I613" s="78">
        <v>0</v>
      </c>
      <c r="J613" s="78">
        <v>13</v>
      </c>
      <c r="K613" s="57">
        <f t="shared" si="161"/>
        <v>13</v>
      </c>
      <c r="L613" s="57">
        <v>0</v>
      </c>
      <c r="M613" s="57">
        <v>0</v>
      </c>
      <c r="N613" s="57">
        <f t="shared" si="162"/>
        <v>0</v>
      </c>
      <c r="O613" s="15">
        <f t="shared" si="163"/>
        <v>0</v>
      </c>
      <c r="P613" s="62">
        <v>0</v>
      </c>
      <c r="Q613" s="57">
        <f t="shared" si="164"/>
        <v>0</v>
      </c>
      <c r="R613" s="14">
        <v>0</v>
      </c>
      <c r="S613" s="57">
        <v>0</v>
      </c>
      <c r="T613" s="15">
        <f t="shared" si="157"/>
        <v>0</v>
      </c>
      <c r="U613" s="14">
        <v>0</v>
      </c>
      <c r="V613" s="15">
        <f t="shared" si="165"/>
        <v>0</v>
      </c>
      <c r="W613" s="14">
        <v>0</v>
      </c>
      <c r="X613" s="73">
        <v>0</v>
      </c>
      <c r="Y613" s="84">
        <f t="shared" si="166"/>
        <v>0</v>
      </c>
      <c r="Z613" s="14">
        <f t="shared" si="167"/>
        <v>0</v>
      </c>
      <c r="AA613" s="73">
        <v>0</v>
      </c>
      <c r="AB613" s="73">
        <v>0</v>
      </c>
      <c r="AC613" s="57">
        <f t="shared" si="168"/>
        <v>0</v>
      </c>
      <c r="AD613" s="71">
        <v>0</v>
      </c>
      <c r="AE613" s="71">
        <v>0</v>
      </c>
      <c r="AF613" s="15">
        <f t="shared" si="169"/>
        <v>0</v>
      </c>
      <c r="AG613" s="16">
        <f t="shared" si="158"/>
        <v>13</v>
      </c>
      <c r="AH613" s="17">
        <f t="shared" si="170"/>
        <v>0</v>
      </c>
      <c r="AI613" s="12">
        <v>14</v>
      </c>
      <c r="AJ613" s="18">
        <f t="shared" si="171"/>
        <v>0.9285714285714286</v>
      </c>
    </row>
    <row r="614" spans="1:36" x14ac:dyDescent="0.35">
      <c r="A614" s="11" t="s">
        <v>1231</v>
      </c>
      <c r="B614" s="12" t="s">
        <v>1232</v>
      </c>
      <c r="C614" s="52" t="s">
        <v>1426</v>
      </c>
      <c r="D614" s="52" t="s">
        <v>17</v>
      </c>
      <c r="E614" s="64">
        <f t="shared" si="159"/>
        <v>104</v>
      </c>
      <c r="F614" s="13">
        <f t="shared" si="160"/>
        <v>0</v>
      </c>
      <c r="G614" s="65">
        <f t="shared" si="156"/>
        <v>104</v>
      </c>
      <c r="H614" s="62">
        <f t="shared" si="155"/>
        <v>104</v>
      </c>
      <c r="I614" s="78">
        <v>0</v>
      </c>
      <c r="J614" s="78">
        <v>104</v>
      </c>
      <c r="K614" s="57">
        <f t="shared" si="161"/>
        <v>104</v>
      </c>
      <c r="L614" s="57">
        <v>0</v>
      </c>
      <c r="M614" s="57">
        <v>0</v>
      </c>
      <c r="N614" s="57">
        <f t="shared" si="162"/>
        <v>0</v>
      </c>
      <c r="O614" s="15">
        <f t="shared" si="163"/>
        <v>0</v>
      </c>
      <c r="P614" s="62">
        <v>0</v>
      </c>
      <c r="Q614" s="57">
        <f t="shared" si="164"/>
        <v>0</v>
      </c>
      <c r="R614" s="14">
        <v>0</v>
      </c>
      <c r="S614" s="57">
        <v>0</v>
      </c>
      <c r="T614" s="15">
        <f t="shared" si="157"/>
        <v>0</v>
      </c>
      <c r="U614" s="14">
        <v>0</v>
      </c>
      <c r="V614" s="15">
        <f t="shared" si="165"/>
        <v>0</v>
      </c>
      <c r="W614" s="14">
        <v>0</v>
      </c>
      <c r="X614" s="73">
        <v>0</v>
      </c>
      <c r="Y614" s="84">
        <f t="shared" si="166"/>
        <v>0</v>
      </c>
      <c r="Z614" s="14">
        <f t="shared" si="167"/>
        <v>0</v>
      </c>
      <c r="AA614" s="73">
        <v>0</v>
      </c>
      <c r="AB614" s="73">
        <v>0</v>
      </c>
      <c r="AC614" s="57">
        <f t="shared" si="168"/>
        <v>0</v>
      </c>
      <c r="AD614" s="71">
        <v>0</v>
      </c>
      <c r="AE614" s="71">
        <v>0</v>
      </c>
      <c r="AF614" s="15">
        <f t="shared" si="169"/>
        <v>0</v>
      </c>
      <c r="AG614" s="16">
        <f t="shared" si="158"/>
        <v>104</v>
      </c>
      <c r="AH614" s="17">
        <f t="shared" si="170"/>
        <v>0</v>
      </c>
      <c r="AI614" s="12">
        <v>87</v>
      </c>
      <c r="AJ614" s="18">
        <f t="shared" si="171"/>
        <v>1</v>
      </c>
    </row>
    <row r="615" spans="1:36" x14ac:dyDescent="0.35">
      <c r="A615" s="11" t="s">
        <v>1233</v>
      </c>
      <c r="B615" s="12" t="s">
        <v>1234</v>
      </c>
      <c r="C615" s="52" t="s">
        <v>1426</v>
      </c>
      <c r="D615" s="52" t="s">
        <v>17</v>
      </c>
      <c r="E615" s="64">
        <f t="shared" si="159"/>
        <v>0</v>
      </c>
      <c r="F615" s="13">
        <f t="shared" si="160"/>
        <v>0</v>
      </c>
      <c r="G615" s="65">
        <f t="shared" si="156"/>
        <v>0</v>
      </c>
      <c r="H615" s="62">
        <f t="shared" si="155"/>
        <v>0</v>
      </c>
      <c r="I615" s="78">
        <v>0</v>
      </c>
      <c r="J615" s="78">
        <v>0</v>
      </c>
      <c r="K615" s="57">
        <f t="shared" si="161"/>
        <v>0</v>
      </c>
      <c r="L615" s="57">
        <v>0</v>
      </c>
      <c r="M615" s="57">
        <v>0</v>
      </c>
      <c r="N615" s="57">
        <f t="shared" si="162"/>
        <v>0</v>
      </c>
      <c r="O615" s="15">
        <f t="shared" si="163"/>
        <v>0</v>
      </c>
      <c r="P615" s="62">
        <v>0</v>
      </c>
      <c r="Q615" s="57">
        <f t="shared" si="164"/>
        <v>0</v>
      </c>
      <c r="R615" s="14">
        <v>0</v>
      </c>
      <c r="S615" s="57">
        <v>0</v>
      </c>
      <c r="T615" s="15">
        <f t="shared" si="157"/>
        <v>0</v>
      </c>
      <c r="U615" s="14">
        <v>0</v>
      </c>
      <c r="V615" s="15">
        <f t="shared" si="165"/>
        <v>0</v>
      </c>
      <c r="W615" s="14">
        <v>0</v>
      </c>
      <c r="X615" s="73">
        <v>0</v>
      </c>
      <c r="Y615" s="84">
        <f t="shared" si="166"/>
        <v>0</v>
      </c>
      <c r="Z615" s="14">
        <f t="shared" si="167"/>
        <v>0</v>
      </c>
      <c r="AA615" s="73">
        <v>0</v>
      </c>
      <c r="AB615" s="73">
        <v>0</v>
      </c>
      <c r="AC615" s="57">
        <f t="shared" si="168"/>
        <v>0</v>
      </c>
      <c r="AD615" s="71">
        <v>0</v>
      </c>
      <c r="AE615" s="71">
        <v>0</v>
      </c>
      <c r="AF615" s="15">
        <f t="shared" si="169"/>
        <v>0</v>
      </c>
      <c r="AG615" s="16">
        <f t="shared" si="158"/>
        <v>0</v>
      </c>
      <c r="AH615" s="17">
        <f t="shared" si="170"/>
        <v>0</v>
      </c>
      <c r="AI615" s="12">
        <v>2</v>
      </c>
      <c r="AJ615" s="18">
        <f t="shared" si="171"/>
        <v>0</v>
      </c>
    </row>
    <row r="616" spans="1:36" x14ac:dyDescent="0.35">
      <c r="A616" s="11" t="s">
        <v>1235</v>
      </c>
      <c r="B616" s="12" t="s">
        <v>1236</v>
      </c>
      <c r="C616" s="52" t="s">
        <v>1426</v>
      </c>
      <c r="D616" s="52" t="s">
        <v>17</v>
      </c>
      <c r="E616" s="64">
        <f t="shared" si="159"/>
        <v>23</v>
      </c>
      <c r="F616" s="13">
        <f t="shared" si="160"/>
        <v>23</v>
      </c>
      <c r="G616" s="65">
        <f t="shared" si="156"/>
        <v>0</v>
      </c>
      <c r="H616" s="62">
        <f t="shared" si="155"/>
        <v>0</v>
      </c>
      <c r="I616" s="78">
        <v>0</v>
      </c>
      <c r="J616" s="78">
        <v>0</v>
      </c>
      <c r="K616" s="57">
        <f t="shared" si="161"/>
        <v>0</v>
      </c>
      <c r="L616" s="57">
        <v>0</v>
      </c>
      <c r="M616" s="57">
        <v>0</v>
      </c>
      <c r="N616" s="57">
        <f t="shared" si="162"/>
        <v>0</v>
      </c>
      <c r="O616" s="15">
        <f t="shared" si="163"/>
        <v>0</v>
      </c>
      <c r="P616" s="62">
        <v>23</v>
      </c>
      <c r="Q616" s="57">
        <f t="shared" si="164"/>
        <v>23</v>
      </c>
      <c r="R616" s="14">
        <v>0</v>
      </c>
      <c r="S616" s="57">
        <v>0</v>
      </c>
      <c r="T616" s="15">
        <f t="shared" si="157"/>
        <v>0</v>
      </c>
      <c r="U616" s="14">
        <v>0</v>
      </c>
      <c r="V616" s="15">
        <f t="shared" si="165"/>
        <v>0</v>
      </c>
      <c r="W616" s="14">
        <v>0</v>
      </c>
      <c r="X616" s="73">
        <v>0</v>
      </c>
      <c r="Y616" s="84">
        <f t="shared" si="166"/>
        <v>0</v>
      </c>
      <c r="Z616" s="14">
        <f t="shared" si="167"/>
        <v>0</v>
      </c>
      <c r="AA616" s="73">
        <v>0</v>
      </c>
      <c r="AB616" s="73">
        <v>0</v>
      </c>
      <c r="AC616" s="57">
        <f t="shared" si="168"/>
        <v>0</v>
      </c>
      <c r="AD616" s="71">
        <v>0</v>
      </c>
      <c r="AE616" s="71">
        <v>0</v>
      </c>
      <c r="AF616" s="15">
        <f t="shared" si="169"/>
        <v>0</v>
      </c>
      <c r="AG616" s="16">
        <f t="shared" si="158"/>
        <v>0</v>
      </c>
      <c r="AH616" s="17">
        <f t="shared" si="170"/>
        <v>23</v>
      </c>
      <c r="AI616" s="12">
        <v>24</v>
      </c>
      <c r="AJ616" s="18">
        <f t="shared" si="171"/>
        <v>0.95833333333333337</v>
      </c>
    </row>
    <row r="617" spans="1:36" x14ac:dyDescent="0.35">
      <c r="A617" s="11" t="s">
        <v>1237</v>
      </c>
      <c r="B617" s="12" t="s">
        <v>1238</v>
      </c>
      <c r="C617" s="52" t="s">
        <v>1426</v>
      </c>
      <c r="D617" s="52" t="s">
        <v>17</v>
      </c>
      <c r="E617" s="64">
        <f t="shared" si="159"/>
        <v>37</v>
      </c>
      <c r="F617" s="13">
        <f t="shared" si="160"/>
        <v>37</v>
      </c>
      <c r="G617" s="65">
        <f t="shared" si="156"/>
        <v>0</v>
      </c>
      <c r="H617" s="62">
        <f t="shared" si="155"/>
        <v>37</v>
      </c>
      <c r="I617" s="78">
        <v>0</v>
      </c>
      <c r="J617" s="78">
        <v>0</v>
      </c>
      <c r="K617" s="57">
        <f t="shared" si="161"/>
        <v>0</v>
      </c>
      <c r="L617" s="57">
        <v>0</v>
      </c>
      <c r="M617" s="57">
        <v>37</v>
      </c>
      <c r="N617" s="57">
        <f t="shared" si="162"/>
        <v>37</v>
      </c>
      <c r="O617" s="15">
        <f t="shared" si="163"/>
        <v>0</v>
      </c>
      <c r="P617" s="62">
        <v>0</v>
      </c>
      <c r="Q617" s="57">
        <f t="shared" si="164"/>
        <v>0</v>
      </c>
      <c r="R617" s="14">
        <v>0</v>
      </c>
      <c r="S617" s="57">
        <v>0</v>
      </c>
      <c r="T617" s="15">
        <f t="shared" si="157"/>
        <v>0</v>
      </c>
      <c r="U617" s="14">
        <v>0</v>
      </c>
      <c r="V617" s="15">
        <f t="shared" si="165"/>
        <v>0</v>
      </c>
      <c r="W617" s="14">
        <v>0</v>
      </c>
      <c r="X617" s="73">
        <v>0</v>
      </c>
      <c r="Y617" s="84">
        <f t="shared" si="166"/>
        <v>0</v>
      </c>
      <c r="Z617" s="14">
        <f t="shared" si="167"/>
        <v>0</v>
      </c>
      <c r="AA617" s="73">
        <v>0</v>
      </c>
      <c r="AB617" s="73">
        <v>0</v>
      </c>
      <c r="AC617" s="57">
        <f t="shared" si="168"/>
        <v>0</v>
      </c>
      <c r="AD617" s="71">
        <v>0</v>
      </c>
      <c r="AE617" s="71">
        <v>0</v>
      </c>
      <c r="AF617" s="15">
        <f t="shared" si="169"/>
        <v>0</v>
      </c>
      <c r="AG617" s="16">
        <f t="shared" si="158"/>
        <v>0</v>
      </c>
      <c r="AH617" s="17">
        <f t="shared" si="170"/>
        <v>37</v>
      </c>
      <c r="AI617" s="12">
        <v>46</v>
      </c>
      <c r="AJ617" s="18">
        <f t="shared" si="171"/>
        <v>0.80434782608695654</v>
      </c>
    </row>
    <row r="618" spans="1:36" x14ac:dyDescent="0.35">
      <c r="A618" s="11" t="s">
        <v>1239</v>
      </c>
      <c r="B618" s="12" t="s">
        <v>1240</v>
      </c>
      <c r="C618" s="52" t="s">
        <v>1426</v>
      </c>
      <c r="D618" s="52" t="s">
        <v>17</v>
      </c>
      <c r="E618" s="64">
        <f t="shared" si="159"/>
        <v>19</v>
      </c>
      <c r="F618" s="13">
        <f t="shared" si="160"/>
        <v>19</v>
      </c>
      <c r="G618" s="65">
        <f t="shared" si="156"/>
        <v>0</v>
      </c>
      <c r="H618" s="62">
        <f t="shared" si="155"/>
        <v>11</v>
      </c>
      <c r="I618" s="78">
        <v>0</v>
      </c>
      <c r="J618" s="78">
        <v>0</v>
      </c>
      <c r="K618" s="57">
        <f t="shared" si="161"/>
        <v>0</v>
      </c>
      <c r="L618" s="57">
        <v>0</v>
      </c>
      <c r="M618" s="57">
        <v>11</v>
      </c>
      <c r="N618" s="57">
        <f t="shared" si="162"/>
        <v>11</v>
      </c>
      <c r="O618" s="15">
        <f t="shared" si="163"/>
        <v>0</v>
      </c>
      <c r="P618" s="62">
        <v>8</v>
      </c>
      <c r="Q618" s="57">
        <f t="shared" si="164"/>
        <v>8</v>
      </c>
      <c r="R618" s="14">
        <v>0</v>
      </c>
      <c r="S618" s="57">
        <v>0</v>
      </c>
      <c r="T618" s="15">
        <f t="shared" si="157"/>
        <v>0</v>
      </c>
      <c r="U618" s="14">
        <v>0</v>
      </c>
      <c r="V618" s="15">
        <f t="shared" si="165"/>
        <v>0</v>
      </c>
      <c r="W618" s="14">
        <v>0</v>
      </c>
      <c r="X618" s="73">
        <v>0</v>
      </c>
      <c r="Y618" s="84">
        <f t="shared" si="166"/>
        <v>0</v>
      </c>
      <c r="Z618" s="14">
        <f t="shared" si="167"/>
        <v>0</v>
      </c>
      <c r="AA618" s="73">
        <v>0</v>
      </c>
      <c r="AB618" s="73">
        <v>0</v>
      </c>
      <c r="AC618" s="57">
        <f t="shared" si="168"/>
        <v>0</v>
      </c>
      <c r="AD618" s="71">
        <v>0</v>
      </c>
      <c r="AE618" s="71">
        <v>0</v>
      </c>
      <c r="AF618" s="15">
        <f t="shared" si="169"/>
        <v>0</v>
      </c>
      <c r="AG618" s="16">
        <f t="shared" si="158"/>
        <v>0</v>
      </c>
      <c r="AH618" s="17">
        <f t="shared" si="170"/>
        <v>19</v>
      </c>
      <c r="AI618" s="12">
        <v>34</v>
      </c>
      <c r="AJ618" s="18">
        <f t="shared" si="171"/>
        <v>0.55882352941176472</v>
      </c>
    </row>
    <row r="619" spans="1:36" x14ac:dyDescent="0.35">
      <c r="A619" s="11" t="s">
        <v>1241</v>
      </c>
      <c r="B619" s="12" t="s">
        <v>1242</v>
      </c>
      <c r="C619" s="52" t="s">
        <v>1386</v>
      </c>
      <c r="D619" s="52" t="s">
        <v>378</v>
      </c>
      <c r="E619" s="64">
        <f t="shared" si="159"/>
        <v>124</v>
      </c>
      <c r="F619" s="13">
        <f t="shared" si="160"/>
        <v>74</v>
      </c>
      <c r="G619" s="65">
        <f t="shared" si="156"/>
        <v>50</v>
      </c>
      <c r="H619" s="62">
        <f t="shared" si="155"/>
        <v>124</v>
      </c>
      <c r="I619" s="78">
        <v>0</v>
      </c>
      <c r="J619" s="78">
        <v>50</v>
      </c>
      <c r="K619" s="57">
        <f t="shared" si="161"/>
        <v>50</v>
      </c>
      <c r="L619" s="57">
        <v>0</v>
      </c>
      <c r="M619" s="57">
        <v>74</v>
      </c>
      <c r="N619" s="57">
        <f t="shared" si="162"/>
        <v>74</v>
      </c>
      <c r="O619" s="15">
        <f t="shared" si="163"/>
        <v>0</v>
      </c>
      <c r="P619" s="62">
        <v>0</v>
      </c>
      <c r="Q619" s="57">
        <f t="shared" si="164"/>
        <v>0</v>
      </c>
      <c r="R619" s="14">
        <v>0</v>
      </c>
      <c r="S619" s="57">
        <v>0</v>
      </c>
      <c r="T619" s="15">
        <f t="shared" si="157"/>
        <v>0</v>
      </c>
      <c r="U619" s="14">
        <v>0</v>
      </c>
      <c r="V619" s="15">
        <f t="shared" si="165"/>
        <v>0</v>
      </c>
      <c r="W619" s="14">
        <v>0</v>
      </c>
      <c r="X619" s="73">
        <v>0</v>
      </c>
      <c r="Y619" s="84">
        <f t="shared" si="166"/>
        <v>0</v>
      </c>
      <c r="Z619" s="14">
        <f t="shared" si="167"/>
        <v>0</v>
      </c>
      <c r="AA619" s="73">
        <v>0</v>
      </c>
      <c r="AB619" s="73">
        <v>0</v>
      </c>
      <c r="AC619" s="57">
        <f t="shared" si="168"/>
        <v>0</v>
      </c>
      <c r="AD619" s="71">
        <v>0</v>
      </c>
      <c r="AE619" s="71">
        <v>0</v>
      </c>
      <c r="AF619" s="15">
        <f t="shared" si="169"/>
        <v>0</v>
      </c>
      <c r="AG619" s="16">
        <f t="shared" si="158"/>
        <v>50</v>
      </c>
      <c r="AH619" s="17">
        <f t="shared" si="170"/>
        <v>74</v>
      </c>
      <c r="AI619" s="12">
        <v>119</v>
      </c>
      <c r="AJ619" s="18">
        <f t="shared" si="171"/>
        <v>1</v>
      </c>
    </row>
    <row r="620" spans="1:36" x14ac:dyDescent="0.35">
      <c r="A620" s="11" t="s">
        <v>1243</v>
      </c>
      <c r="B620" s="12" t="s">
        <v>1244</v>
      </c>
      <c r="C620" s="52" t="s">
        <v>1386</v>
      </c>
      <c r="D620" s="52" t="s">
        <v>378</v>
      </c>
      <c r="E620" s="64">
        <f t="shared" si="159"/>
        <v>39</v>
      </c>
      <c r="F620" s="13">
        <f t="shared" si="160"/>
        <v>39</v>
      </c>
      <c r="G620" s="65">
        <f t="shared" si="156"/>
        <v>0</v>
      </c>
      <c r="H620" s="62">
        <f t="shared" si="155"/>
        <v>39</v>
      </c>
      <c r="I620" s="78">
        <v>0</v>
      </c>
      <c r="J620" s="78">
        <v>0</v>
      </c>
      <c r="K620" s="57">
        <f t="shared" si="161"/>
        <v>0</v>
      </c>
      <c r="L620" s="57">
        <v>1</v>
      </c>
      <c r="M620" s="57">
        <v>38</v>
      </c>
      <c r="N620" s="57">
        <f t="shared" si="162"/>
        <v>39</v>
      </c>
      <c r="O620" s="15">
        <f t="shared" si="163"/>
        <v>0</v>
      </c>
      <c r="P620" s="62">
        <v>0</v>
      </c>
      <c r="Q620" s="57">
        <f t="shared" si="164"/>
        <v>0</v>
      </c>
      <c r="R620" s="14">
        <v>0</v>
      </c>
      <c r="S620" s="57">
        <v>0</v>
      </c>
      <c r="T620" s="15">
        <f t="shared" si="157"/>
        <v>0</v>
      </c>
      <c r="U620" s="14">
        <v>0</v>
      </c>
      <c r="V620" s="15">
        <f t="shared" si="165"/>
        <v>0</v>
      </c>
      <c r="W620" s="14">
        <v>0</v>
      </c>
      <c r="X620" s="73">
        <v>0</v>
      </c>
      <c r="Y620" s="84">
        <f t="shared" si="166"/>
        <v>0</v>
      </c>
      <c r="Z620" s="14">
        <f t="shared" si="167"/>
        <v>0</v>
      </c>
      <c r="AA620" s="73">
        <v>0</v>
      </c>
      <c r="AB620" s="73">
        <v>0</v>
      </c>
      <c r="AC620" s="57">
        <f t="shared" si="168"/>
        <v>0</v>
      </c>
      <c r="AD620" s="71">
        <v>0</v>
      </c>
      <c r="AE620" s="71">
        <v>0</v>
      </c>
      <c r="AF620" s="15">
        <f t="shared" si="169"/>
        <v>0</v>
      </c>
      <c r="AG620" s="16">
        <f t="shared" si="158"/>
        <v>0</v>
      </c>
      <c r="AH620" s="17">
        <f t="shared" si="170"/>
        <v>38</v>
      </c>
      <c r="AI620" s="12">
        <v>51</v>
      </c>
      <c r="AJ620" s="18">
        <f t="shared" si="171"/>
        <v>0.74509803921568629</v>
      </c>
    </row>
    <row r="621" spans="1:36" x14ac:dyDescent="0.35">
      <c r="A621" s="11" t="s">
        <v>1245</v>
      </c>
      <c r="B621" s="12" t="s">
        <v>1246</v>
      </c>
      <c r="C621" s="52" t="s">
        <v>1386</v>
      </c>
      <c r="D621" s="52" t="s">
        <v>378</v>
      </c>
      <c r="E621" s="64">
        <f t="shared" si="159"/>
        <v>53</v>
      </c>
      <c r="F621" s="13">
        <f t="shared" si="160"/>
        <v>53</v>
      </c>
      <c r="G621" s="65">
        <f t="shared" si="156"/>
        <v>0</v>
      </c>
      <c r="H621" s="62">
        <f t="shared" si="155"/>
        <v>53</v>
      </c>
      <c r="I621" s="78">
        <v>0</v>
      </c>
      <c r="J621" s="78">
        <v>0</v>
      </c>
      <c r="K621" s="57">
        <f t="shared" si="161"/>
        <v>0</v>
      </c>
      <c r="L621" s="57">
        <v>0</v>
      </c>
      <c r="M621" s="57">
        <v>53</v>
      </c>
      <c r="N621" s="57">
        <f t="shared" si="162"/>
        <v>53</v>
      </c>
      <c r="O621" s="15">
        <f t="shared" si="163"/>
        <v>0</v>
      </c>
      <c r="P621" s="62">
        <v>0</v>
      </c>
      <c r="Q621" s="57">
        <f t="shared" si="164"/>
        <v>0</v>
      </c>
      <c r="R621" s="14">
        <v>0</v>
      </c>
      <c r="S621" s="57">
        <v>0</v>
      </c>
      <c r="T621" s="15">
        <f t="shared" si="157"/>
        <v>0</v>
      </c>
      <c r="U621" s="14">
        <v>0</v>
      </c>
      <c r="V621" s="15">
        <f t="shared" si="165"/>
        <v>0</v>
      </c>
      <c r="W621" s="14">
        <v>0</v>
      </c>
      <c r="X621" s="73">
        <v>0</v>
      </c>
      <c r="Y621" s="84">
        <f t="shared" si="166"/>
        <v>0</v>
      </c>
      <c r="Z621" s="14">
        <f t="shared" si="167"/>
        <v>0</v>
      </c>
      <c r="AA621" s="73">
        <v>0</v>
      </c>
      <c r="AB621" s="73">
        <v>0</v>
      </c>
      <c r="AC621" s="57">
        <f t="shared" si="168"/>
        <v>0</v>
      </c>
      <c r="AD621" s="71">
        <v>0</v>
      </c>
      <c r="AE621" s="71">
        <v>0</v>
      </c>
      <c r="AF621" s="15">
        <f t="shared" si="169"/>
        <v>0</v>
      </c>
      <c r="AG621" s="16">
        <f t="shared" si="158"/>
        <v>0</v>
      </c>
      <c r="AH621" s="17">
        <f t="shared" si="170"/>
        <v>53</v>
      </c>
      <c r="AI621" s="12">
        <v>63</v>
      </c>
      <c r="AJ621" s="18">
        <f t="shared" si="171"/>
        <v>0.84126984126984128</v>
      </c>
    </row>
    <row r="622" spans="1:36" x14ac:dyDescent="0.35">
      <c r="A622" s="11" t="s">
        <v>1247</v>
      </c>
      <c r="B622" s="12" t="s">
        <v>1248</v>
      </c>
      <c r="C622" s="52" t="s">
        <v>1386</v>
      </c>
      <c r="D622" s="52" t="s">
        <v>378</v>
      </c>
      <c r="E622" s="64">
        <f t="shared" si="159"/>
        <v>41</v>
      </c>
      <c r="F622" s="13">
        <f t="shared" si="160"/>
        <v>0</v>
      </c>
      <c r="G622" s="65">
        <f t="shared" si="156"/>
        <v>41</v>
      </c>
      <c r="H622" s="62">
        <f t="shared" si="155"/>
        <v>41</v>
      </c>
      <c r="I622" s="78">
        <v>0</v>
      </c>
      <c r="J622" s="78">
        <v>41</v>
      </c>
      <c r="K622" s="57">
        <f t="shared" si="161"/>
        <v>41</v>
      </c>
      <c r="L622" s="57">
        <v>0</v>
      </c>
      <c r="M622" s="57">
        <v>0</v>
      </c>
      <c r="N622" s="57">
        <f t="shared" si="162"/>
        <v>0</v>
      </c>
      <c r="O622" s="15">
        <f t="shared" si="163"/>
        <v>0</v>
      </c>
      <c r="P622" s="62">
        <v>0</v>
      </c>
      <c r="Q622" s="57">
        <f t="shared" si="164"/>
        <v>0</v>
      </c>
      <c r="R622" s="14">
        <v>0</v>
      </c>
      <c r="S622" s="57">
        <v>0</v>
      </c>
      <c r="T622" s="15">
        <f t="shared" si="157"/>
        <v>0</v>
      </c>
      <c r="U622" s="14">
        <v>0</v>
      </c>
      <c r="V622" s="15">
        <f t="shared" si="165"/>
        <v>0</v>
      </c>
      <c r="W622" s="14">
        <v>0</v>
      </c>
      <c r="X622" s="73">
        <v>0</v>
      </c>
      <c r="Y622" s="84">
        <f t="shared" si="166"/>
        <v>0</v>
      </c>
      <c r="Z622" s="14">
        <f t="shared" si="167"/>
        <v>0</v>
      </c>
      <c r="AA622" s="73">
        <v>0</v>
      </c>
      <c r="AB622" s="73">
        <v>0</v>
      </c>
      <c r="AC622" s="57">
        <f t="shared" si="168"/>
        <v>0</v>
      </c>
      <c r="AD622" s="71">
        <v>0</v>
      </c>
      <c r="AE622" s="71">
        <v>0</v>
      </c>
      <c r="AF622" s="15">
        <f t="shared" si="169"/>
        <v>0</v>
      </c>
      <c r="AG622" s="16">
        <f t="shared" si="158"/>
        <v>41</v>
      </c>
      <c r="AH622" s="17">
        <f t="shared" si="170"/>
        <v>0</v>
      </c>
      <c r="AI622" s="12">
        <v>41</v>
      </c>
      <c r="AJ622" s="18">
        <f t="shared" si="171"/>
        <v>1</v>
      </c>
    </row>
    <row r="623" spans="1:36" x14ac:dyDescent="0.35">
      <c r="A623" s="11" t="s">
        <v>1249</v>
      </c>
      <c r="B623" s="12" t="s">
        <v>1250</v>
      </c>
      <c r="C623" s="52" t="s">
        <v>1386</v>
      </c>
      <c r="D623" s="52" t="s">
        <v>378</v>
      </c>
      <c r="E623" s="64">
        <f t="shared" si="159"/>
        <v>102</v>
      </c>
      <c r="F623" s="13">
        <f t="shared" si="160"/>
        <v>0</v>
      </c>
      <c r="G623" s="65">
        <f t="shared" si="156"/>
        <v>102</v>
      </c>
      <c r="H623" s="62">
        <f t="shared" si="155"/>
        <v>102</v>
      </c>
      <c r="I623" s="78">
        <v>0</v>
      </c>
      <c r="J623" s="78">
        <v>102</v>
      </c>
      <c r="K623" s="57">
        <f t="shared" si="161"/>
        <v>102</v>
      </c>
      <c r="L623" s="57">
        <v>0</v>
      </c>
      <c r="M623" s="57">
        <v>0</v>
      </c>
      <c r="N623" s="57">
        <f t="shared" si="162"/>
        <v>0</v>
      </c>
      <c r="O623" s="15">
        <f t="shared" si="163"/>
        <v>0</v>
      </c>
      <c r="P623" s="62">
        <v>0</v>
      </c>
      <c r="Q623" s="57">
        <f t="shared" si="164"/>
        <v>0</v>
      </c>
      <c r="R623" s="14">
        <v>0</v>
      </c>
      <c r="S623" s="57">
        <v>0</v>
      </c>
      <c r="T623" s="15">
        <f t="shared" si="157"/>
        <v>0</v>
      </c>
      <c r="U623" s="14">
        <v>0</v>
      </c>
      <c r="V623" s="15">
        <f t="shared" si="165"/>
        <v>0</v>
      </c>
      <c r="W623" s="14">
        <v>0</v>
      </c>
      <c r="X623" s="73">
        <v>0</v>
      </c>
      <c r="Y623" s="84">
        <f t="shared" si="166"/>
        <v>0</v>
      </c>
      <c r="Z623" s="14">
        <f t="shared" si="167"/>
        <v>0</v>
      </c>
      <c r="AA623" s="73">
        <v>0</v>
      </c>
      <c r="AB623" s="73">
        <v>0</v>
      </c>
      <c r="AC623" s="57">
        <f t="shared" si="168"/>
        <v>0</v>
      </c>
      <c r="AD623" s="71">
        <v>0</v>
      </c>
      <c r="AE623" s="71">
        <v>0</v>
      </c>
      <c r="AF623" s="15">
        <f t="shared" si="169"/>
        <v>0</v>
      </c>
      <c r="AG623" s="16">
        <f t="shared" si="158"/>
        <v>102</v>
      </c>
      <c r="AH623" s="17">
        <f t="shared" si="170"/>
        <v>0</v>
      </c>
      <c r="AI623" s="12">
        <v>119</v>
      </c>
      <c r="AJ623" s="18">
        <f t="shared" si="171"/>
        <v>0.8571428571428571</v>
      </c>
    </row>
    <row r="624" spans="1:36" x14ac:dyDescent="0.35">
      <c r="A624" s="11" t="s">
        <v>1251</v>
      </c>
      <c r="B624" s="12" t="s">
        <v>1252</v>
      </c>
      <c r="C624" s="52" t="s">
        <v>1386</v>
      </c>
      <c r="D624" s="52" t="s">
        <v>378</v>
      </c>
      <c r="E624" s="64">
        <f t="shared" si="159"/>
        <v>91</v>
      </c>
      <c r="F624" s="13">
        <f t="shared" si="160"/>
        <v>0</v>
      </c>
      <c r="G624" s="65">
        <f t="shared" si="156"/>
        <v>91</v>
      </c>
      <c r="H624" s="62">
        <f t="shared" si="155"/>
        <v>91</v>
      </c>
      <c r="I624" s="78">
        <v>0</v>
      </c>
      <c r="J624" s="78">
        <v>91</v>
      </c>
      <c r="K624" s="57">
        <f t="shared" si="161"/>
        <v>91</v>
      </c>
      <c r="L624" s="57">
        <v>0</v>
      </c>
      <c r="M624" s="57">
        <v>0</v>
      </c>
      <c r="N624" s="57">
        <f t="shared" si="162"/>
        <v>0</v>
      </c>
      <c r="O624" s="15">
        <f t="shared" si="163"/>
        <v>0</v>
      </c>
      <c r="P624" s="62">
        <v>0</v>
      </c>
      <c r="Q624" s="57">
        <f t="shared" si="164"/>
        <v>0</v>
      </c>
      <c r="R624" s="14">
        <v>0</v>
      </c>
      <c r="S624" s="57">
        <v>0</v>
      </c>
      <c r="T624" s="15">
        <f t="shared" si="157"/>
        <v>0</v>
      </c>
      <c r="U624" s="14">
        <v>0</v>
      </c>
      <c r="V624" s="15">
        <f t="shared" si="165"/>
        <v>0</v>
      </c>
      <c r="W624" s="14">
        <v>0</v>
      </c>
      <c r="X624" s="73">
        <v>0</v>
      </c>
      <c r="Y624" s="84">
        <f t="shared" si="166"/>
        <v>0</v>
      </c>
      <c r="Z624" s="14">
        <f t="shared" si="167"/>
        <v>0</v>
      </c>
      <c r="AA624" s="73">
        <v>0</v>
      </c>
      <c r="AB624" s="73">
        <v>0</v>
      </c>
      <c r="AC624" s="57">
        <f t="shared" si="168"/>
        <v>0</v>
      </c>
      <c r="AD624" s="71">
        <v>0</v>
      </c>
      <c r="AE624" s="71">
        <v>0</v>
      </c>
      <c r="AF624" s="15">
        <f t="shared" si="169"/>
        <v>0</v>
      </c>
      <c r="AG624" s="16">
        <f t="shared" si="158"/>
        <v>91</v>
      </c>
      <c r="AH624" s="17">
        <f t="shared" si="170"/>
        <v>0</v>
      </c>
      <c r="AI624" s="12">
        <v>124</v>
      </c>
      <c r="AJ624" s="18">
        <f t="shared" si="171"/>
        <v>0.7338709677419355</v>
      </c>
    </row>
    <row r="625" spans="1:36" x14ac:dyDescent="0.35">
      <c r="A625" s="11" t="s">
        <v>1253</v>
      </c>
      <c r="B625" s="12" t="s">
        <v>1254</v>
      </c>
      <c r="C625" s="52" t="s">
        <v>1386</v>
      </c>
      <c r="D625" s="52" t="s">
        <v>378</v>
      </c>
      <c r="E625" s="64">
        <f t="shared" si="159"/>
        <v>71</v>
      </c>
      <c r="F625" s="13">
        <f t="shared" si="160"/>
        <v>34</v>
      </c>
      <c r="G625" s="65">
        <f t="shared" si="156"/>
        <v>37</v>
      </c>
      <c r="H625" s="62">
        <f t="shared" si="155"/>
        <v>71</v>
      </c>
      <c r="I625" s="78">
        <v>37</v>
      </c>
      <c r="J625" s="78">
        <v>0</v>
      </c>
      <c r="K625" s="57">
        <f t="shared" si="161"/>
        <v>37</v>
      </c>
      <c r="L625" s="57">
        <v>0</v>
      </c>
      <c r="M625" s="57">
        <v>34</v>
      </c>
      <c r="N625" s="57">
        <f t="shared" si="162"/>
        <v>34</v>
      </c>
      <c r="O625" s="15">
        <f t="shared" si="163"/>
        <v>0</v>
      </c>
      <c r="P625" s="62">
        <v>0</v>
      </c>
      <c r="Q625" s="57">
        <f t="shared" si="164"/>
        <v>0</v>
      </c>
      <c r="R625" s="14">
        <v>0</v>
      </c>
      <c r="S625" s="57">
        <v>0</v>
      </c>
      <c r="T625" s="15">
        <f t="shared" si="157"/>
        <v>0</v>
      </c>
      <c r="U625" s="14">
        <v>0</v>
      </c>
      <c r="V625" s="15">
        <f t="shared" si="165"/>
        <v>0</v>
      </c>
      <c r="W625" s="14">
        <v>0</v>
      </c>
      <c r="X625" s="73">
        <v>0</v>
      </c>
      <c r="Y625" s="84">
        <f t="shared" si="166"/>
        <v>0</v>
      </c>
      <c r="Z625" s="14">
        <f t="shared" si="167"/>
        <v>0</v>
      </c>
      <c r="AA625" s="73">
        <v>0</v>
      </c>
      <c r="AB625" s="73">
        <v>0</v>
      </c>
      <c r="AC625" s="57">
        <f t="shared" si="168"/>
        <v>0</v>
      </c>
      <c r="AD625" s="71">
        <v>0</v>
      </c>
      <c r="AE625" s="71">
        <v>0</v>
      </c>
      <c r="AF625" s="15">
        <f t="shared" si="169"/>
        <v>0</v>
      </c>
      <c r="AG625" s="16">
        <f t="shared" si="158"/>
        <v>0</v>
      </c>
      <c r="AH625" s="17">
        <f t="shared" si="170"/>
        <v>34</v>
      </c>
      <c r="AI625" s="12">
        <v>34</v>
      </c>
      <c r="AJ625" s="18">
        <f t="shared" si="171"/>
        <v>1</v>
      </c>
    </row>
    <row r="626" spans="1:36" x14ac:dyDescent="0.35">
      <c r="A626" s="11" t="s">
        <v>1255</v>
      </c>
      <c r="B626" s="12" t="s">
        <v>1256</v>
      </c>
      <c r="C626" s="52" t="s">
        <v>1386</v>
      </c>
      <c r="D626" s="52" t="s">
        <v>378</v>
      </c>
      <c r="E626" s="64">
        <f t="shared" si="159"/>
        <v>81</v>
      </c>
      <c r="F626" s="13">
        <f t="shared" si="160"/>
        <v>81</v>
      </c>
      <c r="G626" s="65">
        <f t="shared" si="156"/>
        <v>0</v>
      </c>
      <c r="H626" s="62">
        <f t="shared" si="155"/>
        <v>55</v>
      </c>
      <c r="I626" s="78">
        <v>0</v>
      </c>
      <c r="J626" s="78">
        <v>0</v>
      </c>
      <c r="K626" s="57">
        <f t="shared" si="161"/>
        <v>0</v>
      </c>
      <c r="L626" s="57">
        <v>37</v>
      </c>
      <c r="M626" s="57">
        <v>18</v>
      </c>
      <c r="N626" s="57">
        <f t="shared" si="162"/>
        <v>55</v>
      </c>
      <c r="O626" s="15">
        <f t="shared" si="163"/>
        <v>1</v>
      </c>
      <c r="P626" s="62">
        <v>0</v>
      </c>
      <c r="Q626" s="57">
        <f t="shared" si="164"/>
        <v>0</v>
      </c>
      <c r="R626" s="14">
        <v>16</v>
      </c>
      <c r="S626" s="57">
        <v>1</v>
      </c>
      <c r="T626" s="15">
        <f t="shared" si="157"/>
        <v>17</v>
      </c>
      <c r="U626" s="14">
        <v>10</v>
      </c>
      <c r="V626" s="15">
        <f t="shared" si="165"/>
        <v>10</v>
      </c>
      <c r="W626" s="14">
        <v>0</v>
      </c>
      <c r="X626" s="73">
        <v>0</v>
      </c>
      <c r="Y626" s="84">
        <f t="shared" si="166"/>
        <v>0</v>
      </c>
      <c r="Z626" s="14">
        <f t="shared" si="167"/>
        <v>0</v>
      </c>
      <c r="AA626" s="73">
        <v>0</v>
      </c>
      <c r="AB626" s="73">
        <v>0</v>
      </c>
      <c r="AC626" s="57">
        <f t="shared" si="168"/>
        <v>0</v>
      </c>
      <c r="AD626" s="71">
        <v>0</v>
      </c>
      <c r="AE626" s="71">
        <v>0</v>
      </c>
      <c r="AF626" s="15">
        <f t="shared" si="169"/>
        <v>0</v>
      </c>
      <c r="AG626" s="16">
        <f t="shared" si="158"/>
        <v>0</v>
      </c>
      <c r="AH626" s="17">
        <f t="shared" si="170"/>
        <v>44</v>
      </c>
      <c r="AI626" s="12">
        <v>46</v>
      </c>
      <c r="AJ626" s="18">
        <f t="shared" si="171"/>
        <v>0.95652173913043481</v>
      </c>
    </row>
    <row r="627" spans="1:36" x14ac:dyDescent="0.35">
      <c r="A627" s="11" t="s">
        <v>1257</v>
      </c>
      <c r="B627" s="12" t="s">
        <v>1258</v>
      </c>
      <c r="C627" s="52" t="s">
        <v>1386</v>
      </c>
      <c r="D627" s="52" t="s">
        <v>378</v>
      </c>
      <c r="E627" s="64">
        <f t="shared" si="159"/>
        <v>71</v>
      </c>
      <c r="F627" s="13">
        <f t="shared" si="160"/>
        <v>20</v>
      </c>
      <c r="G627" s="65">
        <f t="shared" si="156"/>
        <v>51</v>
      </c>
      <c r="H627" s="62">
        <f t="shared" si="155"/>
        <v>71</v>
      </c>
      <c r="I627" s="78">
        <v>0</v>
      </c>
      <c r="J627" s="78">
        <v>51</v>
      </c>
      <c r="K627" s="57">
        <f t="shared" si="161"/>
        <v>51</v>
      </c>
      <c r="L627" s="57">
        <v>0</v>
      </c>
      <c r="M627" s="57">
        <v>20</v>
      </c>
      <c r="N627" s="57">
        <f t="shared" si="162"/>
        <v>20</v>
      </c>
      <c r="O627" s="15">
        <f t="shared" si="163"/>
        <v>0</v>
      </c>
      <c r="P627" s="62">
        <v>0</v>
      </c>
      <c r="Q627" s="57">
        <f t="shared" si="164"/>
        <v>0</v>
      </c>
      <c r="R627" s="14">
        <v>0</v>
      </c>
      <c r="S627" s="57">
        <v>0</v>
      </c>
      <c r="T627" s="15">
        <f t="shared" si="157"/>
        <v>0</v>
      </c>
      <c r="U627" s="14">
        <v>0</v>
      </c>
      <c r="V627" s="15">
        <f t="shared" si="165"/>
        <v>0</v>
      </c>
      <c r="W627" s="14">
        <v>0</v>
      </c>
      <c r="X627" s="73">
        <v>0</v>
      </c>
      <c r="Y627" s="84">
        <f t="shared" si="166"/>
        <v>0</v>
      </c>
      <c r="Z627" s="14">
        <f t="shared" si="167"/>
        <v>0</v>
      </c>
      <c r="AA627" s="73">
        <v>0</v>
      </c>
      <c r="AB627" s="73">
        <v>0</v>
      </c>
      <c r="AC627" s="57">
        <f t="shared" si="168"/>
        <v>0</v>
      </c>
      <c r="AD627" s="71">
        <v>0</v>
      </c>
      <c r="AE627" s="71">
        <v>0</v>
      </c>
      <c r="AF627" s="15">
        <f t="shared" si="169"/>
        <v>0</v>
      </c>
      <c r="AG627" s="16">
        <f t="shared" si="158"/>
        <v>51</v>
      </c>
      <c r="AH627" s="17">
        <f t="shared" si="170"/>
        <v>20</v>
      </c>
      <c r="AI627" s="12">
        <v>66</v>
      </c>
      <c r="AJ627" s="18">
        <f t="shared" si="171"/>
        <v>1</v>
      </c>
    </row>
    <row r="628" spans="1:36" x14ac:dyDescent="0.35">
      <c r="A628" s="11" t="s">
        <v>1259</v>
      </c>
      <c r="B628" s="12" t="s">
        <v>1260</v>
      </c>
      <c r="C628" s="52" t="s">
        <v>1386</v>
      </c>
      <c r="D628" s="52" t="s">
        <v>378</v>
      </c>
      <c r="E628" s="64">
        <f t="shared" si="159"/>
        <v>71</v>
      </c>
      <c r="F628" s="13">
        <f t="shared" si="160"/>
        <v>53</v>
      </c>
      <c r="G628" s="65">
        <f t="shared" si="156"/>
        <v>18</v>
      </c>
      <c r="H628" s="62">
        <f t="shared" si="155"/>
        <v>71</v>
      </c>
      <c r="I628" s="78">
        <v>18</v>
      </c>
      <c r="J628" s="78">
        <v>0</v>
      </c>
      <c r="K628" s="57">
        <f t="shared" si="161"/>
        <v>18</v>
      </c>
      <c r="L628" s="57">
        <v>0</v>
      </c>
      <c r="M628" s="57">
        <v>53</v>
      </c>
      <c r="N628" s="57">
        <f t="shared" si="162"/>
        <v>53</v>
      </c>
      <c r="O628" s="15">
        <f t="shared" si="163"/>
        <v>0</v>
      </c>
      <c r="P628" s="62">
        <v>0</v>
      </c>
      <c r="Q628" s="57">
        <f t="shared" si="164"/>
        <v>0</v>
      </c>
      <c r="R628" s="14">
        <v>0</v>
      </c>
      <c r="S628" s="57">
        <v>0</v>
      </c>
      <c r="T628" s="15">
        <f t="shared" si="157"/>
        <v>0</v>
      </c>
      <c r="U628" s="14">
        <v>0</v>
      </c>
      <c r="V628" s="15">
        <f t="shared" si="165"/>
        <v>0</v>
      </c>
      <c r="W628" s="14">
        <v>0</v>
      </c>
      <c r="X628" s="73">
        <v>0</v>
      </c>
      <c r="Y628" s="84">
        <f t="shared" si="166"/>
        <v>0</v>
      </c>
      <c r="Z628" s="14">
        <f t="shared" si="167"/>
        <v>0</v>
      </c>
      <c r="AA628" s="73">
        <v>0</v>
      </c>
      <c r="AB628" s="73">
        <v>0</v>
      </c>
      <c r="AC628" s="57">
        <f t="shared" si="168"/>
        <v>0</v>
      </c>
      <c r="AD628" s="71">
        <v>0</v>
      </c>
      <c r="AE628" s="71">
        <v>0</v>
      </c>
      <c r="AF628" s="15">
        <f t="shared" si="169"/>
        <v>0</v>
      </c>
      <c r="AG628" s="16">
        <f t="shared" si="158"/>
        <v>0</v>
      </c>
      <c r="AH628" s="17">
        <f t="shared" si="170"/>
        <v>53</v>
      </c>
      <c r="AI628" s="12">
        <v>64</v>
      </c>
      <c r="AJ628" s="18">
        <f t="shared" si="171"/>
        <v>0.828125</v>
      </c>
    </row>
    <row r="629" spans="1:36" x14ac:dyDescent="0.35">
      <c r="A629" s="11" t="s">
        <v>1261</v>
      </c>
      <c r="B629" s="12" t="s">
        <v>1262</v>
      </c>
      <c r="C629" s="52" t="s">
        <v>1386</v>
      </c>
      <c r="D629" s="52" t="s">
        <v>378</v>
      </c>
      <c r="E629" s="64">
        <f t="shared" si="159"/>
        <v>43</v>
      </c>
      <c r="F629" s="13">
        <f t="shared" si="160"/>
        <v>43</v>
      </c>
      <c r="G629" s="65">
        <f t="shared" si="156"/>
        <v>0</v>
      </c>
      <c r="H629" s="62">
        <f t="shared" si="155"/>
        <v>19</v>
      </c>
      <c r="I629" s="78">
        <v>0</v>
      </c>
      <c r="J629" s="78">
        <v>0</v>
      </c>
      <c r="K629" s="57">
        <f t="shared" si="161"/>
        <v>0</v>
      </c>
      <c r="L629" s="57">
        <v>0</v>
      </c>
      <c r="M629" s="57">
        <v>19</v>
      </c>
      <c r="N629" s="57">
        <f t="shared" si="162"/>
        <v>19</v>
      </c>
      <c r="O629" s="15">
        <f t="shared" si="163"/>
        <v>0</v>
      </c>
      <c r="P629" s="62">
        <v>0</v>
      </c>
      <c r="Q629" s="57">
        <f t="shared" si="164"/>
        <v>0</v>
      </c>
      <c r="R629" s="14">
        <v>24</v>
      </c>
      <c r="S629" s="57">
        <v>0</v>
      </c>
      <c r="T629" s="15">
        <f t="shared" si="157"/>
        <v>24</v>
      </c>
      <c r="U629" s="14">
        <v>0</v>
      </c>
      <c r="V629" s="15">
        <f t="shared" si="165"/>
        <v>0</v>
      </c>
      <c r="W629" s="14">
        <v>0</v>
      </c>
      <c r="X629" s="73">
        <v>0</v>
      </c>
      <c r="Y629" s="84">
        <f t="shared" si="166"/>
        <v>0</v>
      </c>
      <c r="Z629" s="14">
        <f t="shared" si="167"/>
        <v>0</v>
      </c>
      <c r="AA629" s="73">
        <v>0</v>
      </c>
      <c r="AB629" s="73">
        <v>0</v>
      </c>
      <c r="AC629" s="57">
        <f t="shared" si="168"/>
        <v>0</v>
      </c>
      <c r="AD629" s="71">
        <v>0</v>
      </c>
      <c r="AE629" s="71">
        <v>0</v>
      </c>
      <c r="AF629" s="15">
        <f t="shared" si="169"/>
        <v>0</v>
      </c>
      <c r="AG629" s="16">
        <f t="shared" si="158"/>
        <v>0</v>
      </c>
      <c r="AH629" s="17">
        <f t="shared" si="170"/>
        <v>43</v>
      </c>
      <c r="AI629" s="12">
        <v>37</v>
      </c>
      <c r="AJ629" s="18">
        <f t="shared" si="171"/>
        <v>1</v>
      </c>
    </row>
    <row r="630" spans="1:36" x14ac:dyDescent="0.35">
      <c r="A630" s="11" t="s">
        <v>1263</v>
      </c>
      <c r="B630" s="12" t="s">
        <v>1264</v>
      </c>
      <c r="C630" s="52" t="s">
        <v>1420</v>
      </c>
      <c r="D630" s="52" t="s">
        <v>250</v>
      </c>
      <c r="E630" s="64">
        <f t="shared" si="159"/>
        <v>0</v>
      </c>
      <c r="F630" s="13">
        <f t="shared" si="160"/>
        <v>0</v>
      </c>
      <c r="G630" s="65">
        <f t="shared" si="156"/>
        <v>0</v>
      </c>
      <c r="H630" s="62">
        <f t="shared" si="155"/>
        <v>0</v>
      </c>
      <c r="I630" s="78">
        <v>0</v>
      </c>
      <c r="J630" s="78">
        <v>0</v>
      </c>
      <c r="K630" s="57">
        <f t="shared" si="161"/>
        <v>0</v>
      </c>
      <c r="L630" s="57">
        <v>0</v>
      </c>
      <c r="M630" s="57">
        <v>0</v>
      </c>
      <c r="N630" s="57">
        <f t="shared" si="162"/>
        <v>0</v>
      </c>
      <c r="O630" s="15">
        <f t="shared" si="163"/>
        <v>0</v>
      </c>
      <c r="P630" s="62">
        <v>0</v>
      </c>
      <c r="Q630" s="57">
        <f t="shared" si="164"/>
        <v>0</v>
      </c>
      <c r="R630" s="14">
        <v>0</v>
      </c>
      <c r="S630" s="57">
        <v>0</v>
      </c>
      <c r="T630" s="15">
        <f t="shared" si="157"/>
        <v>0</v>
      </c>
      <c r="U630" s="14">
        <v>0</v>
      </c>
      <c r="V630" s="15">
        <f t="shared" si="165"/>
        <v>0</v>
      </c>
      <c r="W630" s="14">
        <v>0</v>
      </c>
      <c r="X630" s="73">
        <v>0</v>
      </c>
      <c r="Y630" s="84">
        <f t="shared" si="166"/>
        <v>0</v>
      </c>
      <c r="Z630" s="14">
        <f t="shared" si="167"/>
        <v>0</v>
      </c>
      <c r="AA630" s="73">
        <v>0</v>
      </c>
      <c r="AB630" s="73">
        <v>0</v>
      </c>
      <c r="AC630" s="57">
        <f t="shared" si="168"/>
        <v>0</v>
      </c>
      <c r="AD630" s="71">
        <v>0</v>
      </c>
      <c r="AE630" s="71">
        <v>0</v>
      </c>
      <c r="AF630" s="15">
        <f t="shared" si="169"/>
        <v>0</v>
      </c>
      <c r="AG630" s="16">
        <f t="shared" si="158"/>
        <v>0</v>
      </c>
      <c r="AH630" s="17">
        <f t="shared" si="170"/>
        <v>0</v>
      </c>
      <c r="AI630" s="12">
        <v>135</v>
      </c>
      <c r="AJ630" s="18">
        <f t="shared" si="171"/>
        <v>0</v>
      </c>
    </row>
    <row r="631" spans="1:36" x14ac:dyDescent="0.35">
      <c r="A631" s="11" t="s">
        <v>1265</v>
      </c>
      <c r="B631" s="12" t="s">
        <v>1266</v>
      </c>
      <c r="C631" s="52" t="s">
        <v>1420</v>
      </c>
      <c r="D631" s="52" t="s">
        <v>250</v>
      </c>
      <c r="E631" s="64">
        <f t="shared" si="159"/>
        <v>47</v>
      </c>
      <c r="F631" s="13">
        <f t="shared" si="160"/>
        <v>47</v>
      </c>
      <c r="G631" s="65">
        <f t="shared" si="156"/>
        <v>0</v>
      </c>
      <c r="H631" s="62">
        <f t="shared" si="155"/>
        <v>11</v>
      </c>
      <c r="I631" s="78">
        <v>0</v>
      </c>
      <c r="J631" s="78">
        <v>0</v>
      </c>
      <c r="K631" s="57">
        <f t="shared" si="161"/>
        <v>0</v>
      </c>
      <c r="L631" s="57">
        <v>0</v>
      </c>
      <c r="M631" s="57">
        <v>11</v>
      </c>
      <c r="N631" s="57">
        <f t="shared" si="162"/>
        <v>11</v>
      </c>
      <c r="O631" s="15">
        <f t="shared" si="163"/>
        <v>0</v>
      </c>
      <c r="P631" s="62">
        <v>0</v>
      </c>
      <c r="Q631" s="57">
        <f t="shared" si="164"/>
        <v>0</v>
      </c>
      <c r="R631" s="14">
        <v>0</v>
      </c>
      <c r="S631" s="57">
        <v>0</v>
      </c>
      <c r="T631" s="15">
        <f t="shared" si="157"/>
        <v>0</v>
      </c>
      <c r="U631" s="14">
        <v>36</v>
      </c>
      <c r="V631" s="15">
        <f t="shared" si="165"/>
        <v>36</v>
      </c>
      <c r="W631" s="14">
        <v>0</v>
      </c>
      <c r="X631" s="73">
        <v>0</v>
      </c>
      <c r="Y631" s="84">
        <f t="shared" si="166"/>
        <v>0</v>
      </c>
      <c r="Z631" s="14">
        <f t="shared" si="167"/>
        <v>0</v>
      </c>
      <c r="AA631" s="73">
        <v>0</v>
      </c>
      <c r="AB631" s="73">
        <v>0</v>
      </c>
      <c r="AC631" s="57">
        <f t="shared" si="168"/>
        <v>0</v>
      </c>
      <c r="AD631" s="71">
        <v>0</v>
      </c>
      <c r="AE631" s="71">
        <v>0</v>
      </c>
      <c r="AF631" s="15">
        <f t="shared" si="169"/>
        <v>0</v>
      </c>
      <c r="AG631" s="16">
        <f t="shared" si="158"/>
        <v>0</v>
      </c>
      <c r="AH631" s="17">
        <f t="shared" si="170"/>
        <v>47</v>
      </c>
      <c r="AI631" s="12">
        <v>214</v>
      </c>
      <c r="AJ631" s="18">
        <f t="shared" si="171"/>
        <v>0.21962616822429906</v>
      </c>
    </row>
    <row r="632" spans="1:36" x14ac:dyDescent="0.35">
      <c r="A632" s="11" t="s">
        <v>1267</v>
      </c>
      <c r="B632" s="12" t="s">
        <v>1268</v>
      </c>
      <c r="C632" s="52" t="s">
        <v>1420</v>
      </c>
      <c r="D632" s="52" t="s">
        <v>250</v>
      </c>
      <c r="E632" s="64">
        <f t="shared" si="159"/>
        <v>53</v>
      </c>
      <c r="F632" s="13">
        <f t="shared" si="160"/>
        <v>53</v>
      </c>
      <c r="G632" s="65">
        <f t="shared" si="156"/>
        <v>0</v>
      </c>
      <c r="H632" s="62">
        <f t="shared" si="155"/>
        <v>17</v>
      </c>
      <c r="I632" s="78">
        <v>0</v>
      </c>
      <c r="J632" s="78">
        <v>0</v>
      </c>
      <c r="K632" s="57">
        <f t="shared" si="161"/>
        <v>0</v>
      </c>
      <c r="L632" s="57">
        <v>0</v>
      </c>
      <c r="M632" s="57">
        <v>17</v>
      </c>
      <c r="N632" s="57">
        <f t="shared" si="162"/>
        <v>17</v>
      </c>
      <c r="O632" s="15">
        <f t="shared" si="163"/>
        <v>0</v>
      </c>
      <c r="P632" s="62">
        <v>36</v>
      </c>
      <c r="Q632" s="57">
        <f t="shared" si="164"/>
        <v>36</v>
      </c>
      <c r="R632" s="14">
        <v>0</v>
      </c>
      <c r="S632" s="57">
        <v>0</v>
      </c>
      <c r="T632" s="15">
        <f t="shared" si="157"/>
        <v>0</v>
      </c>
      <c r="U632" s="14">
        <v>0</v>
      </c>
      <c r="V632" s="15">
        <f t="shared" si="165"/>
        <v>0</v>
      </c>
      <c r="W632" s="14">
        <v>0</v>
      </c>
      <c r="X632" s="73">
        <v>0</v>
      </c>
      <c r="Y632" s="84">
        <f t="shared" si="166"/>
        <v>0</v>
      </c>
      <c r="Z632" s="14">
        <f t="shared" si="167"/>
        <v>0</v>
      </c>
      <c r="AA632" s="73">
        <v>0</v>
      </c>
      <c r="AB632" s="73">
        <v>0</v>
      </c>
      <c r="AC632" s="57">
        <f t="shared" si="168"/>
        <v>0</v>
      </c>
      <c r="AD632" s="71">
        <v>0</v>
      </c>
      <c r="AE632" s="71">
        <v>0</v>
      </c>
      <c r="AF632" s="15">
        <f t="shared" si="169"/>
        <v>0</v>
      </c>
      <c r="AG632" s="16">
        <f t="shared" si="158"/>
        <v>0</v>
      </c>
      <c r="AH632" s="17">
        <f t="shared" si="170"/>
        <v>53</v>
      </c>
      <c r="AI632" s="12">
        <v>107</v>
      </c>
      <c r="AJ632" s="18">
        <f t="shared" si="171"/>
        <v>0.49532710280373832</v>
      </c>
    </row>
    <row r="633" spans="1:36" x14ac:dyDescent="0.35">
      <c r="A633" s="11" t="s">
        <v>1269</v>
      </c>
      <c r="B633" s="12" t="s">
        <v>1270</v>
      </c>
      <c r="C633" s="52" t="s">
        <v>1420</v>
      </c>
      <c r="D633" s="52" t="s">
        <v>250</v>
      </c>
      <c r="E633" s="64">
        <f t="shared" si="159"/>
        <v>53</v>
      </c>
      <c r="F633" s="13">
        <f t="shared" si="160"/>
        <v>53</v>
      </c>
      <c r="G633" s="65">
        <f t="shared" si="156"/>
        <v>0</v>
      </c>
      <c r="H633" s="62">
        <f t="shared" si="155"/>
        <v>19</v>
      </c>
      <c r="I633" s="78">
        <v>0</v>
      </c>
      <c r="J633" s="78">
        <v>0</v>
      </c>
      <c r="K633" s="57">
        <f t="shared" si="161"/>
        <v>0</v>
      </c>
      <c r="L633" s="57">
        <v>0</v>
      </c>
      <c r="M633" s="57">
        <v>19</v>
      </c>
      <c r="N633" s="57">
        <f t="shared" si="162"/>
        <v>19</v>
      </c>
      <c r="O633" s="15">
        <f t="shared" si="163"/>
        <v>0</v>
      </c>
      <c r="P633" s="62">
        <v>34</v>
      </c>
      <c r="Q633" s="57">
        <f t="shared" si="164"/>
        <v>34</v>
      </c>
      <c r="R633" s="14">
        <v>0</v>
      </c>
      <c r="S633" s="57">
        <v>0</v>
      </c>
      <c r="T633" s="15">
        <f t="shared" si="157"/>
        <v>0</v>
      </c>
      <c r="U633" s="14">
        <v>0</v>
      </c>
      <c r="V633" s="15">
        <f t="shared" si="165"/>
        <v>0</v>
      </c>
      <c r="W633" s="14">
        <v>0</v>
      </c>
      <c r="X633" s="73">
        <v>0</v>
      </c>
      <c r="Y633" s="84">
        <f t="shared" si="166"/>
        <v>0</v>
      </c>
      <c r="Z633" s="14">
        <f t="shared" si="167"/>
        <v>0</v>
      </c>
      <c r="AA633" s="73">
        <v>0</v>
      </c>
      <c r="AB633" s="73">
        <v>0</v>
      </c>
      <c r="AC633" s="57">
        <f t="shared" si="168"/>
        <v>0</v>
      </c>
      <c r="AD633" s="71">
        <v>0</v>
      </c>
      <c r="AE633" s="71">
        <v>0</v>
      </c>
      <c r="AF633" s="15">
        <f t="shared" si="169"/>
        <v>0</v>
      </c>
      <c r="AG633" s="16">
        <f t="shared" si="158"/>
        <v>0</v>
      </c>
      <c r="AH633" s="17">
        <f t="shared" si="170"/>
        <v>53</v>
      </c>
      <c r="AI633" s="12">
        <v>110</v>
      </c>
      <c r="AJ633" s="18">
        <f t="shared" si="171"/>
        <v>0.48181818181818181</v>
      </c>
    </row>
    <row r="634" spans="1:36" x14ac:dyDescent="0.35">
      <c r="A634" s="11" t="s">
        <v>1271</v>
      </c>
      <c r="B634" s="12" t="s">
        <v>1272</v>
      </c>
      <c r="C634" s="52" t="s">
        <v>1420</v>
      </c>
      <c r="D634" s="52" t="s">
        <v>250</v>
      </c>
      <c r="E634" s="64">
        <f t="shared" si="159"/>
        <v>0</v>
      </c>
      <c r="F634" s="13">
        <f t="shared" si="160"/>
        <v>0</v>
      </c>
      <c r="G634" s="65">
        <f t="shared" si="156"/>
        <v>0</v>
      </c>
      <c r="H634" s="62">
        <f t="shared" si="155"/>
        <v>0</v>
      </c>
      <c r="I634" s="78">
        <v>0</v>
      </c>
      <c r="J634" s="78">
        <v>0</v>
      </c>
      <c r="K634" s="57">
        <f t="shared" si="161"/>
        <v>0</v>
      </c>
      <c r="L634" s="57">
        <v>0</v>
      </c>
      <c r="M634" s="57">
        <v>0</v>
      </c>
      <c r="N634" s="57">
        <f t="shared" si="162"/>
        <v>0</v>
      </c>
      <c r="O634" s="15">
        <f t="shared" si="163"/>
        <v>0</v>
      </c>
      <c r="P634" s="62">
        <v>0</v>
      </c>
      <c r="Q634" s="57">
        <f t="shared" si="164"/>
        <v>0</v>
      </c>
      <c r="R634" s="14">
        <v>0</v>
      </c>
      <c r="S634" s="57">
        <v>0</v>
      </c>
      <c r="T634" s="15">
        <f t="shared" si="157"/>
        <v>0</v>
      </c>
      <c r="U634" s="14">
        <v>0</v>
      </c>
      <c r="V634" s="15">
        <f t="shared" si="165"/>
        <v>0</v>
      </c>
      <c r="W634" s="14">
        <v>0</v>
      </c>
      <c r="X634" s="73">
        <v>0</v>
      </c>
      <c r="Y634" s="84">
        <f t="shared" si="166"/>
        <v>0</v>
      </c>
      <c r="Z634" s="14">
        <f t="shared" si="167"/>
        <v>0</v>
      </c>
      <c r="AA634" s="73">
        <v>0</v>
      </c>
      <c r="AB634" s="73">
        <v>0</v>
      </c>
      <c r="AC634" s="57">
        <f t="shared" si="168"/>
        <v>0</v>
      </c>
      <c r="AD634" s="71">
        <v>0</v>
      </c>
      <c r="AE634" s="71">
        <v>0</v>
      </c>
      <c r="AF634" s="15">
        <f t="shared" si="169"/>
        <v>0</v>
      </c>
      <c r="AG634" s="16">
        <f t="shared" si="158"/>
        <v>0</v>
      </c>
      <c r="AH634" s="17">
        <f t="shared" si="170"/>
        <v>0</v>
      </c>
      <c r="AI634" s="12">
        <v>211</v>
      </c>
      <c r="AJ634" s="18">
        <f t="shared" si="171"/>
        <v>0</v>
      </c>
    </row>
    <row r="635" spans="1:36" x14ac:dyDescent="0.35">
      <c r="A635" s="11" t="s">
        <v>1273</v>
      </c>
      <c r="B635" s="12" t="s">
        <v>1274</v>
      </c>
      <c r="C635" s="52" t="s">
        <v>1420</v>
      </c>
      <c r="D635" s="52" t="s">
        <v>250</v>
      </c>
      <c r="E635" s="64">
        <f t="shared" si="159"/>
        <v>43</v>
      </c>
      <c r="F635" s="13">
        <f t="shared" si="160"/>
        <v>43</v>
      </c>
      <c r="G635" s="65">
        <f t="shared" si="156"/>
        <v>0</v>
      </c>
      <c r="H635" s="62">
        <f t="shared" si="155"/>
        <v>11</v>
      </c>
      <c r="I635" s="78">
        <v>0</v>
      </c>
      <c r="J635" s="78">
        <v>0</v>
      </c>
      <c r="K635" s="57">
        <f t="shared" si="161"/>
        <v>0</v>
      </c>
      <c r="L635" s="57">
        <v>0</v>
      </c>
      <c r="M635" s="57">
        <v>11</v>
      </c>
      <c r="N635" s="57">
        <f t="shared" si="162"/>
        <v>11</v>
      </c>
      <c r="O635" s="15">
        <f t="shared" si="163"/>
        <v>0</v>
      </c>
      <c r="P635" s="62">
        <v>32</v>
      </c>
      <c r="Q635" s="57">
        <f t="shared" si="164"/>
        <v>32</v>
      </c>
      <c r="R635" s="14">
        <v>0</v>
      </c>
      <c r="S635" s="57">
        <v>0</v>
      </c>
      <c r="T635" s="15">
        <f t="shared" si="157"/>
        <v>0</v>
      </c>
      <c r="U635" s="14">
        <v>0</v>
      </c>
      <c r="V635" s="15">
        <f t="shared" si="165"/>
        <v>0</v>
      </c>
      <c r="W635" s="14">
        <v>0</v>
      </c>
      <c r="X635" s="73">
        <v>0</v>
      </c>
      <c r="Y635" s="84">
        <f t="shared" si="166"/>
        <v>0</v>
      </c>
      <c r="Z635" s="14">
        <f t="shared" si="167"/>
        <v>0</v>
      </c>
      <c r="AA635" s="73">
        <v>0</v>
      </c>
      <c r="AB635" s="73">
        <v>0</v>
      </c>
      <c r="AC635" s="57">
        <f t="shared" si="168"/>
        <v>0</v>
      </c>
      <c r="AD635" s="71">
        <v>0</v>
      </c>
      <c r="AE635" s="71">
        <v>0</v>
      </c>
      <c r="AF635" s="15">
        <f t="shared" si="169"/>
        <v>0</v>
      </c>
      <c r="AG635" s="16">
        <f t="shared" si="158"/>
        <v>0</v>
      </c>
      <c r="AH635" s="17">
        <f t="shared" si="170"/>
        <v>43</v>
      </c>
      <c r="AI635" s="12">
        <v>47</v>
      </c>
      <c r="AJ635" s="18">
        <f t="shared" si="171"/>
        <v>0.91489361702127658</v>
      </c>
    </row>
    <row r="636" spans="1:36" x14ac:dyDescent="0.35">
      <c r="A636" s="11" t="s">
        <v>1275</v>
      </c>
      <c r="B636" s="12" t="s">
        <v>1276</v>
      </c>
      <c r="C636" s="52" t="s">
        <v>1420</v>
      </c>
      <c r="D636" s="52" t="s">
        <v>250</v>
      </c>
      <c r="E636" s="64">
        <f t="shared" si="159"/>
        <v>0</v>
      </c>
      <c r="F636" s="13">
        <f t="shared" si="160"/>
        <v>0</v>
      </c>
      <c r="G636" s="65">
        <f t="shared" si="156"/>
        <v>0</v>
      </c>
      <c r="H636" s="62">
        <f t="shared" si="155"/>
        <v>0</v>
      </c>
      <c r="I636" s="78">
        <v>0</v>
      </c>
      <c r="J636" s="78">
        <v>0</v>
      </c>
      <c r="K636" s="57">
        <f t="shared" si="161"/>
        <v>0</v>
      </c>
      <c r="L636" s="57">
        <v>0</v>
      </c>
      <c r="M636" s="57">
        <v>0</v>
      </c>
      <c r="N636" s="57">
        <f t="shared" si="162"/>
        <v>0</v>
      </c>
      <c r="O636" s="15">
        <f t="shared" si="163"/>
        <v>0</v>
      </c>
      <c r="P636" s="62">
        <v>0</v>
      </c>
      <c r="Q636" s="57">
        <f t="shared" si="164"/>
        <v>0</v>
      </c>
      <c r="R636" s="14">
        <v>0</v>
      </c>
      <c r="S636" s="57">
        <v>0</v>
      </c>
      <c r="T636" s="15">
        <f t="shared" si="157"/>
        <v>0</v>
      </c>
      <c r="U636" s="14">
        <v>0</v>
      </c>
      <c r="V636" s="15">
        <f t="shared" si="165"/>
        <v>0</v>
      </c>
      <c r="W636" s="14">
        <v>0</v>
      </c>
      <c r="X636" s="73">
        <v>0</v>
      </c>
      <c r="Y636" s="84">
        <f t="shared" si="166"/>
        <v>0</v>
      </c>
      <c r="Z636" s="14">
        <f t="shared" si="167"/>
        <v>0</v>
      </c>
      <c r="AA636" s="73">
        <v>0</v>
      </c>
      <c r="AB636" s="73">
        <v>0</v>
      </c>
      <c r="AC636" s="57">
        <f t="shared" si="168"/>
        <v>0</v>
      </c>
      <c r="AD636" s="71">
        <v>0</v>
      </c>
      <c r="AE636" s="71">
        <v>0</v>
      </c>
      <c r="AF636" s="15">
        <f t="shared" si="169"/>
        <v>0</v>
      </c>
      <c r="AG636" s="16">
        <f t="shared" si="158"/>
        <v>0</v>
      </c>
      <c r="AH636" s="17">
        <f t="shared" si="170"/>
        <v>0</v>
      </c>
      <c r="AI636" s="12">
        <v>129</v>
      </c>
      <c r="AJ636" s="18">
        <f t="shared" si="171"/>
        <v>0</v>
      </c>
    </row>
    <row r="637" spans="1:36" x14ac:dyDescent="0.35">
      <c r="A637" s="11" t="s">
        <v>1277</v>
      </c>
      <c r="B637" s="12" t="s">
        <v>1278</v>
      </c>
      <c r="C637" s="52" t="s">
        <v>1420</v>
      </c>
      <c r="D637" s="52" t="s">
        <v>250</v>
      </c>
      <c r="E637" s="64">
        <f t="shared" si="159"/>
        <v>117</v>
      </c>
      <c r="F637" s="13">
        <f t="shared" si="160"/>
        <v>117</v>
      </c>
      <c r="G637" s="65">
        <f t="shared" si="156"/>
        <v>0</v>
      </c>
      <c r="H637" s="62">
        <f t="shared" si="155"/>
        <v>117</v>
      </c>
      <c r="I637" s="78">
        <v>0</v>
      </c>
      <c r="J637" s="78">
        <v>0</v>
      </c>
      <c r="K637" s="57">
        <f t="shared" si="161"/>
        <v>0</v>
      </c>
      <c r="L637" s="57">
        <v>0</v>
      </c>
      <c r="M637" s="57">
        <v>117</v>
      </c>
      <c r="N637" s="57">
        <f t="shared" si="162"/>
        <v>117</v>
      </c>
      <c r="O637" s="15">
        <f t="shared" si="163"/>
        <v>0</v>
      </c>
      <c r="P637" s="62">
        <v>0</v>
      </c>
      <c r="Q637" s="57">
        <f t="shared" si="164"/>
        <v>0</v>
      </c>
      <c r="R637" s="14">
        <v>0</v>
      </c>
      <c r="S637" s="57">
        <v>0</v>
      </c>
      <c r="T637" s="15">
        <f t="shared" si="157"/>
        <v>0</v>
      </c>
      <c r="U637" s="14">
        <v>0</v>
      </c>
      <c r="V637" s="15">
        <f t="shared" si="165"/>
        <v>0</v>
      </c>
      <c r="W637" s="14">
        <v>0</v>
      </c>
      <c r="X637" s="73">
        <v>0</v>
      </c>
      <c r="Y637" s="84">
        <f t="shared" si="166"/>
        <v>0</v>
      </c>
      <c r="Z637" s="14">
        <f t="shared" si="167"/>
        <v>0</v>
      </c>
      <c r="AA637" s="73">
        <v>0</v>
      </c>
      <c r="AB637" s="73">
        <v>0</v>
      </c>
      <c r="AC637" s="57">
        <f t="shared" si="168"/>
        <v>0</v>
      </c>
      <c r="AD637" s="71">
        <v>0</v>
      </c>
      <c r="AE637" s="71">
        <v>0</v>
      </c>
      <c r="AF637" s="15">
        <f t="shared" si="169"/>
        <v>0</v>
      </c>
      <c r="AG637" s="16">
        <f t="shared" si="158"/>
        <v>0</v>
      </c>
      <c r="AH637" s="17">
        <f t="shared" si="170"/>
        <v>117</v>
      </c>
      <c r="AI637" s="12">
        <v>205</v>
      </c>
      <c r="AJ637" s="18">
        <f t="shared" si="171"/>
        <v>0.57073170731707312</v>
      </c>
    </row>
    <row r="638" spans="1:36" x14ac:dyDescent="0.35">
      <c r="A638" s="11" t="s">
        <v>1279</v>
      </c>
      <c r="B638" s="12" t="s">
        <v>1280</v>
      </c>
      <c r="C638" s="52" t="s">
        <v>1420</v>
      </c>
      <c r="D638" s="52" t="s">
        <v>250</v>
      </c>
      <c r="E638" s="64">
        <f t="shared" si="159"/>
        <v>0</v>
      </c>
      <c r="F638" s="13">
        <f t="shared" si="160"/>
        <v>0</v>
      </c>
      <c r="G638" s="65">
        <f t="shared" si="156"/>
        <v>0</v>
      </c>
      <c r="H638" s="62">
        <f t="shared" si="155"/>
        <v>0</v>
      </c>
      <c r="I638" s="78">
        <v>0</v>
      </c>
      <c r="J638" s="78">
        <v>0</v>
      </c>
      <c r="K638" s="57">
        <f t="shared" si="161"/>
        <v>0</v>
      </c>
      <c r="L638" s="57">
        <v>0</v>
      </c>
      <c r="M638" s="57">
        <v>0</v>
      </c>
      <c r="N638" s="57">
        <f t="shared" si="162"/>
        <v>0</v>
      </c>
      <c r="O638" s="15">
        <f t="shared" si="163"/>
        <v>0</v>
      </c>
      <c r="P638" s="62">
        <v>0</v>
      </c>
      <c r="Q638" s="57">
        <f t="shared" si="164"/>
        <v>0</v>
      </c>
      <c r="R638" s="14">
        <v>0</v>
      </c>
      <c r="S638" s="57">
        <v>0</v>
      </c>
      <c r="T638" s="15">
        <f t="shared" si="157"/>
        <v>0</v>
      </c>
      <c r="U638" s="14">
        <v>0</v>
      </c>
      <c r="V638" s="15">
        <f t="shared" si="165"/>
        <v>0</v>
      </c>
      <c r="W638" s="14">
        <v>0</v>
      </c>
      <c r="X638" s="73">
        <v>0</v>
      </c>
      <c r="Y638" s="84">
        <f t="shared" si="166"/>
        <v>0</v>
      </c>
      <c r="Z638" s="14">
        <f t="shared" si="167"/>
        <v>0</v>
      </c>
      <c r="AA638" s="73">
        <v>0</v>
      </c>
      <c r="AB638" s="73">
        <v>0</v>
      </c>
      <c r="AC638" s="57">
        <f t="shared" si="168"/>
        <v>0</v>
      </c>
      <c r="AD638" s="71">
        <v>0</v>
      </c>
      <c r="AE638" s="71">
        <v>0</v>
      </c>
      <c r="AF638" s="15">
        <f t="shared" si="169"/>
        <v>0</v>
      </c>
      <c r="AG638" s="16">
        <f t="shared" si="158"/>
        <v>0</v>
      </c>
      <c r="AH638" s="17">
        <f t="shared" si="170"/>
        <v>0</v>
      </c>
      <c r="AI638" s="12">
        <v>107</v>
      </c>
      <c r="AJ638" s="18">
        <f t="shared" si="171"/>
        <v>0</v>
      </c>
    </row>
    <row r="639" spans="1:36" x14ac:dyDescent="0.35">
      <c r="A639" s="11" t="s">
        <v>1281</v>
      </c>
      <c r="B639" s="12" t="s">
        <v>1282</v>
      </c>
      <c r="C639" s="52" t="s">
        <v>1420</v>
      </c>
      <c r="D639" s="52" t="s">
        <v>250</v>
      </c>
      <c r="E639" s="64">
        <f t="shared" si="159"/>
        <v>0</v>
      </c>
      <c r="F639" s="13">
        <f t="shared" si="160"/>
        <v>0</v>
      </c>
      <c r="G639" s="65">
        <f t="shared" si="156"/>
        <v>0</v>
      </c>
      <c r="H639" s="62">
        <f t="shared" si="155"/>
        <v>0</v>
      </c>
      <c r="I639" s="78">
        <v>0</v>
      </c>
      <c r="J639" s="78">
        <v>0</v>
      </c>
      <c r="K639" s="57">
        <f t="shared" si="161"/>
        <v>0</v>
      </c>
      <c r="L639" s="57">
        <v>0</v>
      </c>
      <c r="M639" s="57">
        <v>0</v>
      </c>
      <c r="N639" s="57">
        <f t="shared" si="162"/>
        <v>0</v>
      </c>
      <c r="O639" s="15">
        <f t="shared" si="163"/>
        <v>0</v>
      </c>
      <c r="P639" s="62">
        <v>0</v>
      </c>
      <c r="Q639" s="57">
        <f t="shared" si="164"/>
        <v>0</v>
      </c>
      <c r="R639" s="14">
        <v>0</v>
      </c>
      <c r="S639" s="57">
        <v>0</v>
      </c>
      <c r="T639" s="15">
        <f t="shared" si="157"/>
        <v>0</v>
      </c>
      <c r="U639" s="14">
        <v>0</v>
      </c>
      <c r="V639" s="15">
        <f t="shared" si="165"/>
        <v>0</v>
      </c>
      <c r="W639" s="14">
        <v>0</v>
      </c>
      <c r="X639" s="73">
        <v>0</v>
      </c>
      <c r="Y639" s="84">
        <f t="shared" si="166"/>
        <v>0</v>
      </c>
      <c r="Z639" s="14">
        <f t="shared" si="167"/>
        <v>0</v>
      </c>
      <c r="AA639" s="73">
        <v>0</v>
      </c>
      <c r="AB639" s="73">
        <v>0</v>
      </c>
      <c r="AC639" s="57">
        <f t="shared" si="168"/>
        <v>0</v>
      </c>
      <c r="AD639" s="71">
        <v>0</v>
      </c>
      <c r="AE639" s="71">
        <v>0</v>
      </c>
      <c r="AF639" s="15">
        <f t="shared" si="169"/>
        <v>0</v>
      </c>
      <c r="AG639" s="16">
        <f t="shared" si="158"/>
        <v>0</v>
      </c>
      <c r="AH639" s="17">
        <f t="shared" si="170"/>
        <v>0</v>
      </c>
      <c r="AI639" s="12">
        <v>96</v>
      </c>
      <c r="AJ639" s="18">
        <f t="shared" si="171"/>
        <v>0</v>
      </c>
    </row>
    <row r="640" spans="1:36" x14ac:dyDescent="0.35">
      <c r="A640" s="11" t="s">
        <v>1283</v>
      </c>
      <c r="B640" s="12" t="s">
        <v>1284</v>
      </c>
      <c r="C640" s="52" t="s">
        <v>1420</v>
      </c>
      <c r="D640" s="52" t="s">
        <v>250</v>
      </c>
      <c r="E640" s="64">
        <f t="shared" si="159"/>
        <v>0</v>
      </c>
      <c r="F640" s="13">
        <f t="shared" si="160"/>
        <v>0</v>
      </c>
      <c r="G640" s="65">
        <f t="shared" si="156"/>
        <v>0</v>
      </c>
      <c r="H640" s="62">
        <f t="shared" si="155"/>
        <v>0</v>
      </c>
      <c r="I640" s="78">
        <v>0</v>
      </c>
      <c r="J640" s="78">
        <v>0</v>
      </c>
      <c r="K640" s="57">
        <f t="shared" si="161"/>
        <v>0</v>
      </c>
      <c r="L640" s="57">
        <v>0</v>
      </c>
      <c r="M640" s="57">
        <v>0</v>
      </c>
      <c r="N640" s="57">
        <f t="shared" si="162"/>
        <v>0</v>
      </c>
      <c r="O640" s="15">
        <f t="shared" si="163"/>
        <v>0</v>
      </c>
      <c r="P640" s="62">
        <v>0</v>
      </c>
      <c r="Q640" s="57">
        <f t="shared" si="164"/>
        <v>0</v>
      </c>
      <c r="R640" s="14">
        <v>0</v>
      </c>
      <c r="S640" s="57">
        <v>0</v>
      </c>
      <c r="T640" s="15">
        <f t="shared" si="157"/>
        <v>0</v>
      </c>
      <c r="U640" s="14">
        <v>0</v>
      </c>
      <c r="V640" s="15">
        <f t="shared" si="165"/>
        <v>0</v>
      </c>
      <c r="W640" s="14">
        <v>0</v>
      </c>
      <c r="X640" s="73">
        <v>0</v>
      </c>
      <c r="Y640" s="84">
        <f t="shared" si="166"/>
        <v>0</v>
      </c>
      <c r="Z640" s="14">
        <f t="shared" si="167"/>
        <v>0</v>
      </c>
      <c r="AA640" s="73">
        <v>0</v>
      </c>
      <c r="AB640" s="73">
        <v>0</v>
      </c>
      <c r="AC640" s="57">
        <f t="shared" si="168"/>
        <v>0</v>
      </c>
      <c r="AD640" s="71">
        <v>0</v>
      </c>
      <c r="AE640" s="71">
        <v>0</v>
      </c>
      <c r="AF640" s="15">
        <f t="shared" si="169"/>
        <v>0</v>
      </c>
      <c r="AG640" s="16">
        <f t="shared" si="158"/>
        <v>0</v>
      </c>
      <c r="AH640" s="17">
        <f t="shared" si="170"/>
        <v>0</v>
      </c>
      <c r="AI640" s="12">
        <v>102</v>
      </c>
      <c r="AJ640" s="18">
        <f t="shared" si="171"/>
        <v>0</v>
      </c>
    </row>
    <row r="641" spans="1:36" x14ac:dyDescent="0.35">
      <c r="A641" s="11" t="s">
        <v>1285</v>
      </c>
      <c r="B641" s="12" t="s">
        <v>1286</v>
      </c>
      <c r="C641" s="52" t="s">
        <v>1420</v>
      </c>
      <c r="D641" s="52" t="s">
        <v>250</v>
      </c>
      <c r="E641" s="64">
        <f t="shared" si="159"/>
        <v>0</v>
      </c>
      <c r="F641" s="13">
        <f t="shared" si="160"/>
        <v>0</v>
      </c>
      <c r="G641" s="65">
        <f t="shared" si="156"/>
        <v>0</v>
      </c>
      <c r="H641" s="62">
        <f t="shared" si="155"/>
        <v>0</v>
      </c>
      <c r="I641" s="78">
        <v>0</v>
      </c>
      <c r="J641" s="78">
        <v>0</v>
      </c>
      <c r="K641" s="57">
        <f t="shared" si="161"/>
        <v>0</v>
      </c>
      <c r="L641" s="57">
        <v>0</v>
      </c>
      <c r="M641" s="57">
        <v>0</v>
      </c>
      <c r="N641" s="57">
        <f t="shared" si="162"/>
        <v>0</v>
      </c>
      <c r="O641" s="15">
        <f t="shared" si="163"/>
        <v>0</v>
      </c>
      <c r="P641" s="62">
        <v>0</v>
      </c>
      <c r="Q641" s="57">
        <f t="shared" si="164"/>
        <v>0</v>
      </c>
      <c r="R641" s="14">
        <v>0</v>
      </c>
      <c r="S641" s="57">
        <v>0</v>
      </c>
      <c r="T641" s="15">
        <f t="shared" si="157"/>
        <v>0</v>
      </c>
      <c r="U641" s="14">
        <v>0</v>
      </c>
      <c r="V641" s="15">
        <f t="shared" si="165"/>
        <v>0</v>
      </c>
      <c r="W641" s="14">
        <v>0</v>
      </c>
      <c r="X641" s="73">
        <v>0</v>
      </c>
      <c r="Y641" s="84">
        <f t="shared" si="166"/>
        <v>0</v>
      </c>
      <c r="Z641" s="14">
        <f t="shared" si="167"/>
        <v>0</v>
      </c>
      <c r="AA641" s="73">
        <v>0</v>
      </c>
      <c r="AB641" s="73">
        <v>0</v>
      </c>
      <c r="AC641" s="57">
        <f t="shared" si="168"/>
        <v>0</v>
      </c>
      <c r="AD641" s="71">
        <v>0</v>
      </c>
      <c r="AE641" s="71">
        <v>0</v>
      </c>
      <c r="AF641" s="15">
        <f t="shared" si="169"/>
        <v>0</v>
      </c>
      <c r="AG641" s="16">
        <f t="shared" si="158"/>
        <v>0</v>
      </c>
      <c r="AH641" s="17">
        <f t="shared" si="170"/>
        <v>0</v>
      </c>
      <c r="AI641" s="12">
        <v>114</v>
      </c>
      <c r="AJ641" s="18">
        <f t="shared" si="171"/>
        <v>0</v>
      </c>
    </row>
    <row r="642" spans="1:36" x14ac:dyDescent="0.35">
      <c r="A642" s="11" t="s">
        <v>1287</v>
      </c>
      <c r="B642" s="12" t="s">
        <v>1288</v>
      </c>
      <c r="C642" s="52" t="s">
        <v>1420</v>
      </c>
      <c r="D642" s="52" t="s">
        <v>250</v>
      </c>
      <c r="E642" s="64">
        <f t="shared" si="159"/>
        <v>0</v>
      </c>
      <c r="F642" s="13">
        <f t="shared" si="160"/>
        <v>0</v>
      </c>
      <c r="G642" s="65">
        <f t="shared" si="156"/>
        <v>0</v>
      </c>
      <c r="H642" s="62">
        <f t="shared" si="155"/>
        <v>0</v>
      </c>
      <c r="I642" s="78">
        <v>0</v>
      </c>
      <c r="J642" s="78">
        <v>0</v>
      </c>
      <c r="K642" s="57">
        <f t="shared" si="161"/>
        <v>0</v>
      </c>
      <c r="L642" s="57">
        <v>0</v>
      </c>
      <c r="M642" s="57">
        <v>0</v>
      </c>
      <c r="N642" s="57">
        <f t="shared" si="162"/>
        <v>0</v>
      </c>
      <c r="O642" s="15">
        <f t="shared" si="163"/>
        <v>0</v>
      </c>
      <c r="P642" s="62">
        <v>0</v>
      </c>
      <c r="Q642" s="57">
        <f t="shared" si="164"/>
        <v>0</v>
      </c>
      <c r="R642" s="14">
        <v>0</v>
      </c>
      <c r="S642" s="57">
        <v>0</v>
      </c>
      <c r="T642" s="15">
        <f t="shared" si="157"/>
        <v>0</v>
      </c>
      <c r="U642" s="14">
        <v>0</v>
      </c>
      <c r="V642" s="15">
        <f t="shared" si="165"/>
        <v>0</v>
      </c>
      <c r="W642" s="14">
        <v>0</v>
      </c>
      <c r="X642" s="73">
        <v>0</v>
      </c>
      <c r="Y642" s="84">
        <f t="shared" si="166"/>
        <v>0</v>
      </c>
      <c r="Z642" s="14">
        <f t="shared" si="167"/>
        <v>0</v>
      </c>
      <c r="AA642" s="73">
        <v>0</v>
      </c>
      <c r="AB642" s="73">
        <v>0</v>
      </c>
      <c r="AC642" s="57">
        <f t="shared" si="168"/>
        <v>0</v>
      </c>
      <c r="AD642" s="71">
        <v>0</v>
      </c>
      <c r="AE642" s="71">
        <v>0</v>
      </c>
      <c r="AF642" s="15">
        <f t="shared" si="169"/>
        <v>0</v>
      </c>
      <c r="AG642" s="16">
        <f t="shared" si="158"/>
        <v>0</v>
      </c>
      <c r="AH642" s="17">
        <f t="shared" si="170"/>
        <v>0</v>
      </c>
      <c r="AI642" s="12">
        <v>85</v>
      </c>
      <c r="AJ642" s="18">
        <f t="shared" si="171"/>
        <v>0</v>
      </c>
    </row>
    <row r="643" spans="1:36" x14ac:dyDescent="0.35">
      <c r="A643" s="11" t="s">
        <v>1289</v>
      </c>
      <c r="B643" s="12" t="s">
        <v>1290</v>
      </c>
      <c r="C643" s="52" t="s">
        <v>1420</v>
      </c>
      <c r="D643" s="52" t="s">
        <v>250</v>
      </c>
      <c r="E643" s="64">
        <f t="shared" si="159"/>
        <v>127</v>
      </c>
      <c r="F643" s="13">
        <f t="shared" si="160"/>
        <v>127</v>
      </c>
      <c r="G643" s="65">
        <f t="shared" si="156"/>
        <v>0</v>
      </c>
      <c r="H643" s="62">
        <f t="shared" ref="H643:H676" si="172">K643+N643</f>
        <v>127</v>
      </c>
      <c r="I643" s="78">
        <v>0</v>
      </c>
      <c r="J643" s="78">
        <v>0</v>
      </c>
      <c r="K643" s="57">
        <f t="shared" si="161"/>
        <v>0</v>
      </c>
      <c r="L643" s="57">
        <v>24</v>
      </c>
      <c r="M643" s="57">
        <v>103</v>
      </c>
      <c r="N643" s="57">
        <f t="shared" si="162"/>
        <v>127</v>
      </c>
      <c r="O643" s="15">
        <f t="shared" si="163"/>
        <v>0</v>
      </c>
      <c r="P643" s="62">
        <v>0</v>
      </c>
      <c r="Q643" s="57">
        <f t="shared" si="164"/>
        <v>0</v>
      </c>
      <c r="R643" s="14">
        <v>0</v>
      </c>
      <c r="S643" s="57">
        <v>0</v>
      </c>
      <c r="T643" s="15">
        <f t="shared" si="157"/>
        <v>0</v>
      </c>
      <c r="U643" s="14">
        <v>0</v>
      </c>
      <c r="V643" s="15">
        <f t="shared" si="165"/>
        <v>0</v>
      </c>
      <c r="W643" s="14">
        <v>0</v>
      </c>
      <c r="X643" s="73">
        <v>0</v>
      </c>
      <c r="Y643" s="84">
        <f t="shared" si="166"/>
        <v>0</v>
      </c>
      <c r="Z643" s="14">
        <f t="shared" si="167"/>
        <v>0</v>
      </c>
      <c r="AA643" s="73">
        <v>0</v>
      </c>
      <c r="AB643" s="73">
        <v>0</v>
      </c>
      <c r="AC643" s="57">
        <f t="shared" si="168"/>
        <v>0</v>
      </c>
      <c r="AD643" s="71">
        <v>0</v>
      </c>
      <c r="AE643" s="71">
        <v>0</v>
      </c>
      <c r="AF643" s="15">
        <f t="shared" si="169"/>
        <v>0</v>
      </c>
      <c r="AG643" s="16">
        <f t="shared" si="158"/>
        <v>0</v>
      </c>
      <c r="AH643" s="17">
        <f t="shared" si="170"/>
        <v>103</v>
      </c>
      <c r="AI643" s="12">
        <v>107</v>
      </c>
      <c r="AJ643" s="18">
        <f t="shared" si="171"/>
        <v>0.96261682242990654</v>
      </c>
    </row>
    <row r="644" spans="1:36" x14ac:dyDescent="0.35">
      <c r="A644" s="11" t="s">
        <v>1291</v>
      </c>
      <c r="B644" s="12" t="s">
        <v>1292</v>
      </c>
      <c r="C644" s="52" t="s">
        <v>1420</v>
      </c>
      <c r="D644" s="52" t="s">
        <v>250</v>
      </c>
      <c r="E644" s="64">
        <f t="shared" si="159"/>
        <v>44</v>
      </c>
      <c r="F644" s="13">
        <f t="shared" si="160"/>
        <v>44</v>
      </c>
      <c r="G644" s="65">
        <f t="shared" ref="G644:G675" si="173">K644+AC644</f>
        <v>0</v>
      </c>
      <c r="H644" s="62">
        <f t="shared" si="172"/>
        <v>19</v>
      </c>
      <c r="I644" s="78">
        <v>0</v>
      </c>
      <c r="J644" s="78">
        <v>0</v>
      </c>
      <c r="K644" s="57">
        <f t="shared" si="161"/>
        <v>0</v>
      </c>
      <c r="L644" s="57">
        <v>0</v>
      </c>
      <c r="M644" s="57">
        <v>19</v>
      </c>
      <c r="N644" s="57">
        <f t="shared" si="162"/>
        <v>19</v>
      </c>
      <c r="O644" s="15">
        <f t="shared" si="163"/>
        <v>0</v>
      </c>
      <c r="P644" s="62">
        <v>25</v>
      </c>
      <c r="Q644" s="57">
        <f t="shared" si="164"/>
        <v>25</v>
      </c>
      <c r="R644" s="14">
        <v>0</v>
      </c>
      <c r="S644" s="57">
        <v>0</v>
      </c>
      <c r="T644" s="15">
        <f t="shared" ref="T644:T676" si="174">R644+S644</f>
        <v>0</v>
      </c>
      <c r="U644" s="14">
        <v>0</v>
      </c>
      <c r="V644" s="15">
        <f t="shared" si="165"/>
        <v>0</v>
      </c>
      <c r="W644" s="14">
        <v>0</v>
      </c>
      <c r="X644" s="73">
        <v>0</v>
      </c>
      <c r="Y644" s="84">
        <f t="shared" si="166"/>
        <v>0</v>
      </c>
      <c r="Z644" s="14">
        <f t="shared" si="167"/>
        <v>0</v>
      </c>
      <c r="AA644" s="73">
        <v>0</v>
      </c>
      <c r="AB644" s="73">
        <v>0</v>
      </c>
      <c r="AC644" s="57">
        <f t="shared" si="168"/>
        <v>0</v>
      </c>
      <c r="AD644" s="71">
        <v>0</v>
      </c>
      <c r="AE644" s="71">
        <v>0</v>
      </c>
      <c r="AF644" s="15">
        <f t="shared" si="169"/>
        <v>0</v>
      </c>
      <c r="AG644" s="16">
        <f t="shared" ref="AG644:AG676" si="175">J644+AB644</f>
        <v>0</v>
      </c>
      <c r="AH644" s="17">
        <f t="shared" si="170"/>
        <v>44</v>
      </c>
      <c r="AI644" s="12">
        <v>62</v>
      </c>
      <c r="AJ644" s="18">
        <f t="shared" si="171"/>
        <v>0.70967741935483875</v>
      </c>
    </row>
    <row r="645" spans="1:36" x14ac:dyDescent="0.35">
      <c r="A645" s="11" t="s">
        <v>1293</v>
      </c>
      <c r="B645" s="12" t="s">
        <v>1294</v>
      </c>
      <c r="C645" s="52" t="s">
        <v>1420</v>
      </c>
      <c r="D645" s="52" t="s">
        <v>250</v>
      </c>
      <c r="E645" s="64">
        <f t="shared" ref="E645:E676" si="176">F645+G645</f>
        <v>0</v>
      </c>
      <c r="F645" s="13">
        <f t="shared" ref="F645:F675" si="177">N645+Q645+R645+U645+W645+AF645</f>
        <v>0</v>
      </c>
      <c r="G645" s="65">
        <f t="shared" si="173"/>
        <v>0</v>
      </c>
      <c r="H645" s="62">
        <f t="shared" si="172"/>
        <v>0</v>
      </c>
      <c r="I645" s="78">
        <v>0</v>
      </c>
      <c r="J645" s="78">
        <v>0</v>
      </c>
      <c r="K645" s="57">
        <f t="shared" ref="K645:K676" si="178">I645+J645</f>
        <v>0</v>
      </c>
      <c r="L645" s="57">
        <v>0</v>
      </c>
      <c r="M645" s="57">
        <v>0</v>
      </c>
      <c r="N645" s="57">
        <f t="shared" ref="N645:N676" si="179">L645+M645</f>
        <v>0</v>
      </c>
      <c r="O645" s="15">
        <f t="shared" ref="O645:O676" si="180">S645+X645</f>
        <v>0</v>
      </c>
      <c r="P645" s="62">
        <v>0</v>
      </c>
      <c r="Q645" s="57">
        <f t="shared" ref="Q645:Q676" si="181">P645</f>
        <v>0</v>
      </c>
      <c r="R645" s="14">
        <v>0</v>
      </c>
      <c r="S645" s="57">
        <v>0</v>
      </c>
      <c r="T645" s="15">
        <f t="shared" si="174"/>
        <v>0</v>
      </c>
      <c r="U645" s="14">
        <v>0</v>
      </c>
      <c r="V645" s="15">
        <f t="shared" ref="V645:V676" si="182">U645</f>
        <v>0</v>
      </c>
      <c r="W645" s="14">
        <v>0</v>
      </c>
      <c r="X645" s="73">
        <v>0</v>
      </c>
      <c r="Y645" s="84">
        <f t="shared" ref="Y645:Y676" si="183">W645+X645</f>
        <v>0</v>
      </c>
      <c r="Z645" s="14">
        <f t="shared" ref="Z645:Z676" si="184">AC645+AF645</f>
        <v>0</v>
      </c>
      <c r="AA645" s="73">
        <v>0</v>
      </c>
      <c r="AB645" s="73">
        <v>0</v>
      </c>
      <c r="AC645" s="57">
        <f t="shared" ref="AC645:AC676" si="185">AA645+AB645</f>
        <v>0</v>
      </c>
      <c r="AD645" s="71">
        <v>0</v>
      </c>
      <c r="AE645" s="71">
        <v>0</v>
      </c>
      <c r="AF645" s="15">
        <f t="shared" ref="AF645:AF676" si="186">AD645+AE645</f>
        <v>0</v>
      </c>
      <c r="AG645" s="16">
        <f t="shared" si="175"/>
        <v>0</v>
      </c>
      <c r="AH645" s="17">
        <f t="shared" ref="AH645:AH676" si="187">M645+P645+R645+U645+AE645</f>
        <v>0</v>
      </c>
      <c r="AI645" s="12">
        <v>253</v>
      </c>
      <c r="AJ645" s="18">
        <f t="shared" ref="AJ645:AJ676" si="188">IFERROR(MIN(100%,((AH645+AG645)/AI645)),0)</f>
        <v>0</v>
      </c>
    </row>
    <row r="646" spans="1:36" x14ac:dyDescent="0.35">
      <c r="A646" s="11" t="s">
        <v>1295</v>
      </c>
      <c r="B646" s="12" t="s">
        <v>1296</v>
      </c>
      <c r="C646" s="52" t="s">
        <v>1420</v>
      </c>
      <c r="D646" s="52" t="s">
        <v>250</v>
      </c>
      <c r="E646" s="64">
        <f t="shared" si="176"/>
        <v>92</v>
      </c>
      <c r="F646" s="13">
        <f t="shared" si="177"/>
        <v>19</v>
      </c>
      <c r="G646" s="65">
        <f t="shared" si="173"/>
        <v>73</v>
      </c>
      <c r="H646" s="62">
        <f t="shared" si="172"/>
        <v>92</v>
      </c>
      <c r="I646" s="78">
        <v>0</v>
      </c>
      <c r="J646" s="78">
        <v>73</v>
      </c>
      <c r="K646" s="57">
        <f t="shared" si="178"/>
        <v>73</v>
      </c>
      <c r="L646" s="57">
        <v>1</v>
      </c>
      <c r="M646" s="57">
        <v>18</v>
      </c>
      <c r="N646" s="57">
        <f t="shared" si="179"/>
        <v>19</v>
      </c>
      <c r="O646" s="15">
        <f t="shared" si="180"/>
        <v>0</v>
      </c>
      <c r="P646" s="62">
        <v>0</v>
      </c>
      <c r="Q646" s="57">
        <f t="shared" si="181"/>
        <v>0</v>
      </c>
      <c r="R646" s="14">
        <v>0</v>
      </c>
      <c r="S646" s="57">
        <v>0</v>
      </c>
      <c r="T646" s="15">
        <f t="shared" si="174"/>
        <v>0</v>
      </c>
      <c r="U646" s="14">
        <v>0</v>
      </c>
      <c r="V646" s="15">
        <f t="shared" si="182"/>
        <v>0</v>
      </c>
      <c r="W646" s="14">
        <v>0</v>
      </c>
      <c r="X646" s="73">
        <v>0</v>
      </c>
      <c r="Y646" s="84">
        <f t="shared" si="183"/>
        <v>0</v>
      </c>
      <c r="Z646" s="14">
        <f t="shared" si="184"/>
        <v>0</v>
      </c>
      <c r="AA646" s="73">
        <v>0</v>
      </c>
      <c r="AB646" s="73">
        <v>0</v>
      </c>
      <c r="AC646" s="57">
        <f t="shared" si="185"/>
        <v>0</v>
      </c>
      <c r="AD646" s="71">
        <v>0</v>
      </c>
      <c r="AE646" s="71">
        <v>0</v>
      </c>
      <c r="AF646" s="15">
        <f t="shared" si="186"/>
        <v>0</v>
      </c>
      <c r="AG646" s="16">
        <f t="shared" si="175"/>
        <v>73</v>
      </c>
      <c r="AH646" s="17">
        <f t="shared" si="187"/>
        <v>18</v>
      </c>
      <c r="AI646" s="12">
        <v>434</v>
      </c>
      <c r="AJ646" s="18">
        <f t="shared" si="188"/>
        <v>0.20967741935483872</v>
      </c>
    </row>
    <row r="647" spans="1:36" x14ac:dyDescent="0.35">
      <c r="A647" s="11" t="s">
        <v>1297</v>
      </c>
      <c r="B647" s="12" t="s">
        <v>1298</v>
      </c>
      <c r="C647" s="52" t="s">
        <v>1420</v>
      </c>
      <c r="D647" s="52" t="s">
        <v>250</v>
      </c>
      <c r="E647" s="64">
        <f t="shared" si="176"/>
        <v>0</v>
      </c>
      <c r="F647" s="13">
        <f t="shared" si="177"/>
        <v>0</v>
      </c>
      <c r="G647" s="65">
        <f t="shared" si="173"/>
        <v>0</v>
      </c>
      <c r="H647" s="62">
        <f t="shared" si="172"/>
        <v>0</v>
      </c>
      <c r="I647" s="78">
        <v>0</v>
      </c>
      <c r="J647" s="78">
        <v>0</v>
      </c>
      <c r="K647" s="57">
        <f t="shared" si="178"/>
        <v>0</v>
      </c>
      <c r="L647" s="57">
        <v>0</v>
      </c>
      <c r="M647" s="57">
        <v>0</v>
      </c>
      <c r="N647" s="57">
        <f t="shared" si="179"/>
        <v>0</v>
      </c>
      <c r="O647" s="15">
        <f t="shared" si="180"/>
        <v>0</v>
      </c>
      <c r="P647" s="62">
        <v>0</v>
      </c>
      <c r="Q647" s="57">
        <f t="shared" si="181"/>
        <v>0</v>
      </c>
      <c r="R647" s="14">
        <v>0</v>
      </c>
      <c r="S647" s="57">
        <v>0</v>
      </c>
      <c r="T647" s="15">
        <f t="shared" si="174"/>
        <v>0</v>
      </c>
      <c r="U647" s="14">
        <v>0</v>
      </c>
      <c r="V647" s="15">
        <f t="shared" si="182"/>
        <v>0</v>
      </c>
      <c r="W647" s="14">
        <v>0</v>
      </c>
      <c r="X647" s="73">
        <v>0</v>
      </c>
      <c r="Y647" s="84">
        <f t="shared" si="183"/>
        <v>0</v>
      </c>
      <c r="Z647" s="14">
        <f t="shared" si="184"/>
        <v>0</v>
      </c>
      <c r="AA647" s="73">
        <v>0</v>
      </c>
      <c r="AB647" s="73">
        <v>0</v>
      </c>
      <c r="AC647" s="57">
        <f t="shared" si="185"/>
        <v>0</v>
      </c>
      <c r="AD647" s="71">
        <v>0</v>
      </c>
      <c r="AE647" s="71">
        <v>0</v>
      </c>
      <c r="AF647" s="15">
        <f t="shared" si="186"/>
        <v>0</v>
      </c>
      <c r="AG647" s="16">
        <f t="shared" si="175"/>
        <v>0</v>
      </c>
      <c r="AH647" s="17">
        <f t="shared" si="187"/>
        <v>0</v>
      </c>
      <c r="AI647" s="12">
        <v>117</v>
      </c>
      <c r="AJ647" s="18">
        <f t="shared" si="188"/>
        <v>0</v>
      </c>
    </row>
    <row r="648" spans="1:36" x14ac:dyDescent="0.35">
      <c r="A648" s="11" t="s">
        <v>1299</v>
      </c>
      <c r="B648" s="12" t="s">
        <v>1300</v>
      </c>
      <c r="C648" s="52" t="s">
        <v>1420</v>
      </c>
      <c r="D648" s="52" t="s">
        <v>250</v>
      </c>
      <c r="E648" s="64">
        <f t="shared" si="176"/>
        <v>27</v>
      </c>
      <c r="F648" s="13">
        <f t="shared" si="177"/>
        <v>27</v>
      </c>
      <c r="G648" s="65">
        <f t="shared" si="173"/>
        <v>0</v>
      </c>
      <c r="H648" s="62">
        <f t="shared" si="172"/>
        <v>27</v>
      </c>
      <c r="I648" s="78">
        <v>0</v>
      </c>
      <c r="J648" s="78">
        <v>0</v>
      </c>
      <c r="K648" s="57">
        <f t="shared" si="178"/>
        <v>0</v>
      </c>
      <c r="L648" s="57">
        <v>0</v>
      </c>
      <c r="M648" s="57">
        <v>27</v>
      </c>
      <c r="N648" s="57">
        <f t="shared" si="179"/>
        <v>27</v>
      </c>
      <c r="O648" s="15">
        <f t="shared" si="180"/>
        <v>0</v>
      </c>
      <c r="P648" s="62">
        <v>0</v>
      </c>
      <c r="Q648" s="57">
        <f t="shared" si="181"/>
        <v>0</v>
      </c>
      <c r="R648" s="14">
        <v>0</v>
      </c>
      <c r="S648" s="57">
        <v>0</v>
      </c>
      <c r="T648" s="15">
        <f t="shared" si="174"/>
        <v>0</v>
      </c>
      <c r="U648" s="14">
        <v>0</v>
      </c>
      <c r="V648" s="15">
        <f t="shared" si="182"/>
        <v>0</v>
      </c>
      <c r="W648" s="14">
        <v>0</v>
      </c>
      <c r="X648" s="73">
        <v>0</v>
      </c>
      <c r="Y648" s="84">
        <f t="shared" si="183"/>
        <v>0</v>
      </c>
      <c r="Z648" s="14">
        <f t="shared" si="184"/>
        <v>0</v>
      </c>
      <c r="AA648" s="73">
        <v>0</v>
      </c>
      <c r="AB648" s="73">
        <v>0</v>
      </c>
      <c r="AC648" s="57">
        <f t="shared" si="185"/>
        <v>0</v>
      </c>
      <c r="AD648" s="71">
        <v>0</v>
      </c>
      <c r="AE648" s="71">
        <v>0</v>
      </c>
      <c r="AF648" s="15">
        <f t="shared" si="186"/>
        <v>0</v>
      </c>
      <c r="AG648" s="16">
        <f t="shared" si="175"/>
        <v>0</v>
      </c>
      <c r="AH648" s="17">
        <f t="shared" si="187"/>
        <v>27</v>
      </c>
      <c r="AI648" s="12">
        <v>22</v>
      </c>
      <c r="AJ648" s="18">
        <f t="shared" si="188"/>
        <v>1</v>
      </c>
    </row>
    <row r="649" spans="1:36" x14ac:dyDescent="0.35">
      <c r="A649" s="11" t="s">
        <v>1301</v>
      </c>
      <c r="B649" s="12" t="s">
        <v>1302</v>
      </c>
      <c r="C649" s="52" t="s">
        <v>1420</v>
      </c>
      <c r="D649" s="52" t="s">
        <v>250</v>
      </c>
      <c r="E649" s="64">
        <f t="shared" si="176"/>
        <v>0</v>
      </c>
      <c r="F649" s="13">
        <f t="shared" si="177"/>
        <v>0</v>
      </c>
      <c r="G649" s="65">
        <f t="shared" si="173"/>
        <v>0</v>
      </c>
      <c r="H649" s="62">
        <f t="shared" si="172"/>
        <v>0</v>
      </c>
      <c r="I649" s="78">
        <v>0</v>
      </c>
      <c r="J649" s="78">
        <v>0</v>
      </c>
      <c r="K649" s="57">
        <f t="shared" si="178"/>
        <v>0</v>
      </c>
      <c r="L649" s="57">
        <v>0</v>
      </c>
      <c r="M649" s="57">
        <v>0</v>
      </c>
      <c r="N649" s="57">
        <f t="shared" si="179"/>
        <v>0</v>
      </c>
      <c r="O649" s="15">
        <f t="shared" si="180"/>
        <v>0</v>
      </c>
      <c r="P649" s="62">
        <v>0</v>
      </c>
      <c r="Q649" s="57">
        <f t="shared" si="181"/>
        <v>0</v>
      </c>
      <c r="R649" s="14">
        <v>0</v>
      </c>
      <c r="S649" s="57">
        <v>0</v>
      </c>
      <c r="T649" s="15">
        <f t="shared" si="174"/>
        <v>0</v>
      </c>
      <c r="U649" s="14">
        <v>0</v>
      </c>
      <c r="V649" s="15">
        <f t="shared" si="182"/>
        <v>0</v>
      </c>
      <c r="W649" s="14">
        <v>0</v>
      </c>
      <c r="X649" s="73">
        <v>0</v>
      </c>
      <c r="Y649" s="84">
        <f t="shared" si="183"/>
        <v>0</v>
      </c>
      <c r="Z649" s="14">
        <f t="shared" si="184"/>
        <v>0</v>
      </c>
      <c r="AA649" s="73">
        <v>0</v>
      </c>
      <c r="AB649" s="73">
        <v>0</v>
      </c>
      <c r="AC649" s="57">
        <f t="shared" si="185"/>
        <v>0</v>
      </c>
      <c r="AD649" s="71">
        <v>0</v>
      </c>
      <c r="AE649" s="71">
        <v>0</v>
      </c>
      <c r="AF649" s="15">
        <f t="shared" si="186"/>
        <v>0</v>
      </c>
      <c r="AG649" s="16">
        <f t="shared" si="175"/>
        <v>0</v>
      </c>
      <c r="AH649" s="17">
        <f t="shared" si="187"/>
        <v>0</v>
      </c>
      <c r="AI649" s="12">
        <v>93</v>
      </c>
      <c r="AJ649" s="18">
        <f t="shared" si="188"/>
        <v>0</v>
      </c>
    </row>
    <row r="650" spans="1:36" x14ac:dyDescent="0.35">
      <c r="A650" s="11" t="s">
        <v>1303</v>
      </c>
      <c r="B650" s="12" t="s">
        <v>1304</v>
      </c>
      <c r="C650" s="52" t="s">
        <v>1420</v>
      </c>
      <c r="D650" s="52" t="s">
        <v>250</v>
      </c>
      <c r="E650" s="64">
        <f t="shared" si="176"/>
        <v>0</v>
      </c>
      <c r="F650" s="13">
        <f t="shared" si="177"/>
        <v>0</v>
      </c>
      <c r="G650" s="65">
        <f t="shared" si="173"/>
        <v>0</v>
      </c>
      <c r="H650" s="62">
        <f t="shared" si="172"/>
        <v>0</v>
      </c>
      <c r="I650" s="78">
        <v>0</v>
      </c>
      <c r="J650" s="78">
        <v>0</v>
      </c>
      <c r="K650" s="57">
        <f t="shared" si="178"/>
        <v>0</v>
      </c>
      <c r="L650" s="57">
        <v>0</v>
      </c>
      <c r="M650" s="57">
        <v>0</v>
      </c>
      <c r="N650" s="57">
        <f t="shared" si="179"/>
        <v>0</v>
      </c>
      <c r="O650" s="15">
        <f t="shared" si="180"/>
        <v>0</v>
      </c>
      <c r="P650" s="62">
        <v>0</v>
      </c>
      <c r="Q650" s="57">
        <f t="shared" si="181"/>
        <v>0</v>
      </c>
      <c r="R650" s="14">
        <v>0</v>
      </c>
      <c r="S650" s="57">
        <v>0</v>
      </c>
      <c r="T650" s="15">
        <f t="shared" si="174"/>
        <v>0</v>
      </c>
      <c r="U650" s="14">
        <v>0</v>
      </c>
      <c r="V650" s="15">
        <f t="shared" si="182"/>
        <v>0</v>
      </c>
      <c r="W650" s="14">
        <v>0</v>
      </c>
      <c r="X650" s="73">
        <v>0</v>
      </c>
      <c r="Y650" s="84">
        <f t="shared" si="183"/>
        <v>0</v>
      </c>
      <c r="Z650" s="14">
        <f t="shared" si="184"/>
        <v>0</v>
      </c>
      <c r="AA650" s="73">
        <v>0</v>
      </c>
      <c r="AB650" s="73">
        <v>0</v>
      </c>
      <c r="AC650" s="57">
        <f t="shared" si="185"/>
        <v>0</v>
      </c>
      <c r="AD650" s="71">
        <v>0</v>
      </c>
      <c r="AE650" s="71">
        <v>0</v>
      </c>
      <c r="AF650" s="15">
        <f t="shared" si="186"/>
        <v>0</v>
      </c>
      <c r="AG650" s="16">
        <f t="shared" si="175"/>
        <v>0</v>
      </c>
      <c r="AH650" s="17">
        <f t="shared" si="187"/>
        <v>0</v>
      </c>
      <c r="AI650" s="12">
        <v>103</v>
      </c>
      <c r="AJ650" s="18">
        <f t="shared" si="188"/>
        <v>0</v>
      </c>
    </row>
    <row r="651" spans="1:36" x14ac:dyDescent="0.35">
      <c r="A651" s="11" t="s">
        <v>1305</v>
      </c>
      <c r="B651" s="12" t="s">
        <v>1306</v>
      </c>
      <c r="C651" s="52" t="s">
        <v>1420</v>
      </c>
      <c r="D651" s="52" t="s">
        <v>250</v>
      </c>
      <c r="E651" s="64">
        <f t="shared" si="176"/>
        <v>409</v>
      </c>
      <c r="F651" s="13">
        <f t="shared" si="177"/>
        <v>409</v>
      </c>
      <c r="G651" s="65">
        <f t="shared" si="173"/>
        <v>0</v>
      </c>
      <c r="H651" s="62">
        <f t="shared" si="172"/>
        <v>409</v>
      </c>
      <c r="I651" s="78">
        <v>0</v>
      </c>
      <c r="J651" s="78">
        <v>0</v>
      </c>
      <c r="K651" s="57">
        <f t="shared" si="178"/>
        <v>0</v>
      </c>
      <c r="L651" s="57">
        <v>75</v>
      </c>
      <c r="M651" s="57">
        <v>334</v>
      </c>
      <c r="N651" s="57">
        <f t="shared" si="179"/>
        <v>409</v>
      </c>
      <c r="O651" s="15">
        <f t="shared" si="180"/>
        <v>0</v>
      </c>
      <c r="P651" s="62">
        <v>0</v>
      </c>
      <c r="Q651" s="57">
        <f t="shared" si="181"/>
        <v>0</v>
      </c>
      <c r="R651" s="14">
        <v>0</v>
      </c>
      <c r="S651" s="57">
        <v>0</v>
      </c>
      <c r="T651" s="15">
        <f t="shared" si="174"/>
        <v>0</v>
      </c>
      <c r="U651" s="14">
        <v>0</v>
      </c>
      <c r="V651" s="15">
        <f t="shared" si="182"/>
        <v>0</v>
      </c>
      <c r="W651" s="14">
        <v>0</v>
      </c>
      <c r="X651" s="73">
        <v>0</v>
      </c>
      <c r="Y651" s="84">
        <f t="shared" si="183"/>
        <v>0</v>
      </c>
      <c r="Z651" s="14">
        <f t="shared" si="184"/>
        <v>0</v>
      </c>
      <c r="AA651" s="73">
        <v>0</v>
      </c>
      <c r="AB651" s="73">
        <v>0</v>
      </c>
      <c r="AC651" s="57">
        <f t="shared" si="185"/>
        <v>0</v>
      </c>
      <c r="AD651" s="71">
        <v>0</v>
      </c>
      <c r="AE651" s="71">
        <v>0</v>
      </c>
      <c r="AF651" s="15">
        <f t="shared" si="186"/>
        <v>0</v>
      </c>
      <c r="AG651" s="16">
        <f t="shared" si="175"/>
        <v>0</v>
      </c>
      <c r="AH651" s="17">
        <f t="shared" si="187"/>
        <v>334</v>
      </c>
      <c r="AI651" s="12">
        <v>533</v>
      </c>
      <c r="AJ651" s="18">
        <f t="shared" si="188"/>
        <v>0.62664165103189495</v>
      </c>
    </row>
    <row r="652" spans="1:36" x14ac:dyDescent="0.35">
      <c r="A652" s="11" t="s">
        <v>1307</v>
      </c>
      <c r="B652" s="12" t="s">
        <v>1308</v>
      </c>
      <c r="C652" s="52" t="s">
        <v>1420</v>
      </c>
      <c r="D652" s="52" t="s">
        <v>250</v>
      </c>
      <c r="E652" s="64">
        <f t="shared" si="176"/>
        <v>0</v>
      </c>
      <c r="F652" s="13">
        <f t="shared" si="177"/>
        <v>0</v>
      </c>
      <c r="G652" s="65">
        <f t="shared" si="173"/>
        <v>0</v>
      </c>
      <c r="H652" s="62">
        <f t="shared" si="172"/>
        <v>0</v>
      </c>
      <c r="I652" s="78">
        <v>0</v>
      </c>
      <c r="J652" s="78">
        <v>0</v>
      </c>
      <c r="K652" s="57">
        <f t="shared" si="178"/>
        <v>0</v>
      </c>
      <c r="L652" s="57">
        <v>0</v>
      </c>
      <c r="M652" s="57">
        <v>0</v>
      </c>
      <c r="N652" s="57">
        <f t="shared" si="179"/>
        <v>0</v>
      </c>
      <c r="O652" s="15">
        <f t="shared" si="180"/>
        <v>0</v>
      </c>
      <c r="P652" s="62">
        <v>0</v>
      </c>
      <c r="Q652" s="57">
        <f t="shared" si="181"/>
        <v>0</v>
      </c>
      <c r="R652" s="14">
        <v>0</v>
      </c>
      <c r="S652" s="57">
        <v>0</v>
      </c>
      <c r="T652" s="15">
        <f t="shared" si="174"/>
        <v>0</v>
      </c>
      <c r="U652" s="14">
        <v>0</v>
      </c>
      <c r="V652" s="15">
        <f t="shared" si="182"/>
        <v>0</v>
      </c>
      <c r="W652" s="14">
        <v>0</v>
      </c>
      <c r="X652" s="73">
        <v>0</v>
      </c>
      <c r="Y652" s="84">
        <f t="shared" si="183"/>
        <v>0</v>
      </c>
      <c r="Z652" s="14">
        <f t="shared" si="184"/>
        <v>0</v>
      </c>
      <c r="AA652" s="73">
        <v>0</v>
      </c>
      <c r="AB652" s="73">
        <v>0</v>
      </c>
      <c r="AC652" s="57">
        <f t="shared" si="185"/>
        <v>0</v>
      </c>
      <c r="AD652" s="71">
        <v>0</v>
      </c>
      <c r="AE652" s="71">
        <v>0</v>
      </c>
      <c r="AF652" s="15">
        <f t="shared" si="186"/>
        <v>0</v>
      </c>
      <c r="AG652" s="16">
        <f t="shared" si="175"/>
        <v>0</v>
      </c>
      <c r="AH652" s="17">
        <f t="shared" si="187"/>
        <v>0</v>
      </c>
      <c r="AI652" s="12">
        <v>209</v>
      </c>
      <c r="AJ652" s="18">
        <f t="shared" si="188"/>
        <v>0</v>
      </c>
    </row>
    <row r="653" spans="1:36" x14ac:dyDescent="0.35">
      <c r="A653" s="11" t="s">
        <v>1309</v>
      </c>
      <c r="B653" s="12" t="s">
        <v>1310</v>
      </c>
      <c r="C653" s="52" t="s">
        <v>1420</v>
      </c>
      <c r="D653" s="52" t="s">
        <v>250</v>
      </c>
      <c r="E653" s="64">
        <f t="shared" si="176"/>
        <v>641</v>
      </c>
      <c r="F653" s="13">
        <f t="shared" si="177"/>
        <v>286</v>
      </c>
      <c r="G653" s="65">
        <f t="shared" si="173"/>
        <v>355</v>
      </c>
      <c r="H653" s="62">
        <f t="shared" si="172"/>
        <v>421</v>
      </c>
      <c r="I653" s="78">
        <v>0</v>
      </c>
      <c r="J653" s="78">
        <v>355</v>
      </c>
      <c r="K653" s="57">
        <f t="shared" si="178"/>
        <v>355</v>
      </c>
      <c r="L653" s="57">
        <v>0</v>
      </c>
      <c r="M653" s="57">
        <v>66</v>
      </c>
      <c r="N653" s="57">
        <f t="shared" si="179"/>
        <v>66</v>
      </c>
      <c r="O653" s="15">
        <f t="shared" si="180"/>
        <v>0</v>
      </c>
      <c r="P653" s="62">
        <v>0</v>
      </c>
      <c r="Q653" s="57">
        <f t="shared" si="181"/>
        <v>0</v>
      </c>
      <c r="R653" s="14">
        <v>220</v>
      </c>
      <c r="S653" s="57">
        <v>0</v>
      </c>
      <c r="T653" s="15">
        <f t="shared" si="174"/>
        <v>220</v>
      </c>
      <c r="U653" s="14">
        <v>0</v>
      </c>
      <c r="V653" s="15">
        <f t="shared" si="182"/>
        <v>0</v>
      </c>
      <c r="W653" s="14">
        <v>0</v>
      </c>
      <c r="X653" s="73">
        <v>0</v>
      </c>
      <c r="Y653" s="84">
        <f t="shared" si="183"/>
        <v>0</v>
      </c>
      <c r="Z653" s="14">
        <f t="shared" si="184"/>
        <v>0</v>
      </c>
      <c r="AA653" s="73">
        <v>0</v>
      </c>
      <c r="AB653" s="73">
        <v>0</v>
      </c>
      <c r="AC653" s="57">
        <f t="shared" si="185"/>
        <v>0</v>
      </c>
      <c r="AD653" s="71">
        <v>0</v>
      </c>
      <c r="AE653" s="71">
        <v>0</v>
      </c>
      <c r="AF653" s="15">
        <f t="shared" si="186"/>
        <v>0</v>
      </c>
      <c r="AG653" s="16">
        <f t="shared" si="175"/>
        <v>355</v>
      </c>
      <c r="AH653" s="17">
        <f t="shared" si="187"/>
        <v>286</v>
      </c>
      <c r="AI653" s="12">
        <v>648</v>
      </c>
      <c r="AJ653" s="18">
        <f t="shared" si="188"/>
        <v>0.98919753086419748</v>
      </c>
    </row>
    <row r="654" spans="1:36" x14ac:dyDescent="0.35">
      <c r="A654" s="11" t="s">
        <v>1311</v>
      </c>
      <c r="B654" s="12" t="s">
        <v>1312</v>
      </c>
      <c r="C654" s="52" t="s">
        <v>1420</v>
      </c>
      <c r="D654" s="52" t="s">
        <v>250</v>
      </c>
      <c r="E654" s="64">
        <f t="shared" si="176"/>
        <v>0</v>
      </c>
      <c r="F654" s="13">
        <f t="shared" si="177"/>
        <v>0</v>
      </c>
      <c r="G654" s="65">
        <f t="shared" si="173"/>
        <v>0</v>
      </c>
      <c r="H654" s="62">
        <f t="shared" si="172"/>
        <v>0</v>
      </c>
      <c r="I654" s="78">
        <v>0</v>
      </c>
      <c r="J654" s="78">
        <v>0</v>
      </c>
      <c r="K654" s="57">
        <f t="shared" si="178"/>
        <v>0</v>
      </c>
      <c r="L654" s="57">
        <v>0</v>
      </c>
      <c r="M654" s="57">
        <v>0</v>
      </c>
      <c r="N654" s="57">
        <f t="shared" si="179"/>
        <v>0</v>
      </c>
      <c r="O654" s="15">
        <f t="shared" si="180"/>
        <v>0</v>
      </c>
      <c r="P654" s="62">
        <v>0</v>
      </c>
      <c r="Q654" s="57">
        <f t="shared" si="181"/>
        <v>0</v>
      </c>
      <c r="R654" s="14">
        <v>0</v>
      </c>
      <c r="S654" s="57">
        <v>0</v>
      </c>
      <c r="T654" s="15">
        <f t="shared" si="174"/>
        <v>0</v>
      </c>
      <c r="U654" s="14">
        <v>0</v>
      </c>
      <c r="V654" s="15">
        <f t="shared" si="182"/>
        <v>0</v>
      </c>
      <c r="W654" s="14">
        <v>0</v>
      </c>
      <c r="X654" s="73">
        <v>0</v>
      </c>
      <c r="Y654" s="84">
        <f t="shared" si="183"/>
        <v>0</v>
      </c>
      <c r="Z654" s="14">
        <f t="shared" si="184"/>
        <v>0</v>
      </c>
      <c r="AA654" s="73">
        <v>0</v>
      </c>
      <c r="AB654" s="73">
        <v>0</v>
      </c>
      <c r="AC654" s="57">
        <f t="shared" si="185"/>
        <v>0</v>
      </c>
      <c r="AD654" s="71">
        <v>0</v>
      </c>
      <c r="AE654" s="71">
        <v>0</v>
      </c>
      <c r="AF654" s="15">
        <f t="shared" si="186"/>
        <v>0</v>
      </c>
      <c r="AG654" s="16">
        <f t="shared" si="175"/>
        <v>0</v>
      </c>
      <c r="AH654" s="17">
        <f t="shared" si="187"/>
        <v>0</v>
      </c>
      <c r="AI654" s="12">
        <v>158</v>
      </c>
      <c r="AJ654" s="18">
        <f t="shared" si="188"/>
        <v>0</v>
      </c>
    </row>
    <row r="655" spans="1:36" x14ac:dyDescent="0.35">
      <c r="A655" s="11" t="s">
        <v>1313</v>
      </c>
      <c r="B655" s="12" t="s">
        <v>1314</v>
      </c>
      <c r="C655" s="52" t="s">
        <v>1420</v>
      </c>
      <c r="D655" s="52" t="s">
        <v>250</v>
      </c>
      <c r="E655" s="64">
        <f t="shared" si="176"/>
        <v>0</v>
      </c>
      <c r="F655" s="13">
        <f t="shared" si="177"/>
        <v>0</v>
      </c>
      <c r="G655" s="65">
        <f t="shared" si="173"/>
        <v>0</v>
      </c>
      <c r="H655" s="62">
        <f t="shared" si="172"/>
        <v>0</v>
      </c>
      <c r="I655" s="78">
        <v>0</v>
      </c>
      <c r="J655" s="78">
        <v>0</v>
      </c>
      <c r="K655" s="57">
        <f t="shared" si="178"/>
        <v>0</v>
      </c>
      <c r="L655" s="57">
        <v>0</v>
      </c>
      <c r="M655" s="57">
        <v>0</v>
      </c>
      <c r="N655" s="57">
        <f t="shared" si="179"/>
        <v>0</v>
      </c>
      <c r="O655" s="15">
        <f t="shared" si="180"/>
        <v>0</v>
      </c>
      <c r="P655" s="62">
        <v>0</v>
      </c>
      <c r="Q655" s="57">
        <f t="shared" si="181"/>
        <v>0</v>
      </c>
      <c r="R655" s="14">
        <v>0</v>
      </c>
      <c r="S655" s="57">
        <v>0</v>
      </c>
      <c r="T655" s="15">
        <f t="shared" si="174"/>
        <v>0</v>
      </c>
      <c r="U655" s="14">
        <v>0</v>
      </c>
      <c r="V655" s="15">
        <f t="shared" si="182"/>
        <v>0</v>
      </c>
      <c r="W655" s="14">
        <v>0</v>
      </c>
      <c r="X655" s="73">
        <v>0</v>
      </c>
      <c r="Y655" s="84">
        <f t="shared" si="183"/>
        <v>0</v>
      </c>
      <c r="Z655" s="14">
        <f t="shared" si="184"/>
        <v>0</v>
      </c>
      <c r="AA655" s="73">
        <v>0</v>
      </c>
      <c r="AB655" s="73">
        <v>0</v>
      </c>
      <c r="AC655" s="57">
        <f t="shared" si="185"/>
        <v>0</v>
      </c>
      <c r="AD655" s="71">
        <v>0</v>
      </c>
      <c r="AE655" s="71">
        <v>0</v>
      </c>
      <c r="AF655" s="15">
        <f t="shared" si="186"/>
        <v>0</v>
      </c>
      <c r="AG655" s="16">
        <f t="shared" si="175"/>
        <v>0</v>
      </c>
      <c r="AH655" s="17">
        <f t="shared" si="187"/>
        <v>0</v>
      </c>
      <c r="AI655" s="12">
        <v>68</v>
      </c>
      <c r="AJ655" s="18">
        <f t="shared" si="188"/>
        <v>0</v>
      </c>
    </row>
    <row r="656" spans="1:36" x14ac:dyDescent="0.35">
      <c r="A656" s="11" t="s">
        <v>1315</v>
      </c>
      <c r="B656" s="12" t="s">
        <v>1316</v>
      </c>
      <c r="C656" s="52" t="s">
        <v>1420</v>
      </c>
      <c r="D656" s="52" t="s">
        <v>250</v>
      </c>
      <c r="E656" s="64">
        <f t="shared" si="176"/>
        <v>301</v>
      </c>
      <c r="F656" s="13">
        <f t="shared" si="177"/>
        <v>301</v>
      </c>
      <c r="G656" s="65">
        <f t="shared" si="173"/>
        <v>0</v>
      </c>
      <c r="H656" s="62">
        <f t="shared" si="172"/>
        <v>286</v>
      </c>
      <c r="I656" s="78">
        <v>0</v>
      </c>
      <c r="J656" s="78">
        <v>0</v>
      </c>
      <c r="K656" s="57">
        <f t="shared" si="178"/>
        <v>0</v>
      </c>
      <c r="L656" s="57">
        <v>0</v>
      </c>
      <c r="M656" s="57">
        <v>286</v>
      </c>
      <c r="N656" s="57">
        <f t="shared" si="179"/>
        <v>286</v>
      </c>
      <c r="O656" s="15">
        <f t="shared" si="180"/>
        <v>277</v>
      </c>
      <c r="P656" s="62">
        <v>0</v>
      </c>
      <c r="Q656" s="57">
        <f t="shared" si="181"/>
        <v>0</v>
      </c>
      <c r="R656" s="14">
        <v>15</v>
      </c>
      <c r="S656" s="57">
        <v>277</v>
      </c>
      <c r="T656" s="15">
        <f t="shared" si="174"/>
        <v>292</v>
      </c>
      <c r="U656" s="14">
        <v>0</v>
      </c>
      <c r="V656" s="15">
        <f t="shared" si="182"/>
        <v>0</v>
      </c>
      <c r="W656" s="14">
        <v>0</v>
      </c>
      <c r="X656" s="73">
        <v>0</v>
      </c>
      <c r="Y656" s="84">
        <f t="shared" si="183"/>
        <v>0</v>
      </c>
      <c r="Z656" s="14">
        <f t="shared" si="184"/>
        <v>0</v>
      </c>
      <c r="AA656" s="73">
        <v>0</v>
      </c>
      <c r="AB656" s="73">
        <v>0</v>
      </c>
      <c r="AC656" s="57">
        <f t="shared" si="185"/>
        <v>0</v>
      </c>
      <c r="AD656" s="71">
        <v>0</v>
      </c>
      <c r="AE656" s="71">
        <v>0</v>
      </c>
      <c r="AF656" s="15">
        <f t="shared" si="186"/>
        <v>0</v>
      </c>
      <c r="AG656" s="16">
        <f t="shared" si="175"/>
        <v>0</v>
      </c>
      <c r="AH656" s="17">
        <f t="shared" si="187"/>
        <v>301</v>
      </c>
      <c r="AI656" s="12">
        <v>258</v>
      </c>
      <c r="AJ656" s="18">
        <f t="shared" si="188"/>
        <v>1</v>
      </c>
    </row>
    <row r="657" spans="1:36" x14ac:dyDescent="0.35">
      <c r="A657" s="11" t="s">
        <v>1317</v>
      </c>
      <c r="B657" s="12" t="s">
        <v>1318</v>
      </c>
      <c r="C657" s="52" t="s">
        <v>1420</v>
      </c>
      <c r="D657" s="52" t="s">
        <v>250</v>
      </c>
      <c r="E657" s="64">
        <f t="shared" si="176"/>
        <v>0</v>
      </c>
      <c r="F657" s="13">
        <f t="shared" si="177"/>
        <v>0</v>
      </c>
      <c r="G657" s="65">
        <f t="shared" si="173"/>
        <v>0</v>
      </c>
      <c r="H657" s="62">
        <f t="shared" si="172"/>
        <v>0</v>
      </c>
      <c r="I657" s="78">
        <v>0</v>
      </c>
      <c r="J657" s="78">
        <v>0</v>
      </c>
      <c r="K657" s="57">
        <f t="shared" si="178"/>
        <v>0</v>
      </c>
      <c r="L657" s="57">
        <v>0</v>
      </c>
      <c r="M657" s="57">
        <v>0</v>
      </c>
      <c r="N657" s="57">
        <f t="shared" si="179"/>
        <v>0</v>
      </c>
      <c r="O657" s="15">
        <f t="shared" si="180"/>
        <v>0</v>
      </c>
      <c r="P657" s="62">
        <v>0</v>
      </c>
      <c r="Q657" s="57">
        <f t="shared" si="181"/>
        <v>0</v>
      </c>
      <c r="R657" s="14">
        <v>0</v>
      </c>
      <c r="S657" s="57">
        <v>0</v>
      </c>
      <c r="T657" s="15">
        <f t="shared" si="174"/>
        <v>0</v>
      </c>
      <c r="U657" s="14">
        <v>0</v>
      </c>
      <c r="V657" s="15">
        <f t="shared" si="182"/>
        <v>0</v>
      </c>
      <c r="W657" s="14">
        <v>0</v>
      </c>
      <c r="X657" s="73">
        <v>0</v>
      </c>
      <c r="Y657" s="84">
        <f t="shared" si="183"/>
        <v>0</v>
      </c>
      <c r="Z657" s="14">
        <f t="shared" si="184"/>
        <v>0</v>
      </c>
      <c r="AA657" s="73">
        <v>0</v>
      </c>
      <c r="AB657" s="73">
        <v>0</v>
      </c>
      <c r="AC657" s="57">
        <f t="shared" si="185"/>
        <v>0</v>
      </c>
      <c r="AD657" s="71">
        <v>0</v>
      </c>
      <c r="AE657" s="71">
        <v>0</v>
      </c>
      <c r="AF657" s="15">
        <f t="shared" si="186"/>
        <v>0</v>
      </c>
      <c r="AG657" s="16">
        <f t="shared" si="175"/>
        <v>0</v>
      </c>
      <c r="AH657" s="17">
        <f t="shared" si="187"/>
        <v>0</v>
      </c>
      <c r="AI657" s="12">
        <v>62</v>
      </c>
      <c r="AJ657" s="18">
        <f t="shared" si="188"/>
        <v>0</v>
      </c>
    </row>
    <row r="658" spans="1:36" x14ac:dyDescent="0.35">
      <c r="A658" s="11" t="s">
        <v>1319</v>
      </c>
      <c r="B658" s="12" t="s">
        <v>1320</v>
      </c>
      <c r="C658" s="52" t="s">
        <v>1420</v>
      </c>
      <c r="D658" s="52" t="s">
        <v>250</v>
      </c>
      <c r="E658" s="64">
        <f t="shared" si="176"/>
        <v>176</v>
      </c>
      <c r="F658" s="13">
        <f t="shared" si="177"/>
        <v>176</v>
      </c>
      <c r="G658" s="65">
        <f t="shared" si="173"/>
        <v>0</v>
      </c>
      <c r="H658" s="62">
        <f t="shared" si="172"/>
        <v>121</v>
      </c>
      <c r="I658" s="78">
        <v>0</v>
      </c>
      <c r="J658" s="78">
        <v>0</v>
      </c>
      <c r="K658" s="57">
        <f t="shared" si="178"/>
        <v>0</v>
      </c>
      <c r="L658" s="57">
        <v>2</v>
      </c>
      <c r="M658" s="57">
        <v>119</v>
      </c>
      <c r="N658" s="57">
        <f t="shared" si="179"/>
        <v>121</v>
      </c>
      <c r="O658" s="15">
        <f t="shared" si="180"/>
        <v>0</v>
      </c>
      <c r="P658" s="62">
        <v>0</v>
      </c>
      <c r="Q658" s="57">
        <f t="shared" si="181"/>
        <v>0</v>
      </c>
      <c r="R658" s="14">
        <v>0</v>
      </c>
      <c r="S658" s="57">
        <v>0</v>
      </c>
      <c r="T658" s="15">
        <f t="shared" si="174"/>
        <v>0</v>
      </c>
      <c r="U658" s="14">
        <v>0</v>
      </c>
      <c r="V658" s="15">
        <f t="shared" si="182"/>
        <v>0</v>
      </c>
      <c r="W658" s="14">
        <v>55</v>
      </c>
      <c r="X658" s="73">
        <v>0</v>
      </c>
      <c r="Y658" s="84">
        <f t="shared" si="183"/>
        <v>55</v>
      </c>
      <c r="Z658" s="14">
        <f t="shared" si="184"/>
        <v>0</v>
      </c>
      <c r="AA658" s="73">
        <v>0</v>
      </c>
      <c r="AB658" s="73">
        <v>0</v>
      </c>
      <c r="AC658" s="57">
        <f t="shared" si="185"/>
        <v>0</v>
      </c>
      <c r="AD658" s="71">
        <v>0</v>
      </c>
      <c r="AE658" s="71">
        <v>0</v>
      </c>
      <c r="AF658" s="15">
        <f t="shared" si="186"/>
        <v>0</v>
      </c>
      <c r="AG658" s="16">
        <f t="shared" si="175"/>
        <v>0</v>
      </c>
      <c r="AH658" s="17">
        <f t="shared" si="187"/>
        <v>119</v>
      </c>
      <c r="AI658" s="12">
        <v>164</v>
      </c>
      <c r="AJ658" s="18">
        <f t="shared" si="188"/>
        <v>0.72560975609756095</v>
      </c>
    </row>
    <row r="659" spans="1:36" x14ac:dyDescent="0.35">
      <c r="A659" s="11" t="s">
        <v>1321</v>
      </c>
      <c r="B659" s="12" t="s">
        <v>1322</v>
      </c>
      <c r="C659" s="52" t="s">
        <v>1420</v>
      </c>
      <c r="D659" s="52" t="s">
        <v>250</v>
      </c>
      <c r="E659" s="64">
        <f t="shared" si="176"/>
        <v>0</v>
      </c>
      <c r="F659" s="13">
        <f t="shared" si="177"/>
        <v>0</v>
      </c>
      <c r="G659" s="65">
        <f t="shared" si="173"/>
        <v>0</v>
      </c>
      <c r="H659" s="62">
        <f t="shared" si="172"/>
        <v>0</v>
      </c>
      <c r="I659" s="78">
        <v>0</v>
      </c>
      <c r="J659" s="78">
        <v>0</v>
      </c>
      <c r="K659" s="57">
        <f t="shared" si="178"/>
        <v>0</v>
      </c>
      <c r="L659" s="57">
        <v>0</v>
      </c>
      <c r="M659" s="57">
        <v>0</v>
      </c>
      <c r="N659" s="57">
        <f t="shared" si="179"/>
        <v>0</v>
      </c>
      <c r="O659" s="15">
        <f t="shared" si="180"/>
        <v>0</v>
      </c>
      <c r="P659" s="62">
        <v>0</v>
      </c>
      <c r="Q659" s="57">
        <f t="shared" si="181"/>
        <v>0</v>
      </c>
      <c r="R659" s="14">
        <v>0</v>
      </c>
      <c r="S659" s="57">
        <v>0</v>
      </c>
      <c r="T659" s="15">
        <f t="shared" si="174"/>
        <v>0</v>
      </c>
      <c r="U659" s="14">
        <v>0</v>
      </c>
      <c r="V659" s="15">
        <f t="shared" si="182"/>
        <v>0</v>
      </c>
      <c r="W659" s="14">
        <v>0</v>
      </c>
      <c r="X659" s="73">
        <v>0</v>
      </c>
      <c r="Y659" s="84">
        <f t="shared" si="183"/>
        <v>0</v>
      </c>
      <c r="Z659" s="14">
        <f t="shared" si="184"/>
        <v>0</v>
      </c>
      <c r="AA659" s="73">
        <v>0</v>
      </c>
      <c r="AB659" s="73">
        <v>0</v>
      </c>
      <c r="AC659" s="57">
        <f t="shared" si="185"/>
        <v>0</v>
      </c>
      <c r="AD659" s="71">
        <v>0</v>
      </c>
      <c r="AE659" s="71">
        <v>0</v>
      </c>
      <c r="AF659" s="15">
        <f t="shared" si="186"/>
        <v>0</v>
      </c>
      <c r="AG659" s="16">
        <f t="shared" si="175"/>
        <v>0</v>
      </c>
      <c r="AH659" s="17">
        <f t="shared" si="187"/>
        <v>0</v>
      </c>
      <c r="AI659" s="12">
        <v>166</v>
      </c>
      <c r="AJ659" s="18">
        <f t="shared" si="188"/>
        <v>0</v>
      </c>
    </row>
    <row r="660" spans="1:36" x14ac:dyDescent="0.35">
      <c r="A660" s="11" t="s">
        <v>1323</v>
      </c>
      <c r="B660" s="12" t="s">
        <v>1324</v>
      </c>
      <c r="C660" s="52" t="s">
        <v>1420</v>
      </c>
      <c r="D660" s="52" t="s">
        <v>250</v>
      </c>
      <c r="E660" s="64">
        <f t="shared" si="176"/>
        <v>0</v>
      </c>
      <c r="F660" s="13">
        <f t="shared" si="177"/>
        <v>0</v>
      </c>
      <c r="G660" s="65">
        <f t="shared" si="173"/>
        <v>0</v>
      </c>
      <c r="H660" s="62">
        <f t="shared" si="172"/>
        <v>0</v>
      </c>
      <c r="I660" s="78">
        <v>0</v>
      </c>
      <c r="J660" s="78">
        <v>0</v>
      </c>
      <c r="K660" s="57">
        <f t="shared" si="178"/>
        <v>0</v>
      </c>
      <c r="L660" s="57">
        <v>0</v>
      </c>
      <c r="M660" s="57">
        <v>0</v>
      </c>
      <c r="N660" s="57">
        <f t="shared" si="179"/>
        <v>0</v>
      </c>
      <c r="O660" s="15">
        <f t="shared" si="180"/>
        <v>0</v>
      </c>
      <c r="P660" s="62">
        <v>0</v>
      </c>
      <c r="Q660" s="57">
        <f t="shared" si="181"/>
        <v>0</v>
      </c>
      <c r="R660" s="14">
        <v>0</v>
      </c>
      <c r="S660" s="57">
        <v>0</v>
      </c>
      <c r="T660" s="15">
        <f t="shared" si="174"/>
        <v>0</v>
      </c>
      <c r="U660" s="14">
        <v>0</v>
      </c>
      <c r="V660" s="15">
        <f t="shared" si="182"/>
        <v>0</v>
      </c>
      <c r="W660" s="14">
        <v>0</v>
      </c>
      <c r="X660" s="73">
        <v>0</v>
      </c>
      <c r="Y660" s="84">
        <f t="shared" si="183"/>
        <v>0</v>
      </c>
      <c r="Z660" s="14">
        <f t="shared" si="184"/>
        <v>0</v>
      </c>
      <c r="AA660" s="73">
        <v>0</v>
      </c>
      <c r="AB660" s="73">
        <v>0</v>
      </c>
      <c r="AC660" s="57">
        <f t="shared" si="185"/>
        <v>0</v>
      </c>
      <c r="AD660" s="71">
        <v>0</v>
      </c>
      <c r="AE660" s="71">
        <v>0</v>
      </c>
      <c r="AF660" s="15">
        <f t="shared" si="186"/>
        <v>0</v>
      </c>
      <c r="AG660" s="16">
        <f t="shared" si="175"/>
        <v>0</v>
      </c>
      <c r="AH660" s="17">
        <f t="shared" si="187"/>
        <v>0</v>
      </c>
      <c r="AI660" s="12">
        <v>238</v>
      </c>
      <c r="AJ660" s="18">
        <f t="shared" si="188"/>
        <v>0</v>
      </c>
    </row>
    <row r="661" spans="1:36" x14ac:dyDescent="0.35">
      <c r="A661" s="11" t="s">
        <v>1325</v>
      </c>
      <c r="B661" s="12" t="s">
        <v>1326</v>
      </c>
      <c r="C661" s="52" t="s">
        <v>1420</v>
      </c>
      <c r="D661" s="52" t="s">
        <v>250</v>
      </c>
      <c r="E661" s="64">
        <f t="shared" si="176"/>
        <v>0</v>
      </c>
      <c r="F661" s="13">
        <f t="shared" si="177"/>
        <v>0</v>
      </c>
      <c r="G661" s="65">
        <f t="shared" si="173"/>
        <v>0</v>
      </c>
      <c r="H661" s="62">
        <f t="shared" si="172"/>
        <v>0</v>
      </c>
      <c r="I661" s="78">
        <v>0</v>
      </c>
      <c r="J661" s="78">
        <v>0</v>
      </c>
      <c r="K661" s="57">
        <f t="shared" si="178"/>
        <v>0</v>
      </c>
      <c r="L661" s="57">
        <v>0</v>
      </c>
      <c r="M661" s="57">
        <v>0</v>
      </c>
      <c r="N661" s="57">
        <f t="shared" si="179"/>
        <v>0</v>
      </c>
      <c r="O661" s="15">
        <f t="shared" si="180"/>
        <v>0</v>
      </c>
      <c r="P661" s="62">
        <v>0</v>
      </c>
      <c r="Q661" s="57">
        <f t="shared" si="181"/>
        <v>0</v>
      </c>
      <c r="R661" s="14">
        <v>0</v>
      </c>
      <c r="S661" s="57">
        <v>0</v>
      </c>
      <c r="T661" s="15">
        <f t="shared" si="174"/>
        <v>0</v>
      </c>
      <c r="U661" s="14">
        <v>0</v>
      </c>
      <c r="V661" s="15">
        <f t="shared" si="182"/>
        <v>0</v>
      </c>
      <c r="W661" s="14">
        <v>0</v>
      </c>
      <c r="X661" s="73">
        <v>0</v>
      </c>
      <c r="Y661" s="84">
        <f t="shared" si="183"/>
        <v>0</v>
      </c>
      <c r="Z661" s="14">
        <f t="shared" si="184"/>
        <v>0</v>
      </c>
      <c r="AA661" s="73">
        <v>0</v>
      </c>
      <c r="AB661" s="73">
        <v>0</v>
      </c>
      <c r="AC661" s="57">
        <f t="shared" si="185"/>
        <v>0</v>
      </c>
      <c r="AD661" s="71">
        <v>0</v>
      </c>
      <c r="AE661" s="71">
        <v>0</v>
      </c>
      <c r="AF661" s="15">
        <f t="shared" si="186"/>
        <v>0</v>
      </c>
      <c r="AG661" s="16">
        <f t="shared" si="175"/>
        <v>0</v>
      </c>
      <c r="AH661" s="17">
        <f t="shared" si="187"/>
        <v>0</v>
      </c>
      <c r="AI661" s="12">
        <v>75</v>
      </c>
      <c r="AJ661" s="18">
        <f t="shared" si="188"/>
        <v>0</v>
      </c>
    </row>
    <row r="662" spans="1:36" x14ac:dyDescent="0.35">
      <c r="A662" s="11" t="s">
        <v>1327</v>
      </c>
      <c r="B662" s="12" t="s">
        <v>1328</v>
      </c>
      <c r="C662" s="52" t="s">
        <v>1420</v>
      </c>
      <c r="D662" s="52" t="s">
        <v>250</v>
      </c>
      <c r="E662" s="64">
        <f t="shared" si="176"/>
        <v>239</v>
      </c>
      <c r="F662" s="13">
        <f t="shared" si="177"/>
        <v>239</v>
      </c>
      <c r="G662" s="65">
        <f t="shared" si="173"/>
        <v>0</v>
      </c>
      <c r="H662" s="62">
        <f t="shared" si="172"/>
        <v>209</v>
      </c>
      <c r="I662" s="78">
        <v>0</v>
      </c>
      <c r="J662" s="78">
        <v>0</v>
      </c>
      <c r="K662" s="57">
        <f t="shared" si="178"/>
        <v>0</v>
      </c>
      <c r="L662" s="57">
        <v>0</v>
      </c>
      <c r="M662" s="57">
        <v>209</v>
      </c>
      <c r="N662" s="57">
        <f t="shared" si="179"/>
        <v>209</v>
      </c>
      <c r="O662" s="15">
        <f t="shared" si="180"/>
        <v>0</v>
      </c>
      <c r="P662" s="62">
        <v>0</v>
      </c>
      <c r="Q662" s="57">
        <f t="shared" si="181"/>
        <v>0</v>
      </c>
      <c r="R662" s="14">
        <v>0</v>
      </c>
      <c r="S662" s="57">
        <v>0</v>
      </c>
      <c r="T662" s="15">
        <f t="shared" si="174"/>
        <v>0</v>
      </c>
      <c r="U662" s="14">
        <v>30</v>
      </c>
      <c r="V662" s="15">
        <f t="shared" si="182"/>
        <v>30</v>
      </c>
      <c r="W662" s="14">
        <v>0</v>
      </c>
      <c r="X662" s="73">
        <v>0</v>
      </c>
      <c r="Y662" s="84">
        <f t="shared" si="183"/>
        <v>0</v>
      </c>
      <c r="Z662" s="14">
        <f t="shared" si="184"/>
        <v>0</v>
      </c>
      <c r="AA662" s="73">
        <v>0</v>
      </c>
      <c r="AB662" s="73">
        <v>0</v>
      </c>
      <c r="AC662" s="57">
        <f t="shared" si="185"/>
        <v>0</v>
      </c>
      <c r="AD662" s="71">
        <v>0</v>
      </c>
      <c r="AE662" s="71">
        <v>0</v>
      </c>
      <c r="AF662" s="15">
        <f t="shared" si="186"/>
        <v>0</v>
      </c>
      <c r="AG662" s="16">
        <f t="shared" si="175"/>
        <v>0</v>
      </c>
      <c r="AH662" s="17">
        <f t="shared" si="187"/>
        <v>239</v>
      </c>
      <c r="AI662" s="12">
        <v>280</v>
      </c>
      <c r="AJ662" s="18">
        <f t="shared" si="188"/>
        <v>0.85357142857142854</v>
      </c>
    </row>
    <row r="663" spans="1:36" x14ac:dyDescent="0.35">
      <c r="A663" s="11" t="s">
        <v>1329</v>
      </c>
      <c r="B663" s="12" t="s">
        <v>1330</v>
      </c>
      <c r="C663" s="52" t="s">
        <v>1420</v>
      </c>
      <c r="D663" s="52" t="s">
        <v>250</v>
      </c>
      <c r="E663" s="64">
        <f t="shared" si="176"/>
        <v>0</v>
      </c>
      <c r="F663" s="13">
        <f t="shared" si="177"/>
        <v>0</v>
      </c>
      <c r="G663" s="65">
        <f t="shared" si="173"/>
        <v>0</v>
      </c>
      <c r="H663" s="62">
        <f t="shared" si="172"/>
        <v>0</v>
      </c>
      <c r="I663" s="78">
        <v>0</v>
      </c>
      <c r="J663" s="78">
        <v>0</v>
      </c>
      <c r="K663" s="57">
        <f t="shared" si="178"/>
        <v>0</v>
      </c>
      <c r="L663" s="57">
        <v>0</v>
      </c>
      <c r="M663" s="57">
        <v>0</v>
      </c>
      <c r="N663" s="57">
        <f t="shared" si="179"/>
        <v>0</v>
      </c>
      <c r="O663" s="15">
        <f t="shared" si="180"/>
        <v>0</v>
      </c>
      <c r="P663" s="62">
        <v>0</v>
      </c>
      <c r="Q663" s="57">
        <f t="shared" si="181"/>
        <v>0</v>
      </c>
      <c r="R663" s="14">
        <v>0</v>
      </c>
      <c r="S663" s="57">
        <v>0</v>
      </c>
      <c r="T663" s="15">
        <f t="shared" si="174"/>
        <v>0</v>
      </c>
      <c r="U663" s="14">
        <v>0</v>
      </c>
      <c r="V663" s="15">
        <f t="shared" si="182"/>
        <v>0</v>
      </c>
      <c r="W663" s="14">
        <v>0</v>
      </c>
      <c r="X663" s="73">
        <v>0</v>
      </c>
      <c r="Y663" s="84">
        <f t="shared" si="183"/>
        <v>0</v>
      </c>
      <c r="Z663" s="14">
        <f t="shared" si="184"/>
        <v>0</v>
      </c>
      <c r="AA663" s="73">
        <v>0</v>
      </c>
      <c r="AB663" s="73">
        <v>0</v>
      </c>
      <c r="AC663" s="57">
        <f t="shared" si="185"/>
        <v>0</v>
      </c>
      <c r="AD663" s="71">
        <v>0</v>
      </c>
      <c r="AE663" s="71">
        <v>0</v>
      </c>
      <c r="AF663" s="15">
        <f t="shared" si="186"/>
        <v>0</v>
      </c>
      <c r="AG663" s="16">
        <f t="shared" si="175"/>
        <v>0</v>
      </c>
      <c r="AH663" s="17">
        <f t="shared" si="187"/>
        <v>0</v>
      </c>
      <c r="AI663" s="12">
        <v>90</v>
      </c>
      <c r="AJ663" s="18">
        <f t="shared" si="188"/>
        <v>0</v>
      </c>
    </row>
    <row r="664" spans="1:36" x14ac:dyDescent="0.35">
      <c r="A664" s="11" t="s">
        <v>1331</v>
      </c>
      <c r="B664" s="12" t="s">
        <v>1332</v>
      </c>
      <c r="C664" s="52" t="s">
        <v>1420</v>
      </c>
      <c r="D664" s="52" t="s">
        <v>250</v>
      </c>
      <c r="E664" s="64">
        <f t="shared" si="176"/>
        <v>0</v>
      </c>
      <c r="F664" s="13">
        <f t="shared" si="177"/>
        <v>0</v>
      </c>
      <c r="G664" s="65">
        <f t="shared" si="173"/>
        <v>0</v>
      </c>
      <c r="H664" s="62">
        <f t="shared" si="172"/>
        <v>0</v>
      </c>
      <c r="I664" s="78">
        <v>0</v>
      </c>
      <c r="J664" s="78">
        <v>0</v>
      </c>
      <c r="K664" s="57">
        <f t="shared" si="178"/>
        <v>0</v>
      </c>
      <c r="L664" s="57">
        <v>0</v>
      </c>
      <c r="M664" s="57">
        <v>0</v>
      </c>
      <c r="N664" s="57">
        <f t="shared" si="179"/>
        <v>0</v>
      </c>
      <c r="O664" s="15">
        <f t="shared" si="180"/>
        <v>0</v>
      </c>
      <c r="P664" s="62">
        <v>0</v>
      </c>
      <c r="Q664" s="57">
        <f t="shared" si="181"/>
        <v>0</v>
      </c>
      <c r="R664" s="14">
        <v>0</v>
      </c>
      <c r="S664" s="57">
        <v>0</v>
      </c>
      <c r="T664" s="15">
        <f t="shared" si="174"/>
        <v>0</v>
      </c>
      <c r="U664" s="14">
        <v>0</v>
      </c>
      <c r="V664" s="15">
        <f t="shared" si="182"/>
        <v>0</v>
      </c>
      <c r="W664" s="14">
        <v>0</v>
      </c>
      <c r="X664" s="73">
        <v>0</v>
      </c>
      <c r="Y664" s="84">
        <f t="shared" si="183"/>
        <v>0</v>
      </c>
      <c r="Z664" s="14">
        <f t="shared" si="184"/>
        <v>0</v>
      </c>
      <c r="AA664" s="73">
        <v>0</v>
      </c>
      <c r="AB664" s="73">
        <v>0</v>
      </c>
      <c r="AC664" s="57">
        <f t="shared" si="185"/>
        <v>0</v>
      </c>
      <c r="AD664" s="71">
        <v>0</v>
      </c>
      <c r="AE664" s="71">
        <v>0</v>
      </c>
      <c r="AF664" s="15">
        <f t="shared" si="186"/>
        <v>0</v>
      </c>
      <c r="AG664" s="16">
        <f t="shared" si="175"/>
        <v>0</v>
      </c>
      <c r="AH664" s="17">
        <f t="shared" si="187"/>
        <v>0</v>
      </c>
      <c r="AI664" s="12">
        <v>292</v>
      </c>
      <c r="AJ664" s="18">
        <f t="shared" si="188"/>
        <v>0</v>
      </c>
    </row>
    <row r="665" spans="1:36" x14ac:dyDescent="0.35">
      <c r="A665" s="11" t="s">
        <v>1333</v>
      </c>
      <c r="B665" s="12" t="s">
        <v>1334</v>
      </c>
      <c r="C665" s="52" t="s">
        <v>1420</v>
      </c>
      <c r="D665" s="52" t="s">
        <v>250</v>
      </c>
      <c r="E665" s="64">
        <f t="shared" si="176"/>
        <v>43</v>
      </c>
      <c r="F665" s="13">
        <f t="shared" si="177"/>
        <v>43</v>
      </c>
      <c r="G665" s="65">
        <f t="shared" si="173"/>
        <v>0</v>
      </c>
      <c r="H665" s="62">
        <f t="shared" si="172"/>
        <v>0</v>
      </c>
      <c r="I665" s="78">
        <v>0</v>
      </c>
      <c r="J665" s="78">
        <v>0</v>
      </c>
      <c r="K665" s="57">
        <f t="shared" si="178"/>
        <v>0</v>
      </c>
      <c r="L665" s="57">
        <v>0</v>
      </c>
      <c r="M665" s="57">
        <v>0</v>
      </c>
      <c r="N665" s="57">
        <f t="shared" si="179"/>
        <v>0</v>
      </c>
      <c r="O665" s="15">
        <f t="shared" si="180"/>
        <v>0</v>
      </c>
      <c r="P665" s="62">
        <v>43</v>
      </c>
      <c r="Q665" s="57">
        <f t="shared" si="181"/>
        <v>43</v>
      </c>
      <c r="R665" s="14">
        <v>0</v>
      </c>
      <c r="S665" s="57">
        <v>0</v>
      </c>
      <c r="T665" s="15">
        <f t="shared" si="174"/>
        <v>0</v>
      </c>
      <c r="U665" s="14">
        <v>0</v>
      </c>
      <c r="V665" s="15">
        <f t="shared" si="182"/>
        <v>0</v>
      </c>
      <c r="W665" s="14">
        <v>0</v>
      </c>
      <c r="X665" s="73">
        <v>0</v>
      </c>
      <c r="Y665" s="84">
        <f t="shared" si="183"/>
        <v>0</v>
      </c>
      <c r="Z665" s="14">
        <f t="shared" si="184"/>
        <v>0</v>
      </c>
      <c r="AA665" s="73">
        <v>0</v>
      </c>
      <c r="AB665" s="73">
        <v>0</v>
      </c>
      <c r="AC665" s="57">
        <f t="shared" si="185"/>
        <v>0</v>
      </c>
      <c r="AD665" s="71">
        <v>0</v>
      </c>
      <c r="AE665" s="71">
        <v>0</v>
      </c>
      <c r="AF665" s="15">
        <f t="shared" si="186"/>
        <v>0</v>
      </c>
      <c r="AG665" s="16">
        <f t="shared" si="175"/>
        <v>0</v>
      </c>
      <c r="AH665" s="17">
        <f t="shared" si="187"/>
        <v>43</v>
      </c>
      <c r="AI665" s="12">
        <v>128</v>
      </c>
      <c r="AJ665" s="18">
        <f t="shared" si="188"/>
        <v>0.3359375</v>
      </c>
    </row>
    <row r="666" spans="1:36" x14ac:dyDescent="0.35">
      <c r="A666" s="11" t="s">
        <v>1335</v>
      </c>
      <c r="B666" s="12" t="s">
        <v>1336</v>
      </c>
      <c r="C666" s="52" t="s">
        <v>1420</v>
      </c>
      <c r="D666" s="52" t="s">
        <v>250</v>
      </c>
      <c r="E666" s="64">
        <f t="shared" si="176"/>
        <v>317</v>
      </c>
      <c r="F666" s="13">
        <f t="shared" si="177"/>
        <v>229</v>
      </c>
      <c r="G666" s="65">
        <f t="shared" si="173"/>
        <v>88</v>
      </c>
      <c r="H666" s="62">
        <f t="shared" si="172"/>
        <v>269</v>
      </c>
      <c r="I666" s="78">
        <v>0</v>
      </c>
      <c r="J666" s="78">
        <v>88</v>
      </c>
      <c r="K666" s="57">
        <f t="shared" si="178"/>
        <v>88</v>
      </c>
      <c r="L666" s="57">
        <v>0</v>
      </c>
      <c r="M666" s="57">
        <v>181</v>
      </c>
      <c r="N666" s="57">
        <f t="shared" si="179"/>
        <v>181</v>
      </c>
      <c r="O666" s="15">
        <f t="shared" si="180"/>
        <v>106</v>
      </c>
      <c r="P666" s="62">
        <v>0</v>
      </c>
      <c r="Q666" s="57">
        <f t="shared" si="181"/>
        <v>0</v>
      </c>
      <c r="R666" s="14">
        <v>48</v>
      </c>
      <c r="S666" s="57">
        <v>106</v>
      </c>
      <c r="T666" s="15">
        <f t="shared" si="174"/>
        <v>154</v>
      </c>
      <c r="U666" s="14">
        <v>0</v>
      </c>
      <c r="V666" s="15">
        <f t="shared" si="182"/>
        <v>0</v>
      </c>
      <c r="W666" s="14">
        <v>0</v>
      </c>
      <c r="X666" s="73">
        <v>0</v>
      </c>
      <c r="Y666" s="84">
        <f t="shared" si="183"/>
        <v>0</v>
      </c>
      <c r="Z666" s="14">
        <f t="shared" si="184"/>
        <v>0</v>
      </c>
      <c r="AA666" s="73">
        <v>0</v>
      </c>
      <c r="AB666" s="73">
        <v>0</v>
      </c>
      <c r="AC666" s="57">
        <f t="shared" si="185"/>
        <v>0</v>
      </c>
      <c r="AD666" s="71">
        <v>0</v>
      </c>
      <c r="AE666" s="71">
        <v>0</v>
      </c>
      <c r="AF666" s="15">
        <f t="shared" si="186"/>
        <v>0</v>
      </c>
      <c r="AG666" s="16">
        <f t="shared" si="175"/>
        <v>88</v>
      </c>
      <c r="AH666" s="17">
        <f t="shared" si="187"/>
        <v>229</v>
      </c>
      <c r="AI666" s="12">
        <v>477</v>
      </c>
      <c r="AJ666" s="18">
        <f t="shared" si="188"/>
        <v>0.66457023060796649</v>
      </c>
    </row>
    <row r="667" spans="1:36" x14ac:dyDescent="0.35">
      <c r="A667" s="11" t="s">
        <v>1337</v>
      </c>
      <c r="B667" s="12" t="s">
        <v>1338</v>
      </c>
      <c r="C667" s="52" t="s">
        <v>1420</v>
      </c>
      <c r="D667" s="52" t="s">
        <v>250</v>
      </c>
      <c r="E667" s="64">
        <f t="shared" si="176"/>
        <v>1567</v>
      </c>
      <c r="F667" s="13">
        <f t="shared" si="177"/>
        <v>1421</v>
      </c>
      <c r="G667" s="65">
        <f t="shared" si="173"/>
        <v>146</v>
      </c>
      <c r="H667" s="62">
        <f t="shared" si="172"/>
        <v>1567</v>
      </c>
      <c r="I667" s="78">
        <v>146</v>
      </c>
      <c r="J667" s="78">
        <v>0</v>
      </c>
      <c r="K667" s="57">
        <f t="shared" si="178"/>
        <v>146</v>
      </c>
      <c r="L667" s="57">
        <v>2</v>
      </c>
      <c r="M667" s="57">
        <v>1419</v>
      </c>
      <c r="N667" s="57">
        <f t="shared" si="179"/>
        <v>1421</v>
      </c>
      <c r="O667" s="15">
        <f t="shared" si="180"/>
        <v>0</v>
      </c>
      <c r="P667" s="62">
        <v>0</v>
      </c>
      <c r="Q667" s="57">
        <f t="shared" si="181"/>
        <v>0</v>
      </c>
      <c r="R667" s="14">
        <v>0</v>
      </c>
      <c r="S667" s="57">
        <v>0</v>
      </c>
      <c r="T667" s="15">
        <f t="shared" si="174"/>
        <v>0</v>
      </c>
      <c r="U667" s="14">
        <v>0</v>
      </c>
      <c r="V667" s="15">
        <f t="shared" si="182"/>
        <v>0</v>
      </c>
      <c r="W667" s="14">
        <v>0</v>
      </c>
      <c r="X667" s="73">
        <v>0</v>
      </c>
      <c r="Y667" s="84">
        <f t="shared" si="183"/>
        <v>0</v>
      </c>
      <c r="Z667" s="14">
        <f t="shared" si="184"/>
        <v>0</v>
      </c>
      <c r="AA667" s="73">
        <v>0</v>
      </c>
      <c r="AB667" s="73">
        <v>0</v>
      </c>
      <c r="AC667" s="57">
        <f t="shared" si="185"/>
        <v>0</v>
      </c>
      <c r="AD667" s="71">
        <v>0</v>
      </c>
      <c r="AE667" s="71">
        <v>0</v>
      </c>
      <c r="AF667" s="15">
        <f t="shared" si="186"/>
        <v>0</v>
      </c>
      <c r="AG667" s="16">
        <f t="shared" si="175"/>
        <v>0</v>
      </c>
      <c r="AH667" s="17">
        <f t="shared" si="187"/>
        <v>1419</v>
      </c>
      <c r="AI667" s="12">
        <v>1226</v>
      </c>
      <c r="AJ667" s="18">
        <f t="shared" si="188"/>
        <v>1</v>
      </c>
    </row>
    <row r="668" spans="1:36" x14ac:dyDescent="0.35">
      <c r="A668" s="11" t="s">
        <v>1339</v>
      </c>
      <c r="B668" s="12" t="s">
        <v>1340</v>
      </c>
      <c r="C668" s="52" t="s">
        <v>1420</v>
      </c>
      <c r="D668" s="52" t="s">
        <v>250</v>
      </c>
      <c r="E668" s="64">
        <f t="shared" si="176"/>
        <v>77</v>
      </c>
      <c r="F668" s="13">
        <f t="shared" si="177"/>
        <v>0</v>
      </c>
      <c r="G668" s="65">
        <f t="shared" si="173"/>
        <v>77</v>
      </c>
      <c r="H668" s="62">
        <f t="shared" si="172"/>
        <v>77</v>
      </c>
      <c r="I668" s="78">
        <v>0</v>
      </c>
      <c r="J668" s="78">
        <v>77</v>
      </c>
      <c r="K668" s="57">
        <f t="shared" si="178"/>
        <v>77</v>
      </c>
      <c r="L668" s="57">
        <v>0</v>
      </c>
      <c r="M668" s="57">
        <v>0</v>
      </c>
      <c r="N668" s="57">
        <f t="shared" si="179"/>
        <v>0</v>
      </c>
      <c r="O668" s="15">
        <f t="shared" si="180"/>
        <v>0</v>
      </c>
      <c r="P668" s="62">
        <v>0</v>
      </c>
      <c r="Q668" s="57">
        <f t="shared" si="181"/>
        <v>0</v>
      </c>
      <c r="R668" s="14">
        <v>0</v>
      </c>
      <c r="S668" s="57">
        <v>0</v>
      </c>
      <c r="T668" s="15">
        <f t="shared" si="174"/>
        <v>0</v>
      </c>
      <c r="U668" s="14">
        <v>0</v>
      </c>
      <c r="V668" s="15">
        <f t="shared" si="182"/>
        <v>0</v>
      </c>
      <c r="W668" s="14">
        <v>0</v>
      </c>
      <c r="X668" s="73">
        <v>0</v>
      </c>
      <c r="Y668" s="84">
        <f t="shared" si="183"/>
        <v>0</v>
      </c>
      <c r="Z668" s="14">
        <f t="shared" si="184"/>
        <v>0</v>
      </c>
      <c r="AA668" s="73">
        <v>0</v>
      </c>
      <c r="AB668" s="73">
        <v>0</v>
      </c>
      <c r="AC668" s="57">
        <f t="shared" si="185"/>
        <v>0</v>
      </c>
      <c r="AD668" s="71">
        <v>0</v>
      </c>
      <c r="AE668" s="71">
        <v>0</v>
      </c>
      <c r="AF668" s="15">
        <f t="shared" si="186"/>
        <v>0</v>
      </c>
      <c r="AG668" s="16">
        <f t="shared" si="175"/>
        <v>77</v>
      </c>
      <c r="AH668" s="17">
        <f t="shared" si="187"/>
        <v>0</v>
      </c>
      <c r="AI668" s="12">
        <v>313</v>
      </c>
      <c r="AJ668" s="18">
        <f t="shared" si="188"/>
        <v>0.24600638977635783</v>
      </c>
    </row>
    <row r="669" spans="1:36" x14ac:dyDescent="0.35">
      <c r="A669" s="11" t="s">
        <v>1341</v>
      </c>
      <c r="B669" s="12" t="s">
        <v>1342</v>
      </c>
      <c r="C669" s="52" t="s">
        <v>1420</v>
      </c>
      <c r="D669" s="52" t="s">
        <v>250</v>
      </c>
      <c r="E669" s="64">
        <f t="shared" si="176"/>
        <v>0</v>
      </c>
      <c r="F669" s="13">
        <f t="shared" si="177"/>
        <v>0</v>
      </c>
      <c r="G669" s="65">
        <f t="shared" si="173"/>
        <v>0</v>
      </c>
      <c r="H669" s="62">
        <f t="shared" si="172"/>
        <v>0</v>
      </c>
      <c r="I669" s="78">
        <v>0</v>
      </c>
      <c r="J669" s="78">
        <v>0</v>
      </c>
      <c r="K669" s="57">
        <f t="shared" si="178"/>
        <v>0</v>
      </c>
      <c r="L669" s="57">
        <v>0</v>
      </c>
      <c r="M669" s="57">
        <v>0</v>
      </c>
      <c r="N669" s="57">
        <f t="shared" si="179"/>
        <v>0</v>
      </c>
      <c r="O669" s="15">
        <f t="shared" si="180"/>
        <v>0</v>
      </c>
      <c r="P669" s="62">
        <v>0</v>
      </c>
      <c r="Q669" s="57">
        <f t="shared" si="181"/>
        <v>0</v>
      </c>
      <c r="R669" s="14">
        <v>0</v>
      </c>
      <c r="S669" s="57">
        <v>0</v>
      </c>
      <c r="T669" s="15">
        <f t="shared" si="174"/>
        <v>0</v>
      </c>
      <c r="U669" s="14">
        <v>0</v>
      </c>
      <c r="V669" s="15">
        <f t="shared" si="182"/>
        <v>0</v>
      </c>
      <c r="W669" s="14">
        <v>0</v>
      </c>
      <c r="X669" s="73">
        <v>0</v>
      </c>
      <c r="Y669" s="84">
        <f t="shared" si="183"/>
        <v>0</v>
      </c>
      <c r="Z669" s="14">
        <f t="shared" si="184"/>
        <v>0</v>
      </c>
      <c r="AA669" s="73">
        <v>0</v>
      </c>
      <c r="AB669" s="73">
        <v>0</v>
      </c>
      <c r="AC669" s="57">
        <f t="shared" si="185"/>
        <v>0</v>
      </c>
      <c r="AD669" s="71">
        <v>0</v>
      </c>
      <c r="AE669" s="71">
        <v>0</v>
      </c>
      <c r="AF669" s="15">
        <f t="shared" si="186"/>
        <v>0</v>
      </c>
      <c r="AG669" s="16">
        <f t="shared" si="175"/>
        <v>0</v>
      </c>
      <c r="AH669" s="17">
        <f t="shared" si="187"/>
        <v>0</v>
      </c>
      <c r="AI669" s="12">
        <v>231</v>
      </c>
      <c r="AJ669" s="18">
        <f t="shared" si="188"/>
        <v>0</v>
      </c>
    </row>
    <row r="670" spans="1:36" x14ac:dyDescent="0.35">
      <c r="A670" s="11" t="s">
        <v>1343</v>
      </c>
      <c r="B670" s="12" t="s">
        <v>1344</v>
      </c>
      <c r="C670" s="52" t="s">
        <v>1387</v>
      </c>
      <c r="D670" s="52" t="s">
        <v>378</v>
      </c>
      <c r="E670" s="64">
        <f t="shared" si="176"/>
        <v>36</v>
      </c>
      <c r="F670" s="13">
        <f t="shared" si="177"/>
        <v>0</v>
      </c>
      <c r="G670" s="65">
        <f t="shared" si="173"/>
        <v>36</v>
      </c>
      <c r="H670" s="62">
        <f t="shared" si="172"/>
        <v>36</v>
      </c>
      <c r="I670" s="78">
        <v>0</v>
      </c>
      <c r="J670" s="78">
        <v>36</v>
      </c>
      <c r="K670" s="57">
        <f t="shared" si="178"/>
        <v>36</v>
      </c>
      <c r="L670" s="57">
        <v>0</v>
      </c>
      <c r="M670" s="57">
        <v>0</v>
      </c>
      <c r="N670" s="57">
        <f t="shared" si="179"/>
        <v>0</v>
      </c>
      <c r="O670" s="15">
        <f t="shared" si="180"/>
        <v>0</v>
      </c>
      <c r="P670" s="62">
        <v>0</v>
      </c>
      <c r="Q670" s="57">
        <f t="shared" si="181"/>
        <v>0</v>
      </c>
      <c r="R670" s="14">
        <v>0</v>
      </c>
      <c r="S670" s="57">
        <v>0</v>
      </c>
      <c r="T670" s="15">
        <f t="shared" si="174"/>
        <v>0</v>
      </c>
      <c r="U670" s="14">
        <v>0</v>
      </c>
      <c r="V670" s="15">
        <f t="shared" si="182"/>
        <v>0</v>
      </c>
      <c r="W670" s="14">
        <v>0</v>
      </c>
      <c r="X670" s="73">
        <v>0</v>
      </c>
      <c r="Y670" s="84">
        <f t="shared" si="183"/>
        <v>0</v>
      </c>
      <c r="Z670" s="14">
        <f t="shared" si="184"/>
        <v>0</v>
      </c>
      <c r="AA670" s="73">
        <v>0</v>
      </c>
      <c r="AB670" s="73">
        <v>0</v>
      </c>
      <c r="AC670" s="57">
        <f t="shared" si="185"/>
        <v>0</v>
      </c>
      <c r="AD670" s="71">
        <v>0</v>
      </c>
      <c r="AE670" s="71">
        <v>0</v>
      </c>
      <c r="AF670" s="15">
        <f t="shared" si="186"/>
        <v>0</v>
      </c>
      <c r="AG670" s="16">
        <f t="shared" si="175"/>
        <v>36</v>
      </c>
      <c r="AH670" s="17">
        <f t="shared" si="187"/>
        <v>0</v>
      </c>
      <c r="AI670" s="12">
        <v>76</v>
      </c>
      <c r="AJ670" s="18">
        <f t="shared" si="188"/>
        <v>0.47368421052631576</v>
      </c>
    </row>
    <row r="671" spans="1:36" x14ac:dyDescent="0.35">
      <c r="A671" s="11" t="s">
        <v>1345</v>
      </c>
      <c r="B671" s="12" t="s">
        <v>1346</v>
      </c>
      <c r="C671" s="52" t="s">
        <v>1387</v>
      </c>
      <c r="D671" s="52" t="s">
        <v>378</v>
      </c>
      <c r="E671" s="64">
        <f t="shared" si="176"/>
        <v>36</v>
      </c>
      <c r="F671" s="13">
        <f t="shared" si="177"/>
        <v>36</v>
      </c>
      <c r="G671" s="65">
        <f t="shared" si="173"/>
        <v>0</v>
      </c>
      <c r="H671" s="62">
        <f t="shared" si="172"/>
        <v>36</v>
      </c>
      <c r="I671" s="78">
        <v>0</v>
      </c>
      <c r="J671" s="78">
        <v>0</v>
      </c>
      <c r="K671" s="57">
        <f t="shared" si="178"/>
        <v>0</v>
      </c>
      <c r="L671" s="57">
        <v>0</v>
      </c>
      <c r="M671" s="57">
        <v>36</v>
      </c>
      <c r="N671" s="57">
        <f t="shared" si="179"/>
        <v>36</v>
      </c>
      <c r="O671" s="15">
        <f t="shared" si="180"/>
        <v>0</v>
      </c>
      <c r="P671" s="62">
        <v>0</v>
      </c>
      <c r="Q671" s="57">
        <f t="shared" si="181"/>
        <v>0</v>
      </c>
      <c r="R671" s="14">
        <v>0</v>
      </c>
      <c r="S671" s="57">
        <v>0</v>
      </c>
      <c r="T671" s="15">
        <f t="shared" si="174"/>
        <v>0</v>
      </c>
      <c r="U671" s="14">
        <v>0</v>
      </c>
      <c r="V671" s="15">
        <f t="shared" si="182"/>
        <v>0</v>
      </c>
      <c r="W671" s="14">
        <v>0</v>
      </c>
      <c r="X671" s="73">
        <v>0</v>
      </c>
      <c r="Y671" s="84">
        <f t="shared" si="183"/>
        <v>0</v>
      </c>
      <c r="Z671" s="14">
        <f t="shared" si="184"/>
        <v>0</v>
      </c>
      <c r="AA671" s="73">
        <v>0</v>
      </c>
      <c r="AB671" s="73">
        <v>0</v>
      </c>
      <c r="AC671" s="57">
        <f t="shared" si="185"/>
        <v>0</v>
      </c>
      <c r="AD671" s="71">
        <v>0</v>
      </c>
      <c r="AE671" s="71">
        <v>0</v>
      </c>
      <c r="AF671" s="15">
        <f t="shared" si="186"/>
        <v>0</v>
      </c>
      <c r="AG671" s="16">
        <f t="shared" si="175"/>
        <v>0</v>
      </c>
      <c r="AH671" s="17">
        <f t="shared" si="187"/>
        <v>36</v>
      </c>
      <c r="AI671" s="12">
        <v>50</v>
      </c>
      <c r="AJ671" s="18">
        <f t="shared" si="188"/>
        <v>0.72</v>
      </c>
    </row>
    <row r="672" spans="1:36" x14ac:dyDescent="0.35">
      <c r="A672" s="11" t="s">
        <v>1347</v>
      </c>
      <c r="B672" s="12" t="s">
        <v>1348</v>
      </c>
      <c r="C672" s="52" t="s">
        <v>1387</v>
      </c>
      <c r="D672" s="52" t="s">
        <v>378</v>
      </c>
      <c r="E672" s="64">
        <f t="shared" si="176"/>
        <v>0</v>
      </c>
      <c r="F672" s="13">
        <f t="shared" si="177"/>
        <v>0</v>
      </c>
      <c r="G672" s="65">
        <f t="shared" si="173"/>
        <v>0</v>
      </c>
      <c r="H672" s="62">
        <f t="shared" si="172"/>
        <v>0</v>
      </c>
      <c r="I672" s="78">
        <v>0</v>
      </c>
      <c r="J672" s="78">
        <v>0</v>
      </c>
      <c r="K672" s="57">
        <f t="shared" si="178"/>
        <v>0</v>
      </c>
      <c r="L672" s="57">
        <v>0</v>
      </c>
      <c r="M672" s="57">
        <v>0</v>
      </c>
      <c r="N672" s="57">
        <f t="shared" si="179"/>
        <v>0</v>
      </c>
      <c r="O672" s="15">
        <f t="shared" si="180"/>
        <v>0</v>
      </c>
      <c r="P672" s="62">
        <v>0</v>
      </c>
      <c r="Q672" s="57">
        <f t="shared" si="181"/>
        <v>0</v>
      </c>
      <c r="R672" s="14">
        <v>0</v>
      </c>
      <c r="S672" s="57">
        <v>0</v>
      </c>
      <c r="T672" s="15">
        <f t="shared" si="174"/>
        <v>0</v>
      </c>
      <c r="U672" s="14">
        <v>0</v>
      </c>
      <c r="V672" s="15">
        <f t="shared" si="182"/>
        <v>0</v>
      </c>
      <c r="W672" s="14">
        <v>0</v>
      </c>
      <c r="X672" s="73">
        <v>0</v>
      </c>
      <c r="Y672" s="84">
        <f t="shared" si="183"/>
        <v>0</v>
      </c>
      <c r="Z672" s="14">
        <f t="shared" si="184"/>
        <v>0</v>
      </c>
      <c r="AA672" s="73">
        <v>0</v>
      </c>
      <c r="AB672" s="73">
        <v>0</v>
      </c>
      <c r="AC672" s="57">
        <f t="shared" si="185"/>
        <v>0</v>
      </c>
      <c r="AD672" s="71">
        <v>0</v>
      </c>
      <c r="AE672" s="71">
        <v>0</v>
      </c>
      <c r="AF672" s="15">
        <f t="shared" si="186"/>
        <v>0</v>
      </c>
      <c r="AG672" s="16">
        <f t="shared" si="175"/>
        <v>0</v>
      </c>
      <c r="AH672" s="17">
        <f t="shared" si="187"/>
        <v>0</v>
      </c>
      <c r="AI672" s="12">
        <v>9</v>
      </c>
      <c r="AJ672" s="18">
        <f t="shared" si="188"/>
        <v>0</v>
      </c>
    </row>
    <row r="673" spans="1:36" x14ac:dyDescent="0.35">
      <c r="A673" s="11" t="s">
        <v>1349</v>
      </c>
      <c r="B673" s="12" t="s">
        <v>1350</v>
      </c>
      <c r="C673" s="52" t="s">
        <v>1387</v>
      </c>
      <c r="D673" s="52" t="s">
        <v>378</v>
      </c>
      <c r="E673" s="64">
        <f t="shared" si="176"/>
        <v>44</v>
      </c>
      <c r="F673" s="13">
        <f t="shared" si="177"/>
        <v>44</v>
      </c>
      <c r="G673" s="65">
        <f t="shared" si="173"/>
        <v>0</v>
      </c>
      <c r="H673" s="62">
        <f t="shared" si="172"/>
        <v>44</v>
      </c>
      <c r="I673" s="78">
        <v>0</v>
      </c>
      <c r="J673" s="78">
        <v>0</v>
      </c>
      <c r="K673" s="57">
        <f t="shared" si="178"/>
        <v>0</v>
      </c>
      <c r="L673" s="57">
        <v>0</v>
      </c>
      <c r="M673" s="57">
        <v>44</v>
      </c>
      <c r="N673" s="57">
        <f t="shared" si="179"/>
        <v>44</v>
      </c>
      <c r="O673" s="15">
        <f t="shared" si="180"/>
        <v>0</v>
      </c>
      <c r="P673" s="62">
        <v>0</v>
      </c>
      <c r="Q673" s="57">
        <f t="shared" si="181"/>
        <v>0</v>
      </c>
      <c r="R673" s="14">
        <v>0</v>
      </c>
      <c r="S673" s="57">
        <v>0</v>
      </c>
      <c r="T673" s="15">
        <f t="shared" si="174"/>
        <v>0</v>
      </c>
      <c r="U673" s="14">
        <v>0</v>
      </c>
      <c r="V673" s="15">
        <f t="shared" si="182"/>
        <v>0</v>
      </c>
      <c r="W673" s="14">
        <v>0</v>
      </c>
      <c r="X673" s="73">
        <v>0</v>
      </c>
      <c r="Y673" s="84">
        <f t="shared" si="183"/>
        <v>0</v>
      </c>
      <c r="Z673" s="14">
        <f t="shared" si="184"/>
        <v>0</v>
      </c>
      <c r="AA673" s="73">
        <v>0</v>
      </c>
      <c r="AB673" s="73">
        <v>0</v>
      </c>
      <c r="AC673" s="57">
        <f t="shared" si="185"/>
        <v>0</v>
      </c>
      <c r="AD673" s="71">
        <v>0</v>
      </c>
      <c r="AE673" s="71">
        <v>0</v>
      </c>
      <c r="AF673" s="15">
        <f t="shared" si="186"/>
        <v>0</v>
      </c>
      <c r="AG673" s="16">
        <f t="shared" si="175"/>
        <v>0</v>
      </c>
      <c r="AH673" s="17">
        <f t="shared" si="187"/>
        <v>44</v>
      </c>
      <c r="AI673" s="12">
        <v>50</v>
      </c>
      <c r="AJ673" s="18">
        <f t="shared" si="188"/>
        <v>0.88</v>
      </c>
    </row>
    <row r="674" spans="1:36" x14ac:dyDescent="0.35">
      <c r="A674" s="11" t="s">
        <v>1351</v>
      </c>
      <c r="B674" s="12" t="s">
        <v>1352</v>
      </c>
      <c r="C674" s="52" t="s">
        <v>1387</v>
      </c>
      <c r="D674" s="52" t="s">
        <v>378</v>
      </c>
      <c r="E674" s="64">
        <f t="shared" si="176"/>
        <v>40</v>
      </c>
      <c r="F674" s="13">
        <f t="shared" si="177"/>
        <v>40</v>
      </c>
      <c r="G674" s="65">
        <f t="shared" si="173"/>
        <v>0</v>
      </c>
      <c r="H674" s="62">
        <f t="shared" si="172"/>
        <v>10</v>
      </c>
      <c r="I674" s="78">
        <v>0</v>
      </c>
      <c r="J674" s="78">
        <v>0</v>
      </c>
      <c r="K674" s="57">
        <f t="shared" si="178"/>
        <v>0</v>
      </c>
      <c r="L674" s="57">
        <v>0</v>
      </c>
      <c r="M674" s="57">
        <v>10</v>
      </c>
      <c r="N674" s="57">
        <f t="shared" si="179"/>
        <v>10</v>
      </c>
      <c r="O674" s="15">
        <f t="shared" si="180"/>
        <v>0</v>
      </c>
      <c r="P674" s="62">
        <v>0</v>
      </c>
      <c r="Q674" s="57">
        <f t="shared" si="181"/>
        <v>0</v>
      </c>
      <c r="R674" s="14">
        <v>0</v>
      </c>
      <c r="S674" s="57">
        <v>0</v>
      </c>
      <c r="T674" s="15">
        <f t="shared" si="174"/>
        <v>0</v>
      </c>
      <c r="U674" s="14">
        <v>30</v>
      </c>
      <c r="V674" s="15">
        <f t="shared" si="182"/>
        <v>30</v>
      </c>
      <c r="W674" s="14">
        <v>0</v>
      </c>
      <c r="X674" s="73">
        <v>0</v>
      </c>
      <c r="Y674" s="84">
        <f t="shared" si="183"/>
        <v>0</v>
      </c>
      <c r="Z674" s="14">
        <f t="shared" si="184"/>
        <v>0</v>
      </c>
      <c r="AA674" s="73">
        <v>0</v>
      </c>
      <c r="AB674" s="73">
        <v>0</v>
      </c>
      <c r="AC674" s="57">
        <f t="shared" si="185"/>
        <v>0</v>
      </c>
      <c r="AD674" s="71">
        <v>0</v>
      </c>
      <c r="AE674" s="71">
        <v>0</v>
      </c>
      <c r="AF674" s="15">
        <f t="shared" si="186"/>
        <v>0</v>
      </c>
      <c r="AG674" s="16">
        <f t="shared" si="175"/>
        <v>0</v>
      </c>
      <c r="AH674" s="17">
        <f t="shared" si="187"/>
        <v>40</v>
      </c>
      <c r="AI674" s="12">
        <v>3</v>
      </c>
      <c r="AJ674" s="18">
        <f t="shared" si="188"/>
        <v>1</v>
      </c>
    </row>
    <row r="675" spans="1:36" x14ac:dyDescent="0.35">
      <c r="A675" s="11" t="s">
        <v>1353</v>
      </c>
      <c r="B675" s="12" t="s">
        <v>1354</v>
      </c>
      <c r="C675" s="52" t="s">
        <v>1445</v>
      </c>
      <c r="D675" s="52" t="s">
        <v>378</v>
      </c>
      <c r="E675" s="64">
        <f t="shared" si="176"/>
        <v>118</v>
      </c>
      <c r="F675" s="13">
        <f t="shared" si="177"/>
        <v>118</v>
      </c>
      <c r="G675" s="65">
        <f t="shared" si="173"/>
        <v>0</v>
      </c>
      <c r="H675" s="62">
        <f t="shared" si="172"/>
        <v>118</v>
      </c>
      <c r="I675" s="78">
        <v>0</v>
      </c>
      <c r="J675" s="78">
        <v>0</v>
      </c>
      <c r="K675" s="57">
        <f t="shared" si="178"/>
        <v>0</v>
      </c>
      <c r="L675" s="57">
        <v>45</v>
      </c>
      <c r="M675" s="57">
        <v>73</v>
      </c>
      <c r="N675" s="57">
        <f t="shared" si="179"/>
        <v>118</v>
      </c>
      <c r="O675" s="15">
        <f t="shared" si="180"/>
        <v>0</v>
      </c>
      <c r="P675" s="62">
        <v>0</v>
      </c>
      <c r="Q675" s="57">
        <f t="shared" si="181"/>
        <v>0</v>
      </c>
      <c r="R675" s="14">
        <v>0</v>
      </c>
      <c r="S675" s="57">
        <v>0</v>
      </c>
      <c r="T675" s="15">
        <f t="shared" si="174"/>
        <v>0</v>
      </c>
      <c r="U675" s="14">
        <v>0</v>
      </c>
      <c r="V675" s="15">
        <f t="shared" si="182"/>
        <v>0</v>
      </c>
      <c r="W675" s="14">
        <v>0</v>
      </c>
      <c r="X675" s="73">
        <v>0</v>
      </c>
      <c r="Y675" s="84">
        <f t="shared" si="183"/>
        <v>0</v>
      </c>
      <c r="Z675" s="14">
        <f t="shared" si="184"/>
        <v>0</v>
      </c>
      <c r="AA675" s="73">
        <v>0</v>
      </c>
      <c r="AB675" s="73">
        <v>0</v>
      </c>
      <c r="AC675" s="57">
        <f t="shared" si="185"/>
        <v>0</v>
      </c>
      <c r="AD675" s="71">
        <v>0</v>
      </c>
      <c r="AE675" s="71">
        <v>0</v>
      </c>
      <c r="AF675" s="15">
        <f t="shared" si="186"/>
        <v>0</v>
      </c>
      <c r="AG675" s="16">
        <f t="shared" si="175"/>
        <v>0</v>
      </c>
      <c r="AH675" s="17">
        <f t="shared" si="187"/>
        <v>73</v>
      </c>
      <c r="AI675" s="12">
        <v>88</v>
      </c>
      <c r="AJ675" s="18">
        <f>IFERROR(MIN(100%,((AH675+AG675)/AI675)),0)</f>
        <v>0.82954545454545459</v>
      </c>
    </row>
    <row r="676" spans="1:36" ht="15" thickBot="1" x14ac:dyDescent="0.4">
      <c r="A676" s="19" t="s">
        <v>1355</v>
      </c>
      <c r="B676" s="20" t="s">
        <v>1356</v>
      </c>
      <c r="C676" s="83" t="s">
        <v>1445</v>
      </c>
      <c r="D676" s="52" t="s">
        <v>378</v>
      </c>
      <c r="E676" s="66">
        <f t="shared" si="176"/>
        <v>54</v>
      </c>
      <c r="F676" s="69">
        <f>N676+Q676+R676+U676+W676+AF676</f>
        <v>36</v>
      </c>
      <c r="G676" s="70">
        <f>K676+AC676</f>
        <v>18</v>
      </c>
      <c r="H676" s="63">
        <f t="shared" si="172"/>
        <v>54</v>
      </c>
      <c r="I676" s="82">
        <v>18</v>
      </c>
      <c r="J676" s="79">
        <v>0</v>
      </c>
      <c r="K676" s="60">
        <f t="shared" si="178"/>
        <v>18</v>
      </c>
      <c r="L676" s="60">
        <v>0</v>
      </c>
      <c r="M676" s="60">
        <v>36</v>
      </c>
      <c r="N676" s="60">
        <f t="shared" si="179"/>
        <v>36</v>
      </c>
      <c r="O676" s="61">
        <f t="shared" si="180"/>
        <v>0</v>
      </c>
      <c r="P676" s="63">
        <v>0</v>
      </c>
      <c r="Q676" s="61">
        <f t="shared" si="181"/>
        <v>0</v>
      </c>
      <c r="R676" s="59">
        <v>0</v>
      </c>
      <c r="S676" s="60">
        <v>0</v>
      </c>
      <c r="T676" s="61">
        <f t="shared" si="174"/>
        <v>0</v>
      </c>
      <c r="U676" s="59">
        <v>0</v>
      </c>
      <c r="V676" s="61">
        <f t="shared" si="182"/>
        <v>0</v>
      </c>
      <c r="W676" s="59">
        <v>0</v>
      </c>
      <c r="X676" s="74">
        <v>0</v>
      </c>
      <c r="Y676" s="85">
        <f t="shared" si="183"/>
        <v>0</v>
      </c>
      <c r="Z676" s="59">
        <f t="shared" si="184"/>
        <v>0</v>
      </c>
      <c r="AA676" s="74">
        <v>0</v>
      </c>
      <c r="AB676" s="74">
        <v>0</v>
      </c>
      <c r="AC676" s="60">
        <f t="shared" si="185"/>
        <v>0</v>
      </c>
      <c r="AD676" s="72">
        <v>0</v>
      </c>
      <c r="AE676" s="72">
        <v>0</v>
      </c>
      <c r="AF676" s="61">
        <f t="shared" si="186"/>
        <v>0</v>
      </c>
      <c r="AG676" s="16">
        <f t="shared" si="175"/>
        <v>0</v>
      </c>
      <c r="AH676" s="17">
        <f t="shared" si="187"/>
        <v>36</v>
      </c>
      <c r="AI676" s="12">
        <v>30</v>
      </c>
      <c r="AJ676" s="18">
        <f t="shared" si="188"/>
        <v>1</v>
      </c>
    </row>
    <row r="677" spans="1:36" ht="17" x14ac:dyDescent="0.4">
      <c r="A677" s="11" t="s">
        <v>1357</v>
      </c>
      <c r="B677" s="37" t="s">
        <v>1357</v>
      </c>
      <c r="C677" s="38"/>
      <c r="D677" s="38"/>
      <c r="E677" s="53">
        <f>SUM(E4:E676)</f>
        <v>155512</v>
      </c>
      <c r="F677" s="53">
        <f>SUM(F4:F676)</f>
        <v>140456</v>
      </c>
      <c r="G677" s="53">
        <f>SUM(G4:G676)</f>
        <v>15056</v>
      </c>
      <c r="H677" s="54">
        <f>K677+N677</f>
        <v>127561</v>
      </c>
      <c r="I677" s="55">
        <f t="shared" ref="I677:AF677" si="189">SUM(I4:I676)</f>
        <v>965</v>
      </c>
      <c r="J677" s="55">
        <f t="shared" si="189"/>
        <v>13958</v>
      </c>
      <c r="K677" s="55">
        <f t="shared" si="189"/>
        <v>14923</v>
      </c>
      <c r="L677" s="55">
        <f t="shared" si="189"/>
        <v>31863</v>
      </c>
      <c r="M677" s="55">
        <f t="shared" si="189"/>
        <v>80775</v>
      </c>
      <c r="N677" s="55">
        <f t="shared" si="189"/>
        <v>112638</v>
      </c>
      <c r="O677" s="56">
        <f t="shared" si="189"/>
        <v>32028</v>
      </c>
      <c r="P677" s="54">
        <f>SUM(P4:P676)</f>
        <v>10353</v>
      </c>
      <c r="Q677" s="55">
        <f>SUM(Q4:Q676)</f>
        <v>10353</v>
      </c>
      <c r="R677" s="55">
        <f t="shared" si="189"/>
        <v>16123</v>
      </c>
      <c r="S677" s="55">
        <f t="shared" si="189"/>
        <v>31806</v>
      </c>
      <c r="T677" s="55">
        <f t="shared" si="189"/>
        <v>47929</v>
      </c>
      <c r="U677" s="55">
        <f t="shared" ref="U677:Y677" si="190">SUM(U4:U676)</f>
        <v>789</v>
      </c>
      <c r="V677" s="55">
        <f t="shared" si="190"/>
        <v>789</v>
      </c>
      <c r="W677" s="55">
        <f t="shared" si="190"/>
        <v>462</v>
      </c>
      <c r="X677" s="55">
        <f t="shared" si="190"/>
        <v>222</v>
      </c>
      <c r="Y677" s="55">
        <f t="shared" si="190"/>
        <v>684</v>
      </c>
      <c r="Z677" s="55">
        <f t="shared" si="189"/>
        <v>224</v>
      </c>
      <c r="AA677" s="55">
        <f t="shared" si="189"/>
        <v>45</v>
      </c>
      <c r="AB677" s="55">
        <f t="shared" si="189"/>
        <v>88</v>
      </c>
      <c r="AC677" s="55">
        <f>SUM(AC4:AC676)</f>
        <v>133</v>
      </c>
      <c r="AD677" s="55">
        <f>SUM(AD4:AD676)</f>
        <v>15</v>
      </c>
      <c r="AE677" s="55">
        <f>SUM(AE4:AE676)</f>
        <v>76</v>
      </c>
      <c r="AF677" s="55">
        <f t="shared" si="189"/>
        <v>91</v>
      </c>
      <c r="AG677" s="51">
        <f t="shared" ref="AG677:AI677" si="191">SUM(AG4:AG676)</f>
        <v>14046</v>
      </c>
      <c r="AH677" s="40">
        <f t="shared" si="191"/>
        <v>108116</v>
      </c>
      <c r="AI677" s="39">
        <f t="shared" si="191"/>
        <v>157738</v>
      </c>
      <c r="AJ677" s="41">
        <f t="shared" ref="AJ677" si="192">MIN(100%,((AH677+AG677)/AI677))</f>
        <v>0.77446144873144074</v>
      </c>
    </row>
    <row r="678" spans="1:36" s="42" customFormat="1" x14ac:dyDescent="0.35">
      <c r="H678" s="43"/>
      <c r="I678" s="80"/>
      <c r="J678" s="80"/>
      <c r="P678" s="43"/>
    </row>
    <row r="679" spans="1:36" x14ac:dyDescent="0.35">
      <c r="B679" s="44"/>
      <c r="C679" s="44"/>
      <c r="D679" s="44"/>
      <c r="H679"/>
      <c r="I679"/>
      <c r="J679"/>
      <c r="P679"/>
    </row>
    <row r="680" spans="1:36" x14ac:dyDescent="0.35">
      <c r="A680" s="11"/>
      <c r="H680" s="1"/>
      <c r="I680" s="1"/>
      <c r="J680" s="1"/>
      <c r="P680" s="1"/>
    </row>
    <row r="681" spans="1:36" x14ac:dyDescent="0.35">
      <c r="A681" s="11"/>
      <c r="H681" s="50"/>
      <c r="I681" s="50"/>
      <c r="J681" s="50"/>
      <c r="P681" s="50"/>
    </row>
    <row r="682" spans="1:36" x14ac:dyDescent="0.35">
      <c r="A682" s="11"/>
      <c r="H682"/>
      <c r="I682"/>
      <c r="J682"/>
      <c r="P682"/>
    </row>
    <row r="683" spans="1:36" x14ac:dyDescent="0.35">
      <c r="A683" s="11"/>
      <c r="H683"/>
      <c r="I683"/>
      <c r="J683"/>
      <c r="P683"/>
    </row>
    <row r="684" spans="1:36" x14ac:dyDescent="0.35">
      <c r="A684" s="11"/>
      <c r="H684"/>
      <c r="I684"/>
      <c r="J684"/>
      <c r="P684"/>
    </row>
    <row r="685" spans="1:36" x14ac:dyDescent="0.35">
      <c r="A685" s="11"/>
      <c r="H685"/>
      <c r="I685"/>
      <c r="J685"/>
      <c r="P685"/>
    </row>
    <row r="686" spans="1:36" x14ac:dyDescent="0.35">
      <c r="A686" s="11"/>
      <c r="H686" s="50"/>
      <c r="I686" s="50"/>
      <c r="J686" s="50"/>
      <c r="P686" s="50"/>
    </row>
    <row r="687" spans="1:36" x14ac:dyDescent="0.35">
      <c r="A687" s="11"/>
      <c r="H687"/>
      <c r="I687"/>
      <c r="J687"/>
      <c r="P687"/>
    </row>
    <row r="688" spans="1:36" x14ac:dyDescent="0.35">
      <c r="A688" s="11"/>
      <c r="H688"/>
      <c r="I688"/>
      <c r="J688"/>
      <c r="P688"/>
    </row>
    <row r="689" spans="1:16" x14ac:dyDescent="0.35">
      <c r="A689" s="11"/>
      <c r="H689"/>
      <c r="I689"/>
      <c r="J689"/>
      <c r="P689"/>
    </row>
    <row r="690" spans="1:16" x14ac:dyDescent="0.35">
      <c r="A690" s="11"/>
      <c r="H690"/>
      <c r="I690"/>
      <c r="J690"/>
      <c r="P690"/>
    </row>
    <row r="691" spans="1:16" x14ac:dyDescent="0.35">
      <c r="A691" s="11"/>
      <c r="H691" s="50"/>
      <c r="I691" s="50"/>
      <c r="J691" s="50"/>
      <c r="P691" s="50"/>
    </row>
    <row r="692" spans="1:16" x14ac:dyDescent="0.35">
      <c r="A692" s="11"/>
      <c r="H692"/>
      <c r="I692"/>
      <c r="J692"/>
      <c r="P692"/>
    </row>
    <row r="693" spans="1:16" x14ac:dyDescent="0.35">
      <c r="A693" s="11"/>
      <c r="H693"/>
      <c r="I693"/>
      <c r="J693"/>
      <c r="P693"/>
    </row>
    <row r="694" spans="1:16" x14ac:dyDescent="0.35">
      <c r="A694" s="11"/>
      <c r="H694"/>
      <c r="I694"/>
      <c r="J694"/>
      <c r="P694"/>
    </row>
    <row r="695" spans="1:16" x14ac:dyDescent="0.35">
      <c r="A695" s="11"/>
      <c r="H695" s="1"/>
      <c r="I695" s="1"/>
      <c r="J695" s="1"/>
      <c r="P695" s="1"/>
    </row>
    <row r="696" spans="1:16" x14ac:dyDescent="0.35">
      <c r="A696" s="11"/>
      <c r="H696"/>
      <c r="I696"/>
      <c r="J696"/>
      <c r="P696"/>
    </row>
    <row r="697" spans="1:16" x14ac:dyDescent="0.35">
      <c r="A697" s="11"/>
      <c r="H697"/>
      <c r="I697"/>
      <c r="J697"/>
      <c r="P697"/>
    </row>
    <row r="698" spans="1:16" x14ac:dyDescent="0.35">
      <c r="A698" s="11"/>
      <c r="H698"/>
      <c r="I698"/>
      <c r="J698"/>
      <c r="P698"/>
    </row>
    <row r="699" spans="1:16" x14ac:dyDescent="0.35">
      <c r="A699" s="11"/>
      <c r="H699"/>
      <c r="I699"/>
      <c r="J699"/>
      <c r="P699"/>
    </row>
    <row r="700" spans="1:16" x14ac:dyDescent="0.35">
      <c r="A700" s="11"/>
      <c r="H700"/>
      <c r="I700"/>
      <c r="J700"/>
      <c r="P700"/>
    </row>
    <row r="701" spans="1:16" x14ac:dyDescent="0.35">
      <c r="A701" s="11"/>
      <c r="H701"/>
      <c r="I701"/>
      <c r="J701"/>
      <c r="P701"/>
    </row>
    <row r="702" spans="1:16" x14ac:dyDescent="0.35">
      <c r="A702" s="11"/>
      <c r="H702"/>
      <c r="I702"/>
      <c r="J702"/>
      <c r="P702"/>
    </row>
    <row r="703" spans="1:16" x14ac:dyDescent="0.35">
      <c r="A703" s="11"/>
      <c r="H703"/>
      <c r="I703"/>
      <c r="J703"/>
      <c r="P703"/>
    </row>
    <row r="704" spans="1:16" x14ac:dyDescent="0.35">
      <c r="A704" s="11"/>
      <c r="H704"/>
      <c r="I704"/>
      <c r="J704"/>
      <c r="P704"/>
    </row>
    <row r="705" spans="1:16" x14ac:dyDescent="0.35">
      <c r="A705" s="11"/>
      <c r="H705"/>
      <c r="I705"/>
      <c r="J705"/>
      <c r="P705"/>
    </row>
    <row r="706" spans="1:16" x14ac:dyDescent="0.35">
      <c r="A706" s="11"/>
      <c r="H706"/>
      <c r="I706"/>
      <c r="J706"/>
      <c r="P706"/>
    </row>
    <row r="707" spans="1:16" x14ac:dyDescent="0.35">
      <c r="A707" s="11"/>
      <c r="H707"/>
      <c r="I707"/>
      <c r="J707"/>
      <c r="P707"/>
    </row>
    <row r="708" spans="1:16" x14ac:dyDescent="0.35">
      <c r="A708" s="11"/>
      <c r="H708"/>
      <c r="I708"/>
      <c r="J708"/>
      <c r="P708"/>
    </row>
    <row r="709" spans="1:16" x14ac:dyDescent="0.35">
      <c r="A709" s="11"/>
      <c r="H709"/>
      <c r="I709"/>
      <c r="J709"/>
      <c r="P709"/>
    </row>
    <row r="710" spans="1:16" x14ac:dyDescent="0.35">
      <c r="A710" s="11"/>
      <c r="H710"/>
      <c r="I710"/>
      <c r="J710"/>
      <c r="P710"/>
    </row>
    <row r="711" spans="1:16" x14ac:dyDescent="0.35">
      <c r="A711" s="11"/>
      <c r="H711"/>
      <c r="I711"/>
      <c r="J711"/>
      <c r="P711"/>
    </row>
    <row r="712" spans="1:16" x14ac:dyDescent="0.35">
      <c r="A712" s="11"/>
      <c r="H712"/>
      <c r="I712"/>
      <c r="J712"/>
      <c r="P712"/>
    </row>
    <row r="713" spans="1:16" x14ac:dyDescent="0.35">
      <c r="H713"/>
      <c r="I713"/>
      <c r="J713"/>
      <c r="P713"/>
    </row>
    <row r="714" spans="1:16" x14ac:dyDescent="0.35">
      <c r="H714"/>
      <c r="I714"/>
      <c r="J714"/>
      <c r="P714"/>
    </row>
    <row r="715" spans="1:16" x14ac:dyDescent="0.35">
      <c r="H715"/>
      <c r="I715"/>
      <c r="J715"/>
      <c r="P715"/>
    </row>
    <row r="716" spans="1:16" x14ac:dyDescent="0.35">
      <c r="H716"/>
      <c r="I716"/>
      <c r="J716"/>
      <c r="P716"/>
    </row>
    <row r="717" spans="1:16" x14ac:dyDescent="0.35">
      <c r="H717"/>
      <c r="I717"/>
      <c r="J717"/>
      <c r="P717"/>
    </row>
    <row r="718" spans="1:16" x14ac:dyDescent="0.35">
      <c r="H718"/>
      <c r="I718"/>
      <c r="J718"/>
      <c r="P718"/>
    </row>
    <row r="719" spans="1:16" x14ac:dyDescent="0.35">
      <c r="H719"/>
      <c r="I719"/>
      <c r="J719"/>
      <c r="P719"/>
    </row>
    <row r="720" spans="1:16" x14ac:dyDescent="0.35">
      <c r="H720"/>
      <c r="I720"/>
      <c r="J720"/>
      <c r="P720"/>
    </row>
    <row r="721" customFormat="1" x14ac:dyDescent="0.35"/>
    <row r="722" customFormat="1" x14ac:dyDescent="0.35"/>
  </sheetData>
  <autoFilter ref="A3:AJ677" xr:uid="{221B17A1-2BDA-4DF0-9600-9FF6FD07E1E5}"/>
  <mergeCells count="4">
    <mergeCell ref="R2:T2"/>
    <mergeCell ref="Z2:AF2"/>
    <mergeCell ref="U2:V2"/>
    <mergeCell ref="W2:Y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workbookViewId="0"/>
  </sheetViews>
  <sheetFormatPr defaultRowHeight="14.5" x14ac:dyDescent="0.35"/>
  <cols>
    <col min="1" max="1" width="16.26953125" bestFit="1" customWidth="1"/>
    <col min="2" max="2" width="10.81640625" bestFit="1" customWidth="1"/>
    <col min="3" max="3" width="13.1796875" bestFit="1" customWidth="1"/>
    <col min="4" max="4" width="12.26953125" bestFit="1" customWidth="1"/>
    <col min="5" max="5" width="11.26953125" customWidth="1"/>
    <col min="6" max="6" width="11.1796875" customWidth="1"/>
    <col min="7" max="7" width="13.453125" bestFit="1" customWidth="1"/>
    <col min="8" max="8" width="17.26953125" bestFit="1" customWidth="1"/>
    <col min="9" max="9" width="14.26953125" customWidth="1"/>
  </cols>
  <sheetData>
    <row r="1" spans="1:9" ht="27" customHeight="1" thickBot="1" x14ac:dyDescent="0.4">
      <c r="A1" s="22"/>
      <c r="B1" s="113" t="s">
        <v>1461</v>
      </c>
      <c r="C1" s="113"/>
      <c r="D1" s="113"/>
      <c r="E1" s="113" t="s">
        <v>1358</v>
      </c>
      <c r="F1" s="113"/>
      <c r="G1" s="113"/>
      <c r="H1" s="113"/>
      <c r="I1" s="114"/>
    </row>
    <row r="2" spans="1:9" ht="38.25" customHeight="1" thickBot="1" x14ac:dyDescent="0.4">
      <c r="A2" s="86" t="s">
        <v>1462</v>
      </c>
      <c r="B2" s="25" t="s">
        <v>1359</v>
      </c>
      <c r="C2" s="25" t="s">
        <v>1360</v>
      </c>
      <c r="D2" s="25" t="s">
        <v>1361</v>
      </c>
      <c r="E2" s="25" t="s">
        <v>1388</v>
      </c>
      <c r="F2" s="25" t="s">
        <v>1362</v>
      </c>
      <c r="G2" s="25" t="s">
        <v>1363</v>
      </c>
      <c r="H2" s="25" t="s">
        <v>1454</v>
      </c>
      <c r="I2" s="26" t="s">
        <v>1364</v>
      </c>
    </row>
    <row r="3" spans="1:9" x14ac:dyDescent="0.35">
      <c r="A3" s="30" t="s">
        <v>17</v>
      </c>
      <c r="B3" s="31">
        <f>SUMIFS('2022-23 PreK Served'!$G:$G,'2022-23 PreK Served'!$D:$D,'PreK by Regions 2022-23'!$A3)</f>
        <v>648</v>
      </c>
      <c r="C3" s="31">
        <f>SUMIFS('2022-23 PreK Served'!$F:$F,'2022-23 PreK Served'!$D:$D,'PreK by Regions 2022-23'!$A3)</f>
        <v>3792</v>
      </c>
      <c r="D3" s="31">
        <f t="shared" ref="D3:D12" si="0">SUM(B3:C3)</f>
        <v>4440</v>
      </c>
      <c r="E3" s="31">
        <f>SUMIFS('2022-23 PreK Served'!$AG:$AG,'2022-23 PreK Served'!$D:$D,'PreK by Regions 2022-23'!$A3)</f>
        <v>647</v>
      </c>
      <c r="F3" s="31">
        <f>SUMIFS('2022-23 PreK Served'!$AH:$AH,'2022-23 PreK Served'!$D:$D,'PreK by Regions 2022-23'!$A3)</f>
        <v>3261</v>
      </c>
      <c r="G3" s="31">
        <f t="shared" ref="G3:G12" si="1">SUM(E3:F3)</f>
        <v>3908</v>
      </c>
      <c r="H3" s="31">
        <f>SUMIFS('2022-23 PreK Served'!$AI:$AI,'2022-23 PreK Served'!$D:$D,'PreK by Regions 2022-23'!$A3)</f>
        <v>7970</v>
      </c>
      <c r="I3" s="32">
        <f>G3/H3</f>
        <v>0.49033877038895862</v>
      </c>
    </row>
    <row r="4" spans="1:9" x14ac:dyDescent="0.35">
      <c r="A4" s="23" t="s">
        <v>116</v>
      </c>
      <c r="B4" s="24">
        <f>SUMIFS('2022-23 PreK Served'!$G:$G,'2022-23 PreK Served'!$D:$D,'PreK by Regions 2022-23'!$A4)</f>
        <v>1364</v>
      </c>
      <c r="C4" s="24">
        <f>SUMIFS('2022-23 PreK Served'!$F:$F,'2022-23 PreK Served'!$D:$D,'PreK by Regions 2022-23'!$A4)</f>
        <v>4538</v>
      </c>
      <c r="D4" s="24">
        <f t="shared" si="0"/>
        <v>5902</v>
      </c>
      <c r="E4" s="24">
        <f>SUMIFS('2022-23 PreK Served'!$AG:$AG,'2022-23 PreK Served'!$D:$D,'PreK by Regions 2022-23'!$A4)</f>
        <v>1074</v>
      </c>
      <c r="F4" s="24">
        <f>SUMIFS('2022-23 PreK Served'!$AH:$AH,'2022-23 PreK Served'!$D:$D,'PreK by Regions 2022-23'!$A4)</f>
        <v>3837</v>
      </c>
      <c r="G4" s="24">
        <f t="shared" si="1"/>
        <v>4911</v>
      </c>
      <c r="H4" s="24">
        <f>SUMIFS('2022-23 PreK Served'!$AI:$AI,'2022-23 PreK Served'!$D:$D,'PreK by Regions 2022-23'!$A4)</f>
        <v>6521</v>
      </c>
      <c r="I4" s="33">
        <f t="shared" ref="I4:I13" si="2">G4/H4</f>
        <v>0.75310535193988648</v>
      </c>
    </row>
    <row r="5" spans="1:9" x14ac:dyDescent="0.35">
      <c r="A5" s="23" t="s">
        <v>378</v>
      </c>
      <c r="B5" s="24">
        <f>SUMIFS('2022-23 PreK Served'!$G:$G,'2022-23 PreK Served'!$D:$D,'PreK by Regions 2022-23'!$A5)</f>
        <v>2412</v>
      </c>
      <c r="C5" s="24">
        <f>SUMIFS('2022-23 PreK Served'!$F:$F,'2022-23 PreK Served'!$D:$D,'PreK by Regions 2022-23'!$A5)</f>
        <v>5876</v>
      </c>
      <c r="D5" s="24">
        <f t="shared" si="0"/>
        <v>8288</v>
      </c>
      <c r="E5" s="24">
        <f>SUMIFS('2022-23 PreK Served'!$AG:$AG,'2022-23 PreK Served'!$D:$D,'PreK by Regions 2022-23'!$A5)</f>
        <v>2052</v>
      </c>
      <c r="F5" s="24">
        <f>SUMIFS('2022-23 PreK Served'!$AH:$AH,'2022-23 PreK Served'!$D:$D,'PreK by Regions 2022-23'!$A5)</f>
        <v>4503</v>
      </c>
      <c r="G5" s="24">
        <f t="shared" si="1"/>
        <v>6555</v>
      </c>
      <c r="H5" s="24">
        <f>SUMIFS('2022-23 PreK Served'!$AI:$AI,'2022-23 PreK Served'!$D:$D,'PreK by Regions 2022-23'!$A5)</f>
        <v>9366</v>
      </c>
      <c r="I5" s="33">
        <f t="shared" si="2"/>
        <v>0.69987187700192188</v>
      </c>
    </row>
    <row r="6" spans="1:9" x14ac:dyDescent="0.35">
      <c r="A6" s="23" t="s">
        <v>250</v>
      </c>
      <c r="B6" s="24">
        <f>SUMIFS('2022-23 PreK Served'!$G:$G,'2022-23 PreK Served'!$D:$D,'PreK by Regions 2022-23'!$A6)</f>
        <v>3485</v>
      </c>
      <c r="C6" s="24">
        <f>SUMIFS('2022-23 PreK Served'!$F:$F,'2022-23 PreK Served'!$D:$D,'PreK by Regions 2022-23'!$A6)</f>
        <v>8626</v>
      </c>
      <c r="D6" s="24">
        <f t="shared" si="0"/>
        <v>12111</v>
      </c>
      <c r="E6" s="24">
        <f>SUMIFS('2022-23 PreK Served'!$AG:$AG,'2022-23 PreK Served'!$D:$D,'PreK by Regions 2022-23'!$A6)</f>
        <v>3336</v>
      </c>
      <c r="F6" s="24">
        <f>SUMIFS('2022-23 PreK Served'!$AH:$AH,'2022-23 PreK Served'!$D:$D,'PreK by Regions 2022-23'!$A6)</f>
        <v>8265</v>
      </c>
      <c r="G6" s="24">
        <f t="shared" si="1"/>
        <v>11601</v>
      </c>
      <c r="H6" s="24">
        <f>SUMIFS('2022-23 PreK Served'!$AI:$AI,'2022-23 PreK Served'!$D:$D,'PreK by Regions 2022-23'!$A6)</f>
        <v>22893</v>
      </c>
      <c r="I6" s="33">
        <f t="shared" si="2"/>
        <v>0.5067487878390774</v>
      </c>
    </row>
    <row r="7" spans="1:9" x14ac:dyDescent="0.35">
      <c r="A7" s="23" t="s">
        <v>544</v>
      </c>
      <c r="B7" s="24">
        <f>SUMIFS('2022-23 PreK Served'!$G:$G,'2022-23 PreK Served'!$D:$D,'PreK by Regions 2022-23'!$A7)</f>
        <v>2257</v>
      </c>
      <c r="C7" s="24">
        <f>SUMIFS('2022-23 PreK Served'!$F:$F,'2022-23 PreK Served'!$D:$D,'PreK by Regions 2022-23'!$A7)</f>
        <v>12127</v>
      </c>
      <c r="D7" s="24">
        <f t="shared" si="0"/>
        <v>14384</v>
      </c>
      <c r="E7" s="24">
        <f>SUMIFS('2022-23 PreK Served'!$AG:$AG,'2022-23 PreK Served'!$D:$D,'PreK by Regions 2022-23'!$A7)</f>
        <v>2249</v>
      </c>
      <c r="F7" s="24">
        <f>SUMIFS('2022-23 PreK Served'!$AH:$AH,'2022-23 PreK Served'!$D:$D,'PreK by Regions 2022-23'!$A7)</f>
        <v>12079</v>
      </c>
      <c r="G7" s="24">
        <f t="shared" si="1"/>
        <v>14328</v>
      </c>
      <c r="H7" s="24">
        <f>SUMIFS('2022-23 PreK Served'!$AI:$AI,'2022-23 PreK Served'!$D:$D,'PreK by Regions 2022-23'!$A7)</f>
        <v>24346</v>
      </c>
      <c r="I7" s="33">
        <f t="shared" si="2"/>
        <v>0.58851556723897147</v>
      </c>
    </row>
    <row r="8" spans="1:9" x14ac:dyDescent="0.35">
      <c r="A8" s="23" t="s">
        <v>365</v>
      </c>
      <c r="B8" s="24">
        <f>SUMIFS('2022-23 PreK Served'!$G:$G,'2022-23 PreK Served'!$D:$D,'PreK by Regions 2022-23'!$A8)</f>
        <v>807</v>
      </c>
      <c r="C8" s="24">
        <f>SUMIFS('2022-23 PreK Served'!$F:$F,'2022-23 PreK Served'!$D:$D,'PreK by Regions 2022-23'!$A8)</f>
        <v>2000</v>
      </c>
      <c r="D8" s="24">
        <f t="shared" si="0"/>
        <v>2807</v>
      </c>
      <c r="E8" s="24">
        <f>SUMIFS('2022-23 PreK Served'!$AG:$AG,'2022-23 PreK Served'!$D:$D,'PreK by Regions 2022-23'!$A8)</f>
        <v>796</v>
      </c>
      <c r="F8" s="24">
        <f>SUMIFS('2022-23 PreK Served'!$AH:$AH,'2022-23 PreK Served'!$D:$D,'PreK by Regions 2022-23'!$A8)</f>
        <v>1768</v>
      </c>
      <c r="G8" s="24">
        <f t="shared" si="1"/>
        <v>2564</v>
      </c>
      <c r="H8" s="24">
        <f>SUMIFS('2022-23 PreK Served'!$AI:$AI,'2022-23 PreK Served'!$D:$D,'PreK by Regions 2022-23'!$A8)</f>
        <v>3872</v>
      </c>
      <c r="I8" s="33">
        <f t="shared" si="2"/>
        <v>0.66219008264462809</v>
      </c>
    </row>
    <row r="9" spans="1:9" x14ac:dyDescent="0.35">
      <c r="A9" s="23" t="s">
        <v>657</v>
      </c>
      <c r="B9" s="13">
        <f>SUMIFS('2022-23 PreK Served'!$G:$G,'2022-23 PreK Served'!$D:$D,'PreK by Regions 2022-23'!$A9)</f>
        <v>911</v>
      </c>
      <c r="C9" s="24">
        <f>SUMIFS('2022-23 PreK Served'!$F:$F,'2022-23 PreK Served'!$D:$D,'PreK by Regions 2022-23'!$A9)</f>
        <v>90760</v>
      </c>
      <c r="D9" s="24">
        <f t="shared" si="0"/>
        <v>91671</v>
      </c>
      <c r="E9" s="24">
        <f>SUMIFS('2022-23 PreK Served'!$AG:$AG,'2022-23 PreK Served'!$D:$D,'PreK by Regions 2022-23'!$A9)</f>
        <v>909</v>
      </c>
      <c r="F9" s="24">
        <f>SUMIFS('2022-23 PreK Served'!$AH:$AH,'2022-23 PreK Served'!$D:$D,'PreK by Regions 2022-23'!$A9)</f>
        <v>63135</v>
      </c>
      <c r="G9" s="24">
        <f t="shared" si="1"/>
        <v>64044</v>
      </c>
      <c r="H9" s="24">
        <f>SUMIFS('2022-23 PreK Served'!$AI:$AI,'2022-23 PreK Served'!$D:$D,'PreK by Regions 2022-23'!$A9)</f>
        <v>63192</v>
      </c>
      <c r="I9" s="33">
        <f t="shared" si="2"/>
        <v>1.013482719331561</v>
      </c>
    </row>
    <row r="10" spans="1:9" x14ac:dyDescent="0.35">
      <c r="A10" s="23" t="s">
        <v>189</v>
      </c>
      <c r="B10" s="24">
        <f>SUMIFS('2022-23 PreK Served'!$G:$G,'2022-23 PreK Served'!$D:$D,'PreK by Regions 2022-23'!$A10)</f>
        <v>877</v>
      </c>
      <c r="C10" s="24">
        <f>SUMIFS('2022-23 PreK Served'!$F:$F,'2022-23 PreK Served'!$D:$D,'PreK by Regions 2022-23'!$A10)</f>
        <v>1920</v>
      </c>
      <c r="D10" s="24">
        <f t="shared" si="0"/>
        <v>2797</v>
      </c>
      <c r="E10" s="24">
        <f>SUMIFS('2022-23 PreK Served'!$AG:$AG,'2022-23 PreK Served'!$D:$D,'PreK by Regions 2022-23'!$A10)</f>
        <v>855</v>
      </c>
      <c r="F10" s="24">
        <f>SUMIFS('2022-23 PreK Served'!$AH:$AH,'2022-23 PreK Served'!$D:$D,'PreK by Regions 2022-23'!$A10)</f>
        <v>1703</v>
      </c>
      <c r="G10" s="24">
        <f t="shared" si="1"/>
        <v>2558</v>
      </c>
      <c r="H10" s="24">
        <f>SUMIFS('2022-23 PreK Served'!$AI:$AI,'2022-23 PreK Served'!$D:$D,'PreK by Regions 2022-23'!$A10)</f>
        <v>3468</v>
      </c>
      <c r="I10" s="33">
        <f t="shared" si="2"/>
        <v>0.73760092272203004</v>
      </c>
    </row>
    <row r="11" spans="1:9" x14ac:dyDescent="0.35">
      <c r="A11" s="23" t="s">
        <v>67</v>
      </c>
      <c r="B11" s="24">
        <f>SUMIFS('2022-23 PreK Served'!$G:$G,'2022-23 PreK Served'!$D:$D,'PreK by Regions 2022-23'!$A11)</f>
        <v>484</v>
      </c>
      <c r="C11" s="24">
        <f>SUMIFS('2022-23 PreK Served'!$F:$F,'2022-23 PreK Served'!$D:$D,'PreK by Regions 2022-23'!$A11)</f>
        <v>3517</v>
      </c>
      <c r="D11" s="24">
        <f t="shared" si="0"/>
        <v>4001</v>
      </c>
      <c r="E11" s="24">
        <f>SUMIFS('2022-23 PreK Served'!$AG:$AG,'2022-23 PreK Served'!$D:$D,'PreK by Regions 2022-23'!$A11)</f>
        <v>394</v>
      </c>
      <c r="F11" s="24">
        <f>SUMIFS('2022-23 PreK Served'!$AH:$AH,'2022-23 PreK Served'!$D:$D,'PreK by Regions 2022-23'!$A11)</f>
        <v>3125</v>
      </c>
      <c r="G11" s="24">
        <f t="shared" si="1"/>
        <v>3519</v>
      </c>
      <c r="H11" s="24">
        <f>SUMIFS('2022-23 PreK Served'!$AI:$AI,'2022-23 PreK Served'!$D:$D,'PreK by Regions 2022-23'!$A11)</f>
        <v>4746</v>
      </c>
      <c r="I11" s="33">
        <f t="shared" si="2"/>
        <v>0.74146649810366627</v>
      </c>
    </row>
    <row r="12" spans="1:9" ht="15" thickBot="1" x14ac:dyDescent="0.4">
      <c r="A12" s="34" t="s">
        <v>42</v>
      </c>
      <c r="B12" s="35">
        <f>SUMIFS('2022-23 PreK Served'!$G:$G,'2022-23 PreK Served'!$D:$D,'PreK by Regions 2022-23'!$A12)</f>
        <v>1811</v>
      </c>
      <c r="C12" s="35">
        <f>SUMIFS('2022-23 PreK Served'!$F:$F,'2022-23 PreK Served'!$D:$D,'PreK by Regions 2022-23'!$A12)</f>
        <v>7300</v>
      </c>
      <c r="D12" s="35">
        <f t="shared" si="0"/>
        <v>9111</v>
      </c>
      <c r="E12" s="35">
        <f>SUMIFS('2022-23 PreK Served'!$AG:$AG,'2022-23 PreK Served'!$D:$D,'PreK by Regions 2022-23'!$A12)</f>
        <v>1734</v>
      </c>
      <c r="F12" s="35">
        <f>SUMIFS('2022-23 PreK Served'!$AH:$AH,'2022-23 PreK Served'!$D:$D,'PreK by Regions 2022-23'!$A12)</f>
        <v>6440</v>
      </c>
      <c r="G12" s="35">
        <f t="shared" si="1"/>
        <v>8174</v>
      </c>
      <c r="H12" s="35">
        <f>SUMIFS('2022-23 PreK Served'!$AI:$AI,'2022-23 PreK Served'!$D:$D,'PreK by Regions 2022-23'!$A12)</f>
        <v>11364</v>
      </c>
      <c r="I12" s="36">
        <f t="shared" si="2"/>
        <v>0.71928898275255193</v>
      </c>
    </row>
    <row r="13" spans="1:9" ht="19" thickBot="1" x14ac:dyDescent="0.5">
      <c r="A13" s="27" t="s">
        <v>1365</v>
      </c>
      <c r="B13" s="28">
        <f>SUM(B3:B12)</f>
        <v>15056</v>
      </c>
      <c r="C13" s="28">
        <f t="shared" ref="C13:H13" si="3">SUM(C3:C12)</f>
        <v>140456</v>
      </c>
      <c r="D13" s="28">
        <f t="shared" si="3"/>
        <v>155512</v>
      </c>
      <c r="E13" s="28">
        <f t="shared" si="3"/>
        <v>14046</v>
      </c>
      <c r="F13" s="28">
        <f t="shared" si="3"/>
        <v>108116</v>
      </c>
      <c r="G13" s="28">
        <f t="shared" si="3"/>
        <v>122162</v>
      </c>
      <c r="H13" s="28">
        <f t="shared" si="3"/>
        <v>157738</v>
      </c>
      <c r="I13" s="29">
        <f t="shared" si="2"/>
        <v>0.77446144873144074</v>
      </c>
    </row>
  </sheetData>
  <mergeCells count="2">
    <mergeCell ref="B1:D1"/>
    <mergeCell ref="E1:I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0A15D-40A3-4CEE-86E3-D8876EF28689}">
  <dimension ref="A1:L18"/>
  <sheetViews>
    <sheetView workbookViewId="0"/>
  </sheetViews>
  <sheetFormatPr defaultRowHeight="12.5" x14ac:dyDescent="0.25"/>
  <cols>
    <col min="1" max="1" width="26.1796875" style="87" bestFit="1" customWidth="1"/>
    <col min="2" max="2" width="10.1796875" style="87" bestFit="1" customWidth="1"/>
    <col min="3" max="3" width="9.7265625" style="87" bestFit="1" customWidth="1"/>
    <col min="4" max="4" width="22.36328125" style="87" bestFit="1" customWidth="1"/>
    <col min="5" max="5" width="10.54296875" style="87" customWidth="1"/>
    <col min="6" max="6" width="8.7265625" style="87"/>
    <col min="7" max="7" width="28.6328125" style="87" customWidth="1"/>
    <col min="8" max="8" width="10.08984375" style="87" bestFit="1" customWidth="1"/>
    <col min="9" max="9" width="9.6328125" style="87" bestFit="1" customWidth="1"/>
    <col min="10" max="10" width="10.08984375" style="87" bestFit="1" customWidth="1"/>
    <col min="11" max="11" width="9.6328125" style="87" bestFit="1" customWidth="1"/>
    <col min="12" max="16384" width="8.7265625" style="87"/>
  </cols>
  <sheetData>
    <row r="1" spans="1:12" ht="58" x14ac:dyDescent="0.35">
      <c r="A1" s="91" t="s">
        <v>1497</v>
      </c>
      <c r="B1" s="109" t="s">
        <v>1468</v>
      </c>
      <c r="C1" s="90"/>
      <c r="D1" s="107" t="s">
        <v>1469</v>
      </c>
      <c r="E1" s="107" t="s">
        <v>1498</v>
      </c>
      <c r="F1" s="90"/>
      <c r="G1" s="108" t="s">
        <v>1470</v>
      </c>
      <c r="H1" s="108" t="s">
        <v>1463</v>
      </c>
      <c r="I1" s="108" t="s">
        <v>1464</v>
      </c>
      <c r="J1" s="108" t="s">
        <v>1465</v>
      </c>
      <c r="K1" s="108" t="s">
        <v>1466</v>
      </c>
      <c r="L1" s="108" t="s">
        <v>1499</v>
      </c>
    </row>
    <row r="2" spans="1:12" ht="14.5" x14ac:dyDescent="0.35">
      <c r="A2" s="92" t="s">
        <v>1471</v>
      </c>
      <c r="B2" s="93">
        <v>965</v>
      </c>
      <c r="C2" s="90"/>
      <c r="D2" s="94" t="s">
        <v>1472</v>
      </c>
      <c r="E2" s="95">
        <v>3</v>
      </c>
      <c r="F2" s="90"/>
      <c r="G2" s="96" t="s">
        <v>1473</v>
      </c>
      <c r="H2" s="88">
        <v>424</v>
      </c>
      <c r="I2" s="88">
        <v>4051</v>
      </c>
      <c r="J2" s="88">
        <v>5871</v>
      </c>
      <c r="K2" s="88">
        <v>40345</v>
      </c>
      <c r="L2" s="93">
        <f>SUM(H2:K2)</f>
        <v>50691</v>
      </c>
    </row>
    <row r="3" spans="1:12" ht="14.5" x14ac:dyDescent="0.35">
      <c r="A3" s="97" t="s">
        <v>1474</v>
      </c>
      <c r="B3" s="93">
        <v>45</v>
      </c>
      <c r="C3" s="90"/>
      <c r="D3" s="94" t="s">
        <v>1475</v>
      </c>
      <c r="E3" s="95">
        <v>77</v>
      </c>
      <c r="F3" s="90"/>
      <c r="G3" s="96" t="s">
        <v>1476</v>
      </c>
      <c r="H3" s="88">
        <v>81</v>
      </c>
      <c r="I3" s="88">
        <v>17762</v>
      </c>
      <c r="J3" s="88">
        <v>2342</v>
      </c>
      <c r="K3" s="88">
        <v>27200</v>
      </c>
      <c r="L3" s="93">
        <f t="shared" ref="L3:L12" si="0">SUM(H3:K3)</f>
        <v>47385</v>
      </c>
    </row>
    <row r="4" spans="1:12" ht="14.5" customHeight="1" x14ac:dyDescent="0.35">
      <c r="A4" s="92" t="s">
        <v>1477</v>
      </c>
      <c r="B4" s="93">
        <v>31863</v>
      </c>
      <c r="C4" s="90"/>
      <c r="D4" s="94" t="s">
        <v>1478</v>
      </c>
      <c r="E4" s="95">
        <v>9666</v>
      </c>
      <c r="F4" s="90"/>
      <c r="G4" s="96" t="s">
        <v>1467</v>
      </c>
      <c r="H4" s="88">
        <v>220</v>
      </c>
      <c r="I4" s="88">
        <v>2471</v>
      </c>
      <c r="J4" s="88">
        <v>1566</v>
      </c>
      <c r="K4" s="88">
        <v>3833</v>
      </c>
      <c r="L4" s="93">
        <f t="shared" si="0"/>
        <v>8090</v>
      </c>
    </row>
    <row r="5" spans="1:12" ht="14.5" x14ac:dyDescent="0.35">
      <c r="A5" s="97" t="s">
        <v>1479</v>
      </c>
      <c r="B5" s="93">
        <v>15</v>
      </c>
      <c r="C5" s="90"/>
      <c r="D5" s="94" t="s">
        <v>1467</v>
      </c>
      <c r="E5" s="95">
        <v>198</v>
      </c>
      <c r="F5" s="90"/>
      <c r="G5" s="96" t="s">
        <v>1480</v>
      </c>
      <c r="H5" s="88">
        <v>0</v>
      </c>
      <c r="I5" s="88">
        <v>3354</v>
      </c>
      <c r="J5" s="88">
        <v>76</v>
      </c>
      <c r="K5" s="88">
        <v>657</v>
      </c>
      <c r="L5" s="93">
        <f t="shared" si="0"/>
        <v>4087</v>
      </c>
    </row>
    <row r="6" spans="1:12" ht="14.5" x14ac:dyDescent="0.35">
      <c r="A6" s="98" t="s">
        <v>1481</v>
      </c>
      <c r="B6" s="93">
        <v>32888</v>
      </c>
      <c r="C6" s="90"/>
      <c r="D6" s="94" t="s">
        <v>1482</v>
      </c>
      <c r="E6" s="95">
        <v>0</v>
      </c>
      <c r="F6" s="90"/>
      <c r="G6" s="96" t="s">
        <v>1483</v>
      </c>
      <c r="H6" s="88">
        <v>46</v>
      </c>
      <c r="I6" s="88">
        <v>53</v>
      </c>
      <c r="J6" s="88">
        <v>1487</v>
      </c>
      <c r="K6" s="88">
        <v>3850</v>
      </c>
      <c r="L6" s="93">
        <f t="shared" si="0"/>
        <v>5436</v>
      </c>
    </row>
    <row r="7" spans="1:12" ht="14.5" x14ac:dyDescent="0.35">
      <c r="A7" s="92" t="s">
        <v>1484</v>
      </c>
      <c r="B7" s="93">
        <v>13958</v>
      </c>
      <c r="C7" s="90"/>
      <c r="D7" s="94" t="s">
        <v>1485</v>
      </c>
      <c r="E7" s="95">
        <v>147</v>
      </c>
      <c r="F7" s="90"/>
      <c r="G7" s="96" t="s">
        <v>1475</v>
      </c>
      <c r="H7" s="88">
        <v>11</v>
      </c>
      <c r="I7" s="88">
        <v>14</v>
      </c>
      <c r="J7" s="88">
        <v>126</v>
      </c>
      <c r="K7" s="88">
        <v>188</v>
      </c>
      <c r="L7" s="93">
        <f t="shared" si="0"/>
        <v>339</v>
      </c>
    </row>
    <row r="8" spans="1:12" ht="14.5" x14ac:dyDescent="0.35">
      <c r="A8" s="97" t="s">
        <v>1486</v>
      </c>
      <c r="B8" s="93">
        <v>88</v>
      </c>
      <c r="C8" s="90"/>
      <c r="D8" s="94" t="s">
        <v>1487</v>
      </c>
      <c r="E8" s="95">
        <v>535</v>
      </c>
      <c r="F8" s="90"/>
      <c r="G8" s="96" t="s">
        <v>1485</v>
      </c>
      <c r="H8" s="88">
        <v>28</v>
      </c>
      <c r="I8" s="88">
        <v>176</v>
      </c>
      <c r="J8" s="88">
        <v>126</v>
      </c>
      <c r="K8" s="88">
        <v>855</v>
      </c>
      <c r="L8" s="93">
        <f t="shared" si="0"/>
        <v>1185</v>
      </c>
    </row>
    <row r="9" spans="1:12" ht="14.5" x14ac:dyDescent="0.35">
      <c r="A9" s="92" t="s">
        <v>1488</v>
      </c>
      <c r="B9" s="93">
        <v>91128</v>
      </c>
      <c r="C9" s="90"/>
      <c r="D9" s="94" t="s">
        <v>1489</v>
      </c>
      <c r="E9" s="95">
        <v>36</v>
      </c>
      <c r="F9" s="90"/>
      <c r="G9" s="96" t="s">
        <v>1487</v>
      </c>
      <c r="H9" s="88">
        <v>154</v>
      </c>
      <c r="I9" s="88">
        <v>3586</v>
      </c>
      <c r="J9" s="88">
        <v>1980</v>
      </c>
      <c r="K9" s="88">
        <v>10336</v>
      </c>
      <c r="L9" s="93">
        <f t="shared" si="0"/>
        <v>16056</v>
      </c>
    </row>
    <row r="10" spans="1:12" ht="14.5" x14ac:dyDescent="0.35">
      <c r="A10" s="97" t="s">
        <v>1490</v>
      </c>
      <c r="B10" s="93">
        <v>76</v>
      </c>
      <c r="C10" s="90"/>
      <c r="D10" s="94" t="s">
        <v>1491</v>
      </c>
      <c r="E10" s="95">
        <v>0</v>
      </c>
      <c r="F10" s="90"/>
      <c r="G10" s="96" t="s">
        <v>1491</v>
      </c>
      <c r="H10" s="88">
        <v>0</v>
      </c>
      <c r="I10" s="88">
        <v>0</v>
      </c>
      <c r="J10" s="88">
        <v>0</v>
      </c>
      <c r="K10" s="88">
        <v>15</v>
      </c>
      <c r="L10" s="93">
        <f t="shared" si="0"/>
        <v>15</v>
      </c>
    </row>
    <row r="11" spans="1:12" ht="14.5" x14ac:dyDescent="0.35">
      <c r="A11" s="99" t="s">
        <v>1492</v>
      </c>
      <c r="B11" s="93">
        <v>17374</v>
      </c>
      <c r="C11" s="90"/>
      <c r="D11" s="94" t="s">
        <v>1483</v>
      </c>
      <c r="E11" s="95">
        <v>5299</v>
      </c>
      <c r="F11" s="90"/>
      <c r="G11" s="96" t="s">
        <v>1482</v>
      </c>
      <c r="H11" s="88">
        <v>0</v>
      </c>
      <c r="I11" s="88">
        <v>0</v>
      </c>
      <c r="J11" s="88">
        <v>0</v>
      </c>
      <c r="K11" s="88">
        <v>0</v>
      </c>
      <c r="L11" s="93">
        <f t="shared" si="0"/>
        <v>0</v>
      </c>
    </row>
    <row r="12" spans="1:12" ht="15" thickBot="1" x14ac:dyDescent="0.4">
      <c r="A12" s="98" t="s">
        <v>1493</v>
      </c>
      <c r="B12" s="93">
        <v>122624</v>
      </c>
      <c r="C12" s="90"/>
      <c r="D12" s="100" t="s">
        <v>1494</v>
      </c>
      <c r="E12" s="101">
        <v>1413</v>
      </c>
      <c r="F12" s="90"/>
      <c r="G12" s="102" t="s">
        <v>1495</v>
      </c>
      <c r="H12" s="89">
        <v>1</v>
      </c>
      <c r="I12" s="89">
        <v>396</v>
      </c>
      <c r="J12" s="89">
        <v>384</v>
      </c>
      <c r="K12" s="89">
        <v>3849</v>
      </c>
      <c r="L12" s="103">
        <f t="shared" si="0"/>
        <v>4630</v>
      </c>
    </row>
    <row r="13" spans="1:12" ht="15" thickBot="1" x14ac:dyDescent="0.4">
      <c r="A13" s="106" t="s">
        <v>1496</v>
      </c>
      <c r="B13" s="105">
        <v>155512</v>
      </c>
      <c r="C13" s="90"/>
      <c r="D13" s="90"/>
      <c r="E13" s="90"/>
      <c r="F13" s="90"/>
    </row>
    <row r="15" spans="1:12" x14ac:dyDescent="0.25">
      <c r="A15" s="104"/>
    </row>
    <row r="16" spans="1:12" x14ac:dyDescent="0.25">
      <c r="A16" s="104"/>
    </row>
    <row r="17" spans="1:1" x14ac:dyDescent="0.25">
      <c r="A17" s="104"/>
    </row>
    <row r="18" spans="1:1" x14ac:dyDescent="0.25">
      <c r="A18" s="10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2022-23 PreK Served</vt:lpstr>
      <vt:lpstr>PreK by Regions 2022-23</vt:lpstr>
      <vt:lpstr>Detailed Enrollment Data</vt:lpstr>
    </vt:vector>
  </TitlesOfParts>
  <Company>NYSED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Prekindergarten Students Served</dc:title>
  <dc:subject>2022-2023 Prekindergarten Students Served</dc:subject>
  <dc:creator>New York State Education Department</dc:creator>
  <cp:keywords>Prekindergarten, Data, Students, Counts, 2022, 2023, New York State, Early Learning, UPK, SUFDPK, Universal</cp:keywords>
  <cp:lastModifiedBy>Jason Gish</cp:lastModifiedBy>
  <cp:lastPrinted>2018-09-17T18:29:29Z</cp:lastPrinted>
  <dcterms:created xsi:type="dcterms:W3CDTF">2016-10-03T13:50:55Z</dcterms:created>
  <dcterms:modified xsi:type="dcterms:W3CDTF">2024-01-09T15:29:05Z</dcterms:modified>
</cp:coreProperties>
</file>