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autoCompressPictures="0" defaultThemeVersion="124226"/>
  <mc:AlternateContent xmlns:mc="http://schemas.openxmlformats.org/markup-compatibility/2006">
    <mc:Choice Requires="x15">
      <x15ac:absPath xmlns:x15ac="http://schemas.microsoft.com/office/spreadsheetml/2010/11/ac" url="Z:\Higher_Ed\K16\OPASS\STEP (new)\STEP 2022-2023\Project Forms - Materials\"/>
    </mc:Choice>
  </mc:AlternateContent>
  <xr:revisionPtr revIDLastSave="0" documentId="13_ncr:1_{AB06AFA6-86C5-49BD-9B02-371116A89FBB}" xr6:coauthVersionLast="47" xr6:coauthVersionMax="47" xr10:uidLastSave="{00000000-0000-0000-0000-000000000000}"/>
  <bookViews>
    <workbookView xWindow="3345" yWindow="2160" windowWidth="24480" windowHeight="11385" tabRatio="839" xr2:uid="{00000000-000D-0000-FFFF-FFFF00000000}"/>
  </bookViews>
  <sheets>
    <sheet name="Cover Sheet" sheetId="8" r:id="rId1"/>
    <sheet name="School List" sheetId="32" state="hidden" r:id="rId2"/>
    <sheet name=" Instructions" sheetId="40" r:id="rId3"/>
    <sheet name="hidden dropdown" sheetId="21" state="hidden" r:id="rId4"/>
    <sheet name="Project Highlights" sheetId="26" r:id="rId5"/>
    <sheet name="Support Service Activities" sheetId="24" r:id="rId6"/>
    <sheet name="Master Record (Student) Desc" sheetId="39" r:id="rId7"/>
    <sheet name="Master Record (Student) Data" sheetId="5" r:id="rId8"/>
    <sheet name="Activities Summary Desc" sheetId="38" r:id="rId9"/>
    <sheet name="Activity Summary Spreadsheet" sheetId="37" r:id="rId10"/>
    <sheet name="AlumniAlumnae Descriptions" sheetId="35" r:id="rId11"/>
    <sheet name="AlumniAlumnae Spreadsheet" sheetId="36" r:id="rId12"/>
    <sheet name="compiled expenditures" sheetId="16" state="hidden" r:id="rId13"/>
    <sheet name="support service data" sheetId="25" state="hidden" r:id="rId14"/>
    <sheet name="contact data" sheetId="17" state="hidden" r:id="rId15"/>
    <sheet name="Final Expenditures" sheetId="22" r:id="rId16"/>
  </sheets>
  <definedNames>
    <definedName name="_GoBack" localSheetId="3">'hidden dropdown'!$M$2</definedName>
    <definedName name="_xlnm.Print_Area" localSheetId="3">'hidden dropdown'!$G$2:$G$7</definedName>
    <definedName name="_xlnm.Print_Area" localSheetId="7">'Master Record (Student) Data'!$B:$W</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P29" i="21" l="1"/>
  <c r="O29" i="21"/>
  <c r="P14" i="21"/>
  <c r="O14" i="21"/>
  <c r="O3" i="21"/>
  <c r="O4" i="21"/>
  <c r="O5" i="21"/>
  <c r="O6" i="21"/>
  <c r="O7" i="21"/>
  <c r="O8" i="21"/>
  <c r="O9" i="21"/>
  <c r="O10" i="21"/>
  <c r="O11" i="21"/>
  <c r="O12" i="21"/>
  <c r="O13" i="21"/>
  <c r="O15" i="21"/>
  <c r="O16" i="21"/>
  <c r="O17" i="21"/>
  <c r="O18" i="21"/>
  <c r="O19" i="21"/>
  <c r="O20" i="21"/>
  <c r="O21" i="21"/>
  <c r="O22" i="21"/>
  <c r="O23" i="21"/>
  <c r="O24" i="21"/>
  <c r="O25" i="21"/>
  <c r="O26" i="21"/>
  <c r="O27" i="21"/>
  <c r="O28" i="21"/>
  <c r="O30" i="21"/>
  <c r="O31" i="21"/>
  <c r="O32" i="21"/>
  <c r="O33" i="21"/>
  <c r="O34" i="21"/>
  <c r="O35" i="21"/>
  <c r="O36" i="21"/>
  <c r="O37" i="21"/>
  <c r="O38" i="21"/>
  <c r="O39" i="21"/>
  <c r="O40" i="21"/>
  <c r="O41" i="21"/>
  <c r="O42" i="21"/>
  <c r="O43" i="21"/>
  <c r="O44" i="21"/>
  <c r="O45" i="21"/>
  <c r="O46" i="21"/>
  <c r="O47" i="21"/>
  <c r="O48" i="21"/>
  <c r="O49" i="21"/>
  <c r="O50" i="21"/>
  <c r="O51" i="21"/>
  <c r="O52" i="21"/>
  <c r="O53" i="21"/>
  <c r="O54" i="21"/>
  <c r="O55" i="21"/>
  <c r="O56" i="21"/>
  <c r="O57" i="21"/>
  <c r="O58" i="21"/>
  <c r="O59" i="21"/>
  <c r="O60" i="21"/>
  <c r="P41" i="21"/>
  <c r="P40" i="21"/>
  <c r="P3" i="21"/>
  <c r="P4" i="21"/>
  <c r="P5" i="21"/>
  <c r="P6" i="21"/>
  <c r="P7" i="21"/>
  <c r="P8" i="21"/>
  <c r="P9" i="21"/>
  <c r="P10" i="21"/>
  <c r="P11" i="21"/>
  <c r="P12" i="21"/>
  <c r="P13" i="21"/>
  <c r="P15" i="21"/>
  <c r="P16" i="21"/>
  <c r="P17" i="21"/>
  <c r="P18" i="21"/>
  <c r="P19" i="21"/>
  <c r="P20" i="21"/>
  <c r="P21" i="21"/>
  <c r="P22" i="21"/>
  <c r="P23" i="21"/>
  <c r="P24" i="21"/>
  <c r="P25" i="21"/>
  <c r="P26" i="21"/>
  <c r="P27" i="21"/>
  <c r="P28" i="21"/>
  <c r="P30" i="21"/>
  <c r="P31" i="21"/>
  <c r="P32" i="21"/>
  <c r="P33" i="21"/>
  <c r="P34" i="21"/>
  <c r="P35" i="21"/>
  <c r="P36" i="21"/>
  <c r="P37" i="21"/>
  <c r="P38" i="21"/>
  <c r="P39" i="21"/>
  <c r="P42" i="21"/>
  <c r="P43" i="21"/>
  <c r="P44" i="21"/>
  <c r="P45" i="21"/>
  <c r="P46" i="21"/>
  <c r="P47" i="21"/>
  <c r="P48" i="21"/>
  <c r="P49" i="21"/>
  <c r="P50" i="21"/>
  <c r="P51" i="21"/>
  <c r="P52" i="21"/>
  <c r="P53" i="21"/>
  <c r="P54" i="21"/>
  <c r="P55" i="21"/>
  <c r="P56" i="21"/>
  <c r="P57" i="21"/>
  <c r="P2" i="21"/>
  <c r="O2" i="21"/>
  <c r="B2" i="16"/>
  <c r="L2" i="16"/>
  <c r="B2" i="17"/>
  <c r="D2" i="17"/>
  <c r="C2" i="17"/>
  <c r="S2" i="25"/>
  <c r="D2" i="25"/>
  <c r="C2" i="25"/>
  <c r="B2" i="25"/>
  <c r="R2" i="25"/>
  <c r="Q2" i="25"/>
  <c r="P2" i="25"/>
  <c r="O2" i="25"/>
  <c r="N2" i="25"/>
  <c r="M2" i="25"/>
  <c r="L2" i="25"/>
  <c r="K2" i="25"/>
  <c r="J2" i="25"/>
  <c r="I2" i="25"/>
  <c r="H2" i="25"/>
  <c r="G2" i="25"/>
  <c r="F2" i="25"/>
  <c r="E2" i="25"/>
  <c r="A2" i="25"/>
  <c r="AK2" i="16"/>
  <c r="AJ2" i="16"/>
  <c r="AI2" i="16"/>
  <c r="AH2" i="16"/>
  <c r="AF2" i="16"/>
  <c r="AE2" i="16"/>
  <c r="AD2" i="16"/>
  <c r="AC2" i="16"/>
  <c r="AB2" i="16"/>
  <c r="AA2" i="16"/>
  <c r="Y2" i="16"/>
  <c r="X2" i="16"/>
  <c r="W2" i="16"/>
  <c r="V2" i="16"/>
  <c r="T2" i="16"/>
  <c r="S2" i="16"/>
  <c r="R2" i="16"/>
  <c r="Q2" i="16"/>
  <c r="P2" i="16"/>
  <c r="O2" i="16"/>
  <c r="M2" i="16"/>
  <c r="K2" i="16"/>
  <c r="J2" i="16"/>
  <c r="H2" i="16"/>
  <c r="G2" i="16"/>
  <c r="F2" i="16"/>
  <c r="E2" i="16"/>
  <c r="D2" i="16"/>
  <c r="C2" i="16"/>
  <c r="A2" i="16"/>
  <c r="G26" i="22"/>
  <c r="AW2" i="16"/>
  <c r="G25" i="22"/>
  <c r="AV2" i="16"/>
  <c r="G24" i="22"/>
  <c r="AU2" i="16"/>
  <c r="G23" i="22"/>
  <c r="AT2" i="16"/>
  <c r="F22" i="22"/>
  <c r="F27" i="22"/>
  <c r="E22" i="22"/>
  <c r="E27" i="22"/>
  <c r="D22" i="22"/>
  <c r="D27" i="22"/>
  <c r="G17" i="22"/>
  <c r="AR2" i="16"/>
  <c r="G14" i="22"/>
  <c r="AQ2" i="16"/>
  <c r="G11" i="22"/>
  <c r="AP2" i="16"/>
  <c r="G10" i="22"/>
  <c r="AO2" i="16"/>
  <c r="G6" i="22"/>
  <c r="AN2" i="16"/>
  <c r="G5" i="22"/>
  <c r="AM2" i="16"/>
  <c r="A2" i="17"/>
  <c r="P2" i="17"/>
  <c r="O2" i="17"/>
  <c r="N2" i="17"/>
  <c r="M2" i="17"/>
  <c r="L2" i="17"/>
  <c r="K2" i="17"/>
  <c r="J2" i="17"/>
  <c r="I2" i="17"/>
  <c r="H2" i="17"/>
  <c r="G2" i="17"/>
  <c r="F2" i="17"/>
  <c r="E2" i="17"/>
  <c r="AS2" i="16"/>
  <c r="AX2" i="16"/>
  <c r="I2" i="16"/>
  <c r="N2" i="16"/>
  <c r="G27" i="22"/>
  <c r="AG2" i="16"/>
  <c r="AL2" i="16"/>
  <c r="G22" i="22"/>
  <c r="U2" i="16"/>
  <c r="Z2" i="16"/>
</calcChain>
</file>

<file path=xl/sharedStrings.xml><?xml version="1.0" encoding="utf-8"?>
<sst xmlns="http://schemas.openxmlformats.org/spreadsheetml/2006/main" count="7562" uniqueCount="7304">
  <si>
    <t>First Name</t>
  </si>
  <si>
    <t>MI</t>
  </si>
  <si>
    <t>Last Name</t>
  </si>
  <si>
    <t>Hispanic or Latino</t>
  </si>
  <si>
    <t>Black or African American</t>
  </si>
  <si>
    <t>American Indian or Native Alaskan</t>
  </si>
  <si>
    <t>Asian</t>
  </si>
  <si>
    <t>Native Hawaiian or other Pacific Islander</t>
  </si>
  <si>
    <t>White</t>
  </si>
  <si>
    <t>Reason for exit</t>
  </si>
  <si>
    <t>Employment Field</t>
  </si>
  <si>
    <t>STEP Award</t>
  </si>
  <si>
    <t>Institution</t>
  </si>
  <si>
    <t>Final Expenditures</t>
  </si>
  <si>
    <t>For NYSED use only</t>
  </si>
  <si>
    <t>date received:</t>
  </si>
  <si>
    <t>address 1</t>
  </si>
  <si>
    <t>address 2</t>
  </si>
  <si>
    <t>Director</t>
  </si>
  <si>
    <t>email address</t>
  </si>
  <si>
    <t>telephone number</t>
  </si>
  <si>
    <t>fax number</t>
  </si>
  <si>
    <t>Contact #2</t>
  </si>
  <si>
    <t>Contact #3</t>
  </si>
  <si>
    <t>institution name</t>
  </si>
  <si>
    <t>TUTORING</t>
  </si>
  <si>
    <t>Types of Tutoring Provided</t>
  </si>
  <si>
    <t>Current Grade</t>
  </si>
  <si>
    <t>Employed in STEM-related or Licensed Profession field</t>
  </si>
  <si>
    <t>Post-Secondary Employment</t>
  </si>
  <si>
    <t>Graduating Students Detail</t>
  </si>
  <si>
    <t>NYS Enrollment</t>
  </si>
  <si>
    <t>New York</t>
  </si>
  <si>
    <t>Out-of-State</t>
  </si>
  <si>
    <t>Academic/Professional Aspirations</t>
  </si>
  <si>
    <t>Degree Obtained</t>
  </si>
  <si>
    <t>Certificate</t>
  </si>
  <si>
    <t>Associate</t>
  </si>
  <si>
    <t>Bachelor</t>
  </si>
  <si>
    <t>Doctorate</t>
  </si>
  <si>
    <t>Employment in STEM/Prof</t>
  </si>
  <si>
    <t>Acupuncture</t>
  </si>
  <si>
    <t>Applied Behavior Analysis</t>
  </si>
  <si>
    <t>Architecture</t>
  </si>
  <si>
    <t>Athletic Training</t>
  </si>
  <si>
    <t>Audiology</t>
  </si>
  <si>
    <t>Certified Shorthand Reporting</t>
  </si>
  <si>
    <t>Chiropractic</t>
  </si>
  <si>
    <t>Clinical Laboratory Technology</t>
  </si>
  <si>
    <t>Dentistry</t>
  </si>
  <si>
    <t>Dietetics-Nutrition</t>
  </si>
  <si>
    <t>Engineering</t>
  </si>
  <si>
    <t>Geology</t>
  </si>
  <si>
    <t>Interior Design</t>
  </si>
  <si>
    <t>Land Surveying</t>
  </si>
  <si>
    <t>Landscape Architecture</t>
  </si>
  <si>
    <t>Massage Therapy</t>
  </si>
  <si>
    <t>Medical Physics</t>
  </si>
  <si>
    <t>Medicine</t>
  </si>
  <si>
    <t>Mental Health Practitioners</t>
  </si>
  <si>
    <t>Midwifery</t>
  </si>
  <si>
    <t>Nursing</t>
  </si>
  <si>
    <t>Occupational Therapy</t>
  </si>
  <si>
    <t>Ophthalmic Dispensing</t>
  </si>
  <si>
    <t>Optometry</t>
  </si>
  <si>
    <t>Perfusion</t>
  </si>
  <si>
    <t>Pharmacy</t>
  </si>
  <si>
    <t>Physical Therapy</t>
  </si>
  <si>
    <t>Podiatry</t>
  </si>
  <si>
    <t>Polysomnographic Technology</t>
  </si>
  <si>
    <t>Psychology</t>
  </si>
  <si>
    <t>Public Accountancy</t>
  </si>
  <si>
    <t>Respiratory Therapy</t>
  </si>
  <si>
    <t>Social Work</t>
  </si>
  <si>
    <t>Speech-Language Pathology</t>
  </si>
  <si>
    <t>Veterinary Medicine</t>
  </si>
  <si>
    <t>Law</t>
  </si>
  <si>
    <t>STEM Teacher (7th-12th Grade)</t>
  </si>
  <si>
    <t>Other STEM/Health-Related Career</t>
  </si>
  <si>
    <t>ROUND CENTS TO THE NEAREST DOLLAR</t>
  </si>
  <si>
    <t>Line No.</t>
  </si>
  <si>
    <t>Expenditure Category</t>
  </si>
  <si>
    <t>Code</t>
  </si>
  <si>
    <t>Other Sources</t>
  </si>
  <si>
    <t>TOTAL</t>
  </si>
  <si>
    <t>Salaries for Professional Personnel</t>
  </si>
  <si>
    <t>Salaries for Non-Professional Personnel</t>
  </si>
  <si>
    <t xml:space="preserve">  a.  Clerical/Secretarial</t>
  </si>
  <si>
    <t xml:space="preserve">  b.  Student Assistants</t>
  </si>
  <si>
    <t xml:space="preserve">  c.  Other</t>
  </si>
  <si>
    <t>Purchased Services</t>
  </si>
  <si>
    <t>Supplies &amp; Materials</t>
  </si>
  <si>
    <t xml:space="preserve">  a.  Instructional</t>
  </si>
  <si>
    <t xml:space="preserve">  b.  Other</t>
  </si>
  <si>
    <t>Travel Expenses</t>
  </si>
  <si>
    <t xml:space="preserve">  a.  Student/Programmatic</t>
  </si>
  <si>
    <t xml:space="preserve">  b.  Staff/Administrative</t>
  </si>
  <si>
    <t>Employee Benefits</t>
  </si>
  <si>
    <r>
      <t xml:space="preserve">  a.  Professional</t>
    </r>
    <r>
      <rPr>
        <u/>
        <sz val="11"/>
        <color indexed="8"/>
        <rFont val="Calibri"/>
        <family val="2"/>
        <scheme val="minor"/>
      </rPr>
      <t xml:space="preserve">      </t>
    </r>
    <r>
      <rPr>
        <sz val="11"/>
        <color indexed="8"/>
        <rFont val="Calibri"/>
        <family val="2"/>
        <scheme val="minor"/>
      </rPr>
      <t>%</t>
    </r>
  </si>
  <si>
    <r>
      <t xml:space="preserve">  b.  Clerical/Secretarial</t>
    </r>
    <r>
      <rPr>
        <u/>
        <sz val="11"/>
        <color indexed="8"/>
        <rFont val="Calibri"/>
        <family val="2"/>
        <scheme val="minor"/>
      </rPr>
      <t xml:space="preserve">      </t>
    </r>
    <r>
      <rPr>
        <sz val="11"/>
        <color indexed="8"/>
        <rFont val="Calibri"/>
        <family val="2"/>
        <scheme val="minor"/>
      </rPr>
      <t>%</t>
    </r>
  </si>
  <si>
    <r>
      <t xml:space="preserve">  c.  Student Assistants</t>
    </r>
    <r>
      <rPr>
        <u/>
        <sz val="11"/>
        <color indexed="8"/>
        <rFont val="Calibri"/>
        <family val="2"/>
        <scheme val="minor"/>
      </rPr>
      <t xml:space="preserve">      </t>
    </r>
    <r>
      <rPr>
        <sz val="11"/>
        <color indexed="8"/>
        <rFont val="Calibri"/>
        <family val="2"/>
        <scheme val="minor"/>
      </rPr>
      <t>%</t>
    </r>
  </si>
  <si>
    <r>
      <t xml:space="preserve">  d.  Other</t>
    </r>
    <r>
      <rPr>
        <u/>
        <sz val="11"/>
        <color indexed="8"/>
        <rFont val="Calibri"/>
        <family val="2"/>
        <scheme val="minor"/>
      </rPr>
      <t xml:space="preserve">      </t>
    </r>
    <r>
      <rPr>
        <sz val="11"/>
        <color indexed="8"/>
        <rFont val="Calibri"/>
        <family val="2"/>
        <scheme val="minor"/>
      </rPr>
      <t>%</t>
    </r>
  </si>
  <si>
    <t>SUBTOTAL of Lines 1-6</t>
  </si>
  <si>
    <t>Indirect Cost*</t>
  </si>
  <si>
    <t>BOCES Services</t>
  </si>
  <si>
    <t>Minor Remodeling</t>
  </si>
  <si>
    <t>Equipment**</t>
  </si>
  <si>
    <t>GRAND TOTAL (Lines 7 - 9)</t>
  </si>
  <si>
    <t>*Institutional Indirect Cost (col. 2, line 8) may not exceed 20% of SUBTOTAL (col. 2, line 7).  Equipment, tuition, honoraria or stipends and contracts exceeding $25,000 should not be included when computing Indirect Cost.</t>
  </si>
  <si>
    <t>Gender</t>
  </si>
  <si>
    <t>Project Name:</t>
  </si>
  <si>
    <t>Address 1:</t>
  </si>
  <si>
    <t>Address 2:</t>
  </si>
  <si>
    <t>City, State  and Zip Code:</t>
  </si>
  <si>
    <t>Institution ID</t>
  </si>
  <si>
    <t>Project Number</t>
  </si>
  <si>
    <t>Date of Birth</t>
  </si>
  <si>
    <t>Project Highlights</t>
  </si>
  <si>
    <t>Estimated total # of students served</t>
  </si>
  <si>
    <t>Estimated total # of hours</t>
  </si>
  <si>
    <t>Personal</t>
  </si>
  <si>
    <t>Financial</t>
  </si>
  <si>
    <t>Career</t>
  </si>
  <si>
    <t>Academic</t>
  </si>
  <si>
    <t>Mathematics</t>
  </si>
  <si>
    <t>Science &amp; Science Laboratory</t>
  </si>
  <si>
    <t>English and Other Languages</t>
  </si>
  <si>
    <t>Social Sciences</t>
  </si>
  <si>
    <t>Humanities</t>
  </si>
  <si>
    <t>Engineering or Other STEM-Related</t>
  </si>
  <si>
    <t>Yes</t>
  </si>
  <si>
    <t>YES/NO</t>
  </si>
  <si>
    <t>No</t>
  </si>
  <si>
    <t>Graduation</t>
  </si>
  <si>
    <t>Changed schools/moved</t>
  </si>
  <si>
    <t>Switched STEP projects</t>
  </si>
  <si>
    <t xml:space="preserve">Selected other activities </t>
  </si>
  <si>
    <t>Academic reasons</t>
  </si>
  <si>
    <t>Personal reasons</t>
  </si>
  <si>
    <t>Nonparticipation</t>
  </si>
  <si>
    <t>Disciplinary</t>
  </si>
  <si>
    <r>
      <t>*</t>
    </r>
    <r>
      <rPr>
        <sz val="11"/>
        <color indexed="8"/>
        <rFont val="Calibri"/>
        <family val="2"/>
        <scheme val="minor"/>
      </rPr>
      <t xml:space="preserve">STEP Indirect Cost (col. 1, line 8) may not exceed 8% of SUBTOTAL (col. 1, line 7).  </t>
    </r>
  </si>
  <si>
    <t>Master</t>
  </si>
  <si>
    <t>Physical Sciences</t>
  </si>
  <si>
    <t>Academic Discipline</t>
  </si>
  <si>
    <t>STUDENT SUPPORT</t>
  </si>
  <si>
    <t>Types of Student Support Provided</t>
  </si>
  <si>
    <t>Engineering &amp; Applied Sciences</t>
  </si>
  <si>
    <t>Life Sciences</t>
  </si>
  <si>
    <t>Medical &amp; Health Sciences</t>
  </si>
  <si>
    <t>Non-STEM discipline</t>
  </si>
  <si>
    <t>If "Yes," how many weeks is this program?</t>
  </si>
  <si>
    <t>How many days per week?</t>
  </si>
  <si>
    <t xml:space="preserve">Summer Program
Provided </t>
  </si>
  <si>
    <t>Summer Program # of Weeks</t>
  </si>
  <si>
    <t>Summer Program Days per Week</t>
  </si>
  <si>
    <t>Activity Description</t>
  </si>
  <si>
    <t xml:space="preserve">Sign &amp; date:  </t>
  </si>
  <si>
    <t>Male</t>
  </si>
  <si>
    <t>Female</t>
  </si>
  <si>
    <t>Non-binary</t>
  </si>
  <si>
    <t>Currently Residing in New York State</t>
  </si>
  <si>
    <t>Currently Employed in New York State</t>
  </si>
  <si>
    <t>A PHILIP RANDOLPH CAMPUS HIGH SCHOOL 310600011540</t>
  </si>
  <si>
    <t>ABRAHAM JOSHUA HESCHEL SCHOOL 310200228689</t>
  </si>
  <si>
    <t>ABRAHAM LINCOLN HIGH SCHOOL 332100011410</t>
  </si>
  <si>
    <t>ABUNDANT LIFE ACADEMY 620600806056</t>
  </si>
  <si>
    <t>ACADEMY FOR HEALTH CAREERS 331700011751</t>
  </si>
  <si>
    <t>ACADEMY FOR LANGUAGE AND TECHNOLOGY 320900011365</t>
  </si>
  <si>
    <t>ACADEMY FOR NEW AMERICANS 343000010235</t>
  </si>
  <si>
    <t>ACADEMY FOR SOFTWARE ENGINEERING 310200011546</t>
  </si>
  <si>
    <t>ACADEMY FOR YOUNG WRITERS 331900011404</t>
  </si>
  <si>
    <t>ACADEMY OF AMERICAN STUDIES 343000011575</t>
  </si>
  <si>
    <t>ACADEMY OF HOSPITALITY AND TOURISM 331700011408</t>
  </si>
  <si>
    <t>ACADEMY OF INNOVATIVE TECHNOLOGY 331900011618</t>
  </si>
  <si>
    <t>ACADEMY OF PUBLIC RELATIONS 320700010298</t>
  </si>
  <si>
    <t>ACADIA MIDDLE SCHOOL 520302060011</t>
  </si>
  <si>
    <t>ACCION ACADEMY 321200010341</t>
  </si>
  <si>
    <t>ACCOMPSETT MIDDLE SCHOOL 580801060019</t>
  </si>
  <si>
    <t>ACH TOV V'CHESED 331400225751</t>
  </si>
  <si>
    <t>ACORN COMMUNITY HIGH SCHOOL 331300011499</t>
  </si>
  <si>
    <t>ADELPHI ACADEMY 332000996880</t>
  </si>
  <si>
    <t>ADIRONDACK HIGH SCHOOL 410401060005</t>
  </si>
  <si>
    <t>ADIRONDACK MIDDLE SCHOOL 410401060001</t>
  </si>
  <si>
    <t>AEF CHAPEL FIELD SCHOOL 440401759101</t>
  </si>
  <si>
    <t>AFTON JUNIOR/SENIOR HIGH SCHOOL 080101040003</t>
  </si>
  <si>
    <t>AKRON HIGH SCHOOL 142101040002</t>
  </si>
  <si>
    <t>AKRON MIDDLE SCHOOL 142101040003</t>
  </si>
  <si>
    <t>ALBANY HIGH SCHOOL 010100010034</t>
  </si>
  <si>
    <t>ALBERT G PRODELL MIDDLE SCHOOL 580601040004</t>
  </si>
  <si>
    <t>ALBERT LEONARD MIDDLE SCHOOL 661100010013</t>
  </si>
  <si>
    <t>ALBERTUS MAGNUS HIGH SCHOOL 500101145198</t>
  </si>
  <si>
    <t>ALDEN MIDDLE SCHOOL 140101060005</t>
  </si>
  <si>
    <t>ALDEN SENIOR HIGH SCHOOL 140101060006</t>
  </si>
  <si>
    <t>ALEXANDER HAMILTON HIGH SCHOOL 660409020003</t>
  </si>
  <si>
    <t>ALEXANDRIA CENTRAL HIGH SCHOOL 220202040002</t>
  </si>
  <si>
    <t>ALGONQUIN MIDDLE SCHOOL 491302060006</t>
  </si>
  <si>
    <t>ALL HALLOWS INSTITUTE 320900145199</t>
  </si>
  <si>
    <t>ALLENDALE COLUMBIA SCHOOL 261401997038</t>
  </si>
  <si>
    <t>AMAGANSETT SCHOOL 580303020001</t>
  </si>
  <si>
    <t>AMANI PUBLIC CHARTER SCHOOL 660900861000</t>
  </si>
  <si>
    <t>AMERICAN DREAM CHARTER SCHOOL 320700861062</t>
  </si>
  <si>
    <t>AMHERST CENTRAL HIGH SCHOOL 140201060002</t>
  </si>
  <si>
    <t>AMHERST CHRISTIAN ACADEMY 140203808420</t>
  </si>
  <si>
    <t>AMHERST MIDDLE SCHOOL 140201060001</t>
  </si>
  <si>
    <t>AMITYVILLE MEMORIAL HIGH SCHOOL 580106030005</t>
  </si>
  <si>
    <t>AMSTERDAM HIGH SCHOOL 270100010010</t>
  </si>
  <si>
    <t>AN NUR ISLAMIC SCHOOL 010601629639</t>
  </si>
  <si>
    <t>ANDALUSIA SCHOOL 662300625497</t>
  </si>
  <si>
    <t>ANDES CENTRAL SCHOOL 120102040001</t>
  </si>
  <si>
    <t>ANDOVER SCHOOL 020601040001</t>
  </si>
  <si>
    <t>ANDRIES HUDDE SCHOOL 332200010240</t>
  </si>
  <si>
    <t>ANNE M DORNER MIDDLE SCHOOL 661401030006</t>
  </si>
  <si>
    <t>AQUINAS HIGH SCHOOL 321000145201</t>
  </si>
  <si>
    <t>ARCADIA HIGH SCHOOL 260501060010</t>
  </si>
  <si>
    <t>ARCADIA MIDDLE SCHOOL 260501060023</t>
  </si>
  <si>
    <t>ARCHBISHOP MOLLOY HIGH SCHOOL 342900125956</t>
  </si>
  <si>
    <t>ARCHBISHOP STEPINAC HIGH SCHOOL 662200145185</t>
  </si>
  <si>
    <t>ARCHBISHOP WALSH HIGH SCHOOL 042400136448</t>
  </si>
  <si>
    <t>ARDSLEY HIGH SCHOOL 660405030001</t>
  </si>
  <si>
    <t>ARDSLEY MIDDLE SCHOOL 660405030002</t>
  </si>
  <si>
    <t>ARGYLE JUNIOR/SENIOR HIGH SCHOOL 640101040001</t>
  </si>
  <si>
    <t>ARKPORT CENTRAL SCHOOL 571901040004</t>
  </si>
  <si>
    <t>ARLINGTON HIGH SCHOOL 131601060008</t>
  </si>
  <si>
    <t>ART AND DESIGN HIGH SCHOOL 310200011630</t>
  </si>
  <si>
    <t>ASCENT 580107999915</t>
  </si>
  <si>
    <t>ASPIRATIONS DIPLOMA PLUS HIGH SCHOOL 332300011646</t>
  </si>
  <si>
    <t>ASTOR COLLEGIATE ACADEMY 321100011299</t>
  </si>
  <si>
    <t>ATERET TORAH CENTER 332100228530</t>
  </si>
  <si>
    <t>ATHENA HIGH SCHOOL 260501060019</t>
  </si>
  <si>
    <t>ATHENA MIDDLE SCHOOL 260501060020</t>
  </si>
  <si>
    <t>ATTICA JUNIOR HIGH SCHOOL 670201060004</t>
  </si>
  <si>
    <t>ATTICA SENIOR HIGH SCHOOL 670201060001</t>
  </si>
  <si>
    <t>AUBURN HIGH SCHOOL 050100010013</t>
  </si>
  <si>
    <t>AUBURN JUNIOR HIGH SCHOOL 050100010009</t>
  </si>
  <si>
    <t>AUGUST MARTIN HIGH SCHOOL 342700011400</t>
  </si>
  <si>
    <t>AUSABLE VALLEY HIGH SCHOOL 090201040002</t>
  </si>
  <si>
    <t>AUSABLE VALLEY MIDDLE SCHOOL 090201040005</t>
  </si>
  <si>
    <t>AUTOMOTIVE HIGH SCHOOL 331400011610</t>
  </si>
  <si>
    <t>AVENUES NEW YORK LLC 310200996095</t>
  </si>
  <si>
    <t>AVERILL PARK HIGH SCHOOL 491302060002</t>
  </si>
  <si>
    <t>AVOCA CENTRAL SCHOOL 570201040002</t>
  </si>
  <si>
    <t>AVON HIGH SCHOOL 240101040002</t>
  </si>
  <si>
    <t>AVON MIDDLE SCHOOL 240101040003</t>
  </si>
  <si>
    <t>BAIS BROCHO OF KARLIN STOLIN 331500228974</t>
  </si>
  <si>
    <t>BAIS ESTHER SCHOOL 332000228908</t>
  </si>
  <si>
    <t>BAIS MEIR 331800229152</t>
  </si>
  <si>
    <t>BAIS ROCHEL SCHOOL OF BORO PARK 332000207910</t>
  </si>
  <si>
    <t>BAIS SHIFRA MIRIAM 500402229299</t>
  </si>
  <si>
    <t>BAIS TRANY OF MONSEY 500402225496</t>
  </si>
  <si>
    <t>BAIS TZIPORAH 332000228436</t>
  </si>
  <si>
    <t>BAIS YAAKOV ACADEMY 332100227824</t>
  </si>
  <si>
    <t>BAIS YAAKOV D'GUR HIGH SCHOOL 332000228915</t>
  </si>
  <si>
    <t>BAIS YAAKOV D'RAV HIRSCH 500402229896</t>
  </si>
  <si>
    <t>BAIS YAAKOV OF RAMAPO 500401229384</t>
  </si>
  <si>
    <t>BAIS YEHUDA 500402229966</t>
  </si>
  <si>
    <t>BAKER VICTORY SERVICES 141800137227</t>
  </si>
  <si>
    <t>BALDWIN MIDDLE SCHOOL 280210030012</t>
  </si>
  <si>
    <t>BALDWIN SENIOR HIGH SCHOOL 280210030013</t>
  </si>
  <si>
    <t>BALLSTON SPA MIDDLE SCHOOL 521301060005</t>
  </si>
  <si>
    <t>BALLSTON SPA SENIOR HIGH SCHOOL 521301060001</t>
  </si>
  <si>
    <t>BARD HIGH SCHOOL EARLY COLLEGE 310100011696</t>
  </si>
  <si>
    <t>BARKER ROAD MIDDLE SCHOOL 261401060008</t>
  </si>
  <si>
    <t>BARUCH COLLEGE CAMPUS HIGH SCHOOL 310200011411</t>
  </si>
  <si>
    <t>BATAVIA HIGH SCHOOL 180300010006</t>
  </si>
  <si>
    <t>BATAVIA MIDDLE SCHOOL 180300010005</t>
  </si>
  <si>
    <t>BAY SHORE MIDDLE SCHOOL 580501030007</t>
  </si>
  <si>
    <t>BAY SHORE SENIOR HIGH SCHOOL 580501030006</t>
  </si>
  <si>
    <t>BAY TRAIL MIDDLE SCHOOL 261201060008</t>
  </si>
  <si>
    <t>BAYCHESTER MIDDLE SCHOOL 321100010532</t>
  </si>
  <si>
    <t>BEACH STREET MIDDLE SCHOOL 580509030010</t>
  </si>
  <si>
    <t>BEACON HIGH SCHOOL 130200010005</t>
  </si>
  <si>
    <t>BEACON HIGH SCHOOL 310300011479</t>
  </si>
  <si>
    <t>BEAVER RIVER MIDDLE SCHOOL 231301040004</t>
  </si>
  <si>
    <t>BEDFORD ACADEMY HIGH SCHOOL 331300011595</t>
  </si>
  <si>
    <t>BEEKMANTOWN HIGH SCHOOL 090301060006</t>
  </si>
  <si>
    <t>BEEKMANTOWN MIDDLE SCHOOL 090301060005</t>
  </si>
  <si>
    <t>BELFAST SCHOOL 020801040001</t>
  </si>
  <si>
    <t>BELL ACADEMY 342500010294</t>
  </si>
  <si>
    <t>BELLEVILLE HENDERSON CENTRAL SCHOOL 220909040010</t>
  </si>
  <si>
    <t>BELLPORT MIDDLE SCHOOL 580235060004</t>
  </si>
  <si>
    <t>BELLPORT SENIOR HIGH SCHOOL 580235060006</t>
  </si>
  <si>
    <t>BELMONT PREPARATORY HIGH SCHOOL 321000011434</t>
  </si>
  <si>
    <t>BEN FRANKLIN MIDDLE SCHOOL 142601030003</t>
  </si>
  <si>
    <t>BENJAMIN BANNEKER ACADEMY 331300011670</t>
  </si>
  <si>
    <t>BENJAMIN N CARDOZO HIGH SCHOOL 342600011415</t>
  </si>
  <si>
    <t>BERNER MIDDLE SCHOOL 280523030010</t>
  </si>
  <si>
    <t>BET YAAKOV OHR SARAH 332100229599</t>
  </si>
  <si>
    <t>BET YAKOV ATERET TORAH HIGH SCHOOL 332100229256</t>
  </si>
  <si>
    <t>BETH JACOB HIGH SCHOOL 332000206898</t>
  </si>
  <si>
    <t>BETH JACOB SCHOOL FOR GIRLS 332000226893</t>
  </si>
  <si>
    <t>BETH RIVKAH HIGH SCHOOL 331700207384</t>
  </si>
  <si>
    <t>BETHEL BAPTIST CHRISTIAN ACADEMY 060201858116</t>
  </si>
  <si>
    <t>BETHEL CHRISTIAN LEARNING CENTER 342900809188</t>
  </si>
  <si>
    <t>BETHLEHEM CENTRAL MIDDLE SCHOOL 010306060007</t>
  </si>
  <si>
    <t>BETHLEHEM CENTRAL SENIOR HIGH SCHOOL 010306060008</t>
  </si>
  <si>
    <t>BETHPAGE SENIOR HIGH SCHOOL 280521030006</t>
  </si>
  <si>
    <t>BINGHAMTON HIGH SCHOOL 030200010021</t>
  </si>
  <si>
    <t>BIRCH WATHEN LENOX SCHOOL 310200999300</t>
  </si>
  <si>
    <t>BIRCHWOOD SCHOOL 500101060020</t>
  </si>
  <si>
    <t>BISHOP KEARNEY HIGH SCHOOL 260801166610</t>
  </si>
  <si>
    <t>BISHOP KEARNEY HIGH SCHOOL 332100126073</t>
  </si>
  <si>
    <t>BISHOP LOUGHLIN MEMORIAL HIGH SCHOOL 331300126075</t>
  </si>
  <si>
    <t>BISHOP MAGINN HIGH SCHOOL 010100118044</t>
  </si>
  <si>
    <t>BLIND BROOK HIGH SCHOOL 661905020002</t>
  </si>
  <si>
    <t>BLOOMFIELD HIGH SCHOOL 430501040001</t>
  </si>
  <si>
    <t>BLOOMFIELD MIDDLE SCHOOL 430501040002</t>
  </si>
  <si>
    <t>BLOSSOM GARDEN FRIENDS SCHOOL 141101609343</t>
  </si>
  <si>
    <t>BLUE MOUNTAIN MIDDLE SCHOOL 660203060007</t>
  </si>
  <si>
    <t>BLUEPRINT MIDDLE SCHOOL 320800010562</t>
  </si>
  <si>
    <t>BLYTHEDALE SCHOOL 660806020001</t>
  </si>
  <si>
    <t>BNEI SHIMON YISROEL OF SOPRON 331400228257</t>
  </si>
  <si>
    <t>BNOS BAIS YAAKOV OF FAR ROCKAWAY 342700228636</t>
  </si>
  <si>
    <t>BNOS CHAYIL 331400229323</t>
  </si>
  <si>
    <t>BNOS CHOMESH ACADEMY 331700225979</t>
  </si>
  <si>
    <t>BNOS ESTHER PUPA 500402229565</t>
  </si>
  <si>
    <t>BNOS MARGULIA VIZNITZ 331500226079</t>
  </si>
  <si>
    <t>BNOS MENACHEM, INC 331700229779</t>
  </si>
  <si>
    <t>BNOS SQUARE OF WILLIAMSBURG 331400229999</t>
  </si>
  <si>
    <t>BNOS YAKOV OF BORO PARK 332000229010</t>
  </si>
  <si>
    <t>BNOS YAKOV SCHOOL FOR GIRLS 331400226899</t>
  </si>
  <si>
    <t>BNOS YERUSHALAYIM 332000228527</t>
  </si>
  <si>
    <t>BNOS ZION OF BOBOV 332000227819</t>
  </si>
  <si>
    <t>BNOT CHAYA ACADEMY 332100225735</t>
  </si>
  <si>
    <t>B'NOT RACHEL HIGH SCHOOL FOR GIRLS 332100229830</t>
  </si>
  <si>
    <t>BOLTON CENTRAL SCHOOL 630101040001</t>
  </si>
  <si>
    <t>BOYNTON MIDDLE SCHOOL 610600010014</t>
  </si>
  <si>
    <t>BOYS AND GIRLS HIGH SCHOOL 331600011455</t>
  </si>
  <si>
    <t>BRADFORD CENTRAL SCHOOL 570401040001</t>
  </si>
  <si>
    <t>BRENTWOOD HIGH SCHOOL 580512030018</t>
  </si>
  <si>
    <t>BREWSTER HIGH SCHOOL 480601060003</t>
  </si>
  <si>
    <t>BRIARCLIFF HIGH SCHOOL 661402020002</t>
  </si>
  <si>
    <t>BRIARCLIFF MIDDLE SCHOOL 661402020004</t>
  </si>
  <si>
    <t>BRIDGEHAMPTON SCHOOL 580909020001</t>
  </si>
  <si>
    <t>BRIGHTON HIGH SCHOOL 260101060004</t>
  </si>
  <si>
    <t>BROCKPORT HIGH SCHOOL 261801060003</t>
  </si>
  <si>
    <t>BROCTON MIDDLE HIGH SCHOOL 062301040003</t>
  </si>
  <si>
    <t>BRONX ACADEMY OF HEALTH CAREERS 321100011290</t>
  </si>
  <si>
    <t>BRONX AEROSPACE HIGH SCHOOL 321100011545</t>
  </si>
  <si>
    <t>BRONX ALLIANCE MIDDLE SCHOOL 321100010355</t>
  </si>
  <si>
    <t>BRONX ARENA HIGH SCHOOL 320800011537</t>
  </si>
  <si>
    <t>BRONX BRIDGES HIGH SCHOOL 320800011432</t>
  </si>
  <si>
    <t>BRONX COLLABORATIVE HIGH SCHOOL 321000011351</t>
  </si>
  <si>
    <t>BRONX COMMUNITY HIGH SCHOOL 320800011377</t>
  </si>
  <si>
    <t>BRONX COMPASS HIGH SCHOOL 320800011561</t>
  </si>
  <si>
    <t>BRONX DANCE ACADEMY SCHOOL 321000010308</t>
  </si>
  <si>
    <t>BRONX ENVISION ACADEMY 321200011511</t>
  </si>
  <si>
    <t>BRONX GREEN MIDDLE SCHOOL 321100010326</t>
  </si>
  <si>
    <t>BRONX HAVEN HIGH SCHOOL 320700011381</t>
  </si>
  <si>
    <t>BRONX HEALTH SCIENCES HIGH SCHOOL 321100011249</t>
  </si>
  <si>
    <t>BRONX HIGH SCHOOL OF BUSINESS 320900011412</t>
  </si>
  <si>
    <t>BRONX HIGH SCHOOL OF SCIENCE 321000011445</t>
  </si>
  <si>
    <t>BRONX INTERNATIONAL HIGH SCHOOL 320900011403</t>
  </si>
  <si>
    <t>BRONX LAB SCHOOL 321100011265</t>
  </si>
  <si>
    <t>BRONX LATIN SCHOOL 321200011267</t>
  </si>
  <si>
    <t>BRONX LIGHTHOUSE CHARTER SCHOOL 321200860870</t>
  </si>
  <si>
    <t>BRONX PARK MIDDLE SCHOOL 321100010556</t>
  </si>
  <si>
    <t>BRONX REGIONAL HIGH SCHOOL 321200011480</t>
  </si>
  <si>
    <t>BRONX RIVER HIGH SCHOOL 320800011349</t>
  </si>
  <si>
    <t>BRONX THEATRE HIGH SCHOOL 321000011546</t>
  </si>
  <si>
    <t>BRONX WRITING ACADEMY 320900010323</t>
  </si>
  <si>
    <t>BRONXDALE HIGH SCHOOL 321100011508</t>
  </si>
  <si>
    <t>BRONXVILLE HIGH SCHOOL 660303030002</t>
  </si>
  <si>
    <t>BRONXVILLE MIDDLE SCHOOL 660303030004</t>
  </si>
  <si>
    <t>BROOKFIELD CENTRAL SCHOOL 250109040001</t>
  </si>
  <si>
    <t>BROOKLYN ACADEMY HIGH SCHOOL 331300011553</t>
  </si>
  <si>
    <t>BROOKLYN AMITY SCHOOL 332100999764</t>
  </si>
  <si>
    <t>BROOKLYN ASCEND CHARTER SCHOOL 331800860916</t>
  </si>
  <si>
    <t>BROOKLYN BRIDGE ACADEMY 331800011578</t>
  </si>
  <si>
    <t>BROOKLYN COLLEGE ACADEMY 332200011555</t>
  </si>
  <si>
    <t>BROOKLYN DEMOCRACY ACADEMY 332300011643</t>
  </si>
  <si>
    <t>BROOKLYN FREE SCHOOL 331300996035</t>
  </si>
  <si>
    <t>BROOKLYN FRIENDS SCHOOL 331300606904</t>
  </si>
  <si>
    <t>BROOKLYN FRONTIERS HIGH SCHOOL 331500011423</t>
  </si>
  <si>
    <t>BROOKLYN GENERATION SCHOOL 331800011566</t>
  </si>
  <si>
    <t>BROOKLYN HIGH SCHOOL OF THE ARTS 331500011656</t>
  </si>
  <si>
    <t>BROOKLYN INSTITUTE FOR LIBERAL ARTS 331700011745</t>
  </si>
  <si>
    <t>BROOKLYN JESUIT PREP 331700129970</t>
  </si>
  <si>
    <t>BROOKLYN LAB SCHOOL 331900011639</t>
  </si>
  <si>
    <t>BROOKLYN LABORATORY CHARTER SCHOOL 331300861063</t>
  </si>
  <si>
    <t>BROOKLYN SCHOOL FOR GLOBAL STUDIES 331500011429</t>
  </si>
  <si>
    <t>BROOKLYN SCHOOL FOR MUSIC &amp; THEATER 331700011548</t>
  </si>
  <si>
    <t>BROOKLYN STUDIO SECONDARY SCHOOL 332100011690</t>
  </si>
  <si>
    <t>BROOKLYN THEATRE ARTS HIGH SCHOOL 331800011567</t>
  </si>
  <si>
    <t>BRYANT SCHOOL 571800010002</t>
  </si>
  <si>
    <t>BUFFALO ACADEMY OF THE SACRED HEART 140201136377</t>
  </si>
  <si>
    <t>BUFFALO SEMINARY 140600996435</t>
  </si>
  <si>
    <t>BULKELEY MIDDLE SCHOOL 131801040003</t>
  </si>
  <si>
    <t>BUSINESS OF SPORTS SCHOOL 310200011393</t>
  </si>
  <si>
    <t>BYRAM HILLS HIGH SCHOOL 661201060006</t>
  </si>
  <si>
    <t>CALKINS ROAD MIDDLE SCHOOL 261401060011</t>
  </si>
  <si>
    <t>CALVARY CHRISTIAN SCHOOL 441800808644</t>
  </si>
  <si>
    <t>CAMBRIA HEIGHTS ACADEMY 342900011326</t>
  </si>
  <si>
    <t>CAMBRIA SCHOOL OF EXCELLENCE 342900995990</t>
  </si>
  <si>
    <t>CAMDEN MIDDLE SCHOOL 410601040010</t>
  </si>
  <si>
    <t>CAMDEN SENIOR HIGH SCHOOL 410601040006</t>
  </si>
  <si>
    <t>CAMILLUS MIDDLE SCHOOL 420101060011</t>
  </si>
  <si>
    <t>CANAJOHARIE MIDDLE SCHOOL 270301040003</t>
  </si>
  <si>
    <t>CANAJOHARIE SENIOR HIGH SCHOOL 270301040002</t>
  </si>
  <si>
    <t>CANANDAIGUA ACADEMY 430300050002</t>
  </si>
  <si>
    <t>CANANDAIGUA MIDDLE SCHOOL 430300050004</t>
  </si>
  <si>
    <t>CANASERAGA SCHOOL 021102040001</t>
  </si>
  <si>
    <t>CANASTOTA HIGH SCHOOL 250901060004</t>
  </si>
  <si>
    <t>CANDLEWOOD MIDDLE SCHOOL 580405060008</t>
  </si>
  <si>
    <t>CANISIUS HIGH SCHOOL 140600136386</t>
  </si>
  <si>
    <t>CARDINAL HAYES HIGH SCHOOL 320700145282</t>
  </si>
  <si>
    <t>CARDINAL MCCLOSKEY SCHOOL 661401998991</t>
  </si>
  <si>
    <t>CARDINAL O'HARA HIGH SCHOOL 142601136593</t>
  </si>
  <si>
    <t>CARDINAL SPELLMAN HIGH SCHOOL 321100145436</t>
  </si>
  <si>
    <t>CARL I BERGERSON MIDDLE SCHOOL 450101060005</t>
  </si>
  <si>
    <t>CARMEL HIGH SCHOOL 480102060005</t>
  </si>
  <si>
    <t>CARRIE PALMER WEBER MIDDLE SCHOOL 280404030008</t>
  </si>
  <si>
    <t>CARTHAGE MIDDLE SCHOOL 222201060011</t>
  </si>
  <si>
    <t>CARTHAGE SENIOR HIGH SCHOOL 222201060001</t>
  </si>
  <si>
    <t>CASCADES HIGH SCHOOL 310100011650</t>
  </si>
  <si>
    <t>CASE MIDDLE SCHOOL 222000010013</t>
  </si>
  <si>
    <t>CASEY MIDDLE SCHOOL 140203060012</t>
  </si>
  <si>
    <t>CATHEDRAL HIGH SCHOOL 310200145242</t>
  </si>
  <si>
    <t>CATHOLIC CENTRAL HIGH SCHOOL 490601115672</t>
  </si>
  <si>
    <t>CATSKILL MIDDLE SCHOOL 190401060007</t>
  </si>
  <si>
    <t>CATSKILL SENIOR HIGH SCHOOL 190401060003</t>
  </si>
  <si>
    <t>CAZENOVIA HIGH SCHOOL 250201060002</t>
  </si>
  <si>
    <t>CAZENOVIA MIDDLE SCHOOL 250201060001</t>
  </si>
  <si>
    <t>CENTER MORICHES HIGH SCHOOL 580233020001</t>
  </si>
  <si>
    <t>CENTER MORICHES MIDDLE SCHOOL 580233020002</t>
  </si>
  <si>
    <t>CENTER ROAD CHRISTIAN ACADEMY 142801807920</t>
  </si>
  <si>
    <t>CENTEREACH HIGH SCHOOL 580211060016</t>
  </si>
  <si>
    <t>CENTRAL CHRISTIAN ACADEMY 060800808602</t>
  </si>
  <si>
    <t>CENTRAL ISLIP SENIOR HIGH SCHOOL 580513030006</t>
  </si>
  <si>
    <t>CENTRAL PARK EAST HIGH SCHOOL 310400011555</t>
  </si>
  <si>
    <t>CENTRAL SQUARE MIDDLE SCHOOL 460801060008</t>
  </si>
  <si>
    <t>CENTRAL VALLEY ACADEMY 212101040005</t>
  </si>
  <si>
    <t>CHAMINADE HIGH SCHOOL 280410175563</t>
  </si>
  <si>
    <t>CHANNEL VIEW SCHOOL FOR RESEARCH 342700011262</t>
  </si>
  <si>
    <t>CHARLES A MULLIGAN MIDDLE SCHOOL 580513030005</t>
  </si>
  <si>
    <t>CHARLES CHURN CHRISTIAN ACADEMY 331600859595</t>
  </si>
  <si>
    <t>CHARLES D'AMICO HIGH SCHOOL 450101060003</t>
  </si>
  <si>
    <t>CHARLES O DICKERSON HIGH SCHOOL 611001040002</t>
  </si>
  <si>
    <t>CHARLES W BAKER HIGH SCHOOL 420901060007</t>
  </si>
  <si>
    <t>CHARLOTTE VALLEY SCHOOL 120401040001</t>
  </si>
  <si>
    <t>CHATEAUGAY HIGH SCHOOL 160801040002</t>
  </si>
  <si>
    <t>CHATHAM HIGH SCHOOL 101001040002</t>
  </si>
  <si>
    <t>CHATHAM MIDDLE SCHOOL 101001040006</t>
  </si>
  <si>
    <t>CHAUTAUQUA LAKE SECONDARY SCHOOL 060503040001</t>
  </si>
  <si>
    <t>CHEEKTOWAGA HIGH SCHOOL 140701060006</t>
  </si>
  <si>
    <t>CHEEKTOWAGA MIDDLE SCHOOL 140701060007</t>
  </si>
  <si>
    <t>CHENANGO FORKS HIGH SCHOOL 030101060003</t>
  </si>
  <si>
    <t>CHENANGO FORKS MIDDLE SCHOOL 030101060004</t>
  </si>
  <si>
    <t>CHENANGO VALLEY MIDDLE SCHOOL 030701060005</t>
  </si>
  <si>
    <t>CHESTNUT HILL MIDDLE SCHOOL 421501060002</t>
  </si>
  <si>
    <t>CHESTNUT RIDGE MIDDLE SCHOOL 500402060013</t>
  </si>
  <si>
    <t>CHITTENANGO HIGH SCHOOL 251601060005</t>
  </si>
  <si>
    <t>CHITTENANGO MIDDLE SCHOOL 251601060003</t>
  </si>
  <si>
    <t>CHRISTIAN BROTHERS ACADEMY 010601115674</t>
  </si>
  <si>
    <t>CHRISTIAN BROTHERS ACADEMY 420411185475</t>
  </si>
  <si>
    <t>CHRISTIAN CENTRAL ACADEMY 140203806578</t>
  </si>
  <si>
    <t>CHRISTIAN HERITAGE ACADEMY 332200809714</t>
  </si>
  <si>
    <t>CHURCH OF GOD CHRISTIAN ACADEMY 342700809426</t>
  </si>
  <si>
    <t>CINCINNATUS HIGH SCHOOL 110101040002</t>
  </si>
  <si>
    <t>CINCINNATUS MIDDLE SCHOOL 110101040003</t>
  </si>
  <si>
    <t>CIRCLEVILLE MIDDLE SCHOOL 440401060007</t>
  </si>
  <si>
    <t>CITY COLLEGE ACADEMY OF THE ARTS 310600011293</t>
  </si>
  <si>
    <t>CIVIC LEADERSHIP ACADEMY 342400011293</t>
  </si>
  <si>
    <t>CLARA BARTON HIGH SCHOOL 331700011600</t>
  </si>
  <si>
    <t>CLAREMONT INTERNATIONAL HIGH SCHOOL 320900011564</t>
  </si>
  <si>
    <t>CLARENCE MIDDLE SCHOOL 140801060008</t>
  </si>
  <si>
    <t>CLARENCE SENIOR HIGH SCHOOL 140801060006</t>
  </si>
  <si>
    <t>CLARK ACADEMY 660412020003</t>
  </si>
  <si>
    <t>CLARKE MIDDLE SCHOOL 220101040006</t>
  </si>
  <si>
    <t>CLARKE MIDDLE SCHOOL 280203030008</t>
  </si>
  <si>
    <t>CLARKSTOWN NORTH SENIOR HIGH SCHOOL 500101060011</t>
  </si>
  <si>
    <t>CLARKSTOWN SOUTH SENIOR HIGH SCHOOL 500101060019</t>
  </si>
  <si>
    <t>CLARY MIDDLE SCHOOL 421800010003</t>
  </si>
  <si>
    <t>CLAYTON A BOUTON HIGH SCHOOL 011003060002</t>
  </si>
  <si>
    <t>CLEARY SCHOOL FOR THE DEAF 580801997644</t>
  </si>
  <si>
    <t>CLEVELAND HILL HIGH SCHOOL 140703020003</t>
  </si>
  <si>
    <t>CLEVELAND HILL MIDDLE SCHOOL 140703020004</t>
  </si>
  <si>
    <t>CLINTON MIDDLE SCHOOL 411101060004</t>
  </si>
  <si>
    <t>CLINTON SENIOR HIGH SCHOOL 411101060005</t>
  </si>
  <si>
    <t>CLYMER CENTRAL SCHOOL 060701040003</t>
  </si>
  <si>
    <t>COALITION SCHOOL FOR SOCIAL CHANGE 310400011409</t>
  </si>
  <si>
    <t>COHEN MIDDLE SCHOOL 070902060004</t>
  </si>
  <si>
    <t>COHOES HIGH SCHOOL 010500010007</t>
  </si>
  <si>
    <t>COHOES MIDDLE SCHOOL 010500010008</t>
  </si>
  <si>
    <t>COLD SPRING HARBOR HIGH SCHOOL 580402060004</t>
  </si>
  <si>
    <t>COLLABORATIVE ARTS MIDDLE SCHOOL 342900010355</t>
  </si>
  <si>
    <t>COLLEGIATE SCHOOL 310300996756</t>
  </si>
  <si>
    <t>COLONIE CENTRAL HIGH SCHOOL 010601060008</t>
  </si>
  <si>
    <t>COLUMBIA HIGH SCHOOL 490301060007</t>
  </si>
  <si>
    <t>COLUMBIA SECONDARY SCHOOL 310500011362</t>
  </si>
  <si>
    <t>COMMACK HIGH SCHOOL 580410030017</t>
  </si>
  <si>
    <t>COMMACK MIDDLE SCHOOL 580410030019</t>
  </si>
  <si>
    <t>COMMUNITY ACADEMIC PREP CENTER 280208999649</t>
  </si>
  <si>
    <t>COMMUNITY VOICES MIDDLE SCHOOL 342900010356</t>
  </si>
  <si>
    <t>COMSEWOGUE HIGH SCHOOL 580203020008</t>
  </si>
  <si>
    <t>CONCORD HIGH SCHOOL 353100011470</t>
  </si>
  <si>
    <t>CONG KHAL YEREIM YESH BAIS HILLEL 500402226151</t>
  </si>
  <si>
    <t>CONGREGATION BAIS CHANA MALKA 500402225586</t>
  </si>
  <si>
    <t>CONGREGATION BAIS MALKA 500402229623</t>
  </si>
  <si>
    <t>CONGREGATION BNEI YOEL SCHOOL 441201229273</t>
  </si>
  <si>
    <t>CONGREGATION LEV BAIS YAAKOV 332200229795</t>
  </si>
  <si>
    <t>CONGREGATION MACHNA SHALVA 332000225453</t>
  </si>
  <si>
    <t>CONGREGATION MACHNE CHAIM INC 332000229590</t>
  </si>
  <si>
    <t>CONGREGATION MESIFTA 500402226096</t>
  </si>
  <si>
    <t>CONGREGATION MESIFTA OHR HATALMUD 441600229607</t>
  </si>
  <si>
    <t>CONGREGATION NOAM E LISENK 500402229834</t>
  </si>
  <si>
    <t>CONGREGATION OHR MENACHEM 331700225617</t>
  </si>
  <si>
    <t>CONGREGATION YESHIVAS MEON HATORAH 500402226093</t>
  </si>
  <si>
    <t>CONNETQUOT HIGH SCHOOL 580507060006</t>
  </si>
  <si>
    <t>CONVENT OF THE SACRED HEART 310200147087</t>
  </si>
  <si>
    <t>COOKE CENTER ACADEMY 310200996071</t>
  </si>
  <si>
    <t>COPENHAGEN CENTRAL SCHOOL 230201040001</t>
  </si>
  <si>
    <t>COPIAGUE MIDDLE SCHOOL 580105030006</t>
  </si>
  <si>
    <t>CORCORAN HIGH SCHOOL 421800010033</t>
  </si>
  <si>
    <t>CORINTH HIGH SCHOOL 520401040007</t>
  </si>
  <si>
    <t>CORINTH MIDDLE SCHOOL 520401040008</t>
  </si>
  <si>
    <t>CORNERSTONE CHRISTIAN ACADEMY 261801808866</t>
  </si>
  <si>
    <t>CORNERSTONE CHRISTIAN ACADEMY 541102805568</t>
  </si>
  <si>
    <t>CORNING CHRISTIAN ACADEMY 571000808888</t>
  </si>
  <si>
    <t>CORNWALL CENTRAL HIGH SCHOOL 440301060003</t>
  </si>
  <si>
    <t>CORNWALL MIDDLE SCHOOL 440301060005</t>
  </si>
  <si>
    <t>CORONA ARTS AND SCIENCES ACADEMY 342400010311</t>
  </si>
  <si>
    <t>CORTLAND CHRISTIAN ACADEMY 110200808583</t>
  </si>
  <si>
    <t>CRESCENT SCHOOL 280201629311</t>
  </si>
  <si>
    <t>CRESTON ACADEMY 321000010447</t>
  </si>
  <si>
    <t>CRISPELL MIDDLE SCHOOL 440401060004</t>
  </si>
  <si>
    <t>CRISTO REY BROOKLYN HIGH SCHOOL 333200125708</t>
  </si>
  <si>
    <t>CRISTO REY HIGH SCHOOL 310300149994</t>
  </si>
  <si>
    <t>CROTONA ACADEMY HIGH SCHOOL 320700011321</t>
  </si>
  <si>
    <t>CROTONA INTERNATIONAL HIGH SCHOOL 321000011524</t>
  </si>
  <si>
    <t>CROWN POINT CENTRAL SCHOOL 150203040001</t>
  </si>
  <si>
    <t>CRYSTAL LIGHT MENNONITE SCHOOL 230901657826</t>
  </si>
  <si>
    <t>CRYSTAL VALLEY CHRISTIAN SCHOOL 680801658922</t>
  </si>
  <si>
    <t>CURTIS HIGH SCHOOL 353100011450</t>
  </si>
  <si>
    <t>DAKE JUNIOR HIGH SCHOOL 260803060002</t>
  </si>
  <si>
    <t>DANFORTH MIDDLE SCHOOL 421800010020</t>
  </si>
  <si>
    <t>DANSVILLE HIGH SCHOOL 241001060003</t>
  </si>
  <si>
    <t>DARKEI TSHIVO OF DINOV 331400226020</t>
  </si>
  <si>
    <t>DARROW SCHOOL 101601996549</t>
  </si>
  <si>
    <t>DAWNWOOD MIDDLE SCHOOL 580211060009</t>
  </si>
  <si>
    <t>DEER PARK HIGH SCHOOL 580107030007</t>
  </si>
  <si>
    <t>DELAWARE ACADEMY HIGH SCHOOL 120501040002</t>
  </si>
  <si>
    <t>DEMOCRACY PREP HARLEM CHARTER SCHOOL 310500860989</t>
  </si>
  <si>
    <t>DEPEW HIGH SCHOOL 140707030003</t>
  </si>
  <si>
    <t>DEPEW MIDDLE SCHOOL 140707030004</t>
  </si>
  <si>
    <t>DERUYTER HIGH SCHOOL 250301040001</t>
  </si>
  <si>
    <t>DEWITT CLINTON HIGH SCHOOL 321000011440</t>
  </si>
  <si>
    <t>DEWITT MIDDLE SCHOOL 610600010015</t>
  </si>
  <si>
    <t>DEXTERVILLE SDA CHURCH SCHOOL 460701425457</t>
  </si>
  <si>
    <t>DISCOVERY HIGH SCHOOL 321000011549</t>
  </si>
  <si>
    <t>DIVISION AVENUE SENIOR HIGH SCHOOL 280205030015</t>
  </si>
  <si>
    <t>DOBBS FERRY HIGH SCHOOL 660403030002</t>
  </si>
  <si>
    <t>DOBBS FERRY MIDDLE SCHOOL 660403030003</t>
  </si>
  <si>
    <t>DOLGEVILLE MIDDLE SCHOOL 211003040004</t>
  </si>
  <si>
    <t>DOMINICAN ACADEMY 310200145262</t>
  </si>
  <si>
    <t>DONALD S RAY SCHOOL 420901060009</t>
  </si>
  <si>
    <t>DOVER HIGH SCHOOL 130502020003</t>
  </si>
  <si>
    <t>DOVER MIDDLE SCHOOL 130502020004</t>
  </si>
  <si>
    <t>DOWNSVILLE CENTRAL SCHOOL 120301040001</t>
  </si>
  <si>
    <t>DRAPER MIDDLE SCHOOL 530515060003</t>
  </si>
  <si>
    <t>DREAMYARD PREPARATORY SCHOOL 320900011329</t>
  </si>
  <si>
    <t>DRYDEN HIGH SCHOOL 610301060003</t>
  </si>
  <si>
    <t>DRYDEN MIDDLE SCHOOL 610301060008</t>
  </si>
  <si>
    <t>DUANE LAKE ACADEMY 131201994052</t>
  </si>
  <si>
    <t>DUANESBURG HIGH SCHOOL 530101040001</t>
  </si>
  <si>
    <t>DUNDEE ELEMENTARY SCHOOL 680801040002</t>
  </si>
  <si>
    <t>DUNKIRK SENIOR HIGH SCHOOL 060800010009</t>
  </si>
  <si>
    <t>EAGLE ACADEMY FOR YOUNG MEN 320900011231</t>
  </si>
  <si>
    <t>EAGLE ACADEMY FOR YOUNG MEN II 332300011644</t>
  </si>
  <si>
    <t>EAGLE ACADEMY FOR YOUNG MEN III 342900011327</t>
  </si>
  <si>
    <t>EAGLE HILL MIDDLE SCHOOL 421001060005</t>
  </si>
  <si>
    <t>EARL L VANDERMEULEN HIGH SCHOOL 580206020003</t>
  </si>
  <si>
    <t>EAST AURORA HIGH SCHOOL 140301030005</t>
  </si>
  <si>
    <t>EAST AURORA MIDDLE SCHOOL 140301030004</t>
  </si>
  <si>
    <t>EAST BRONX ACADEMY FOR THE FUTURE 321200011271</t>
  </si>
  <si>
    <t>EAST BROOKLYN COMMUNITY HIGH SCHOOL 331800011673</t>
  </si>
  <si>
    <t>EAST HAMPTON HIGH SCHOOL 580301020002</t>
  </si>
  <si>
    <t>EAST HAMPTON MIDDLE SCHOOL 580301020003</t>
  </si>
  <si>
    <t>EAST HIGH SCHOOL 140600010307</t>
  </si>
  <si>
    <t>EAST IRONDEQUOIT MIDDLE SCHOOL 260801060012</t>
  </si>
  <si>
    <t>EAST ISLIP HIGH SCHOOL 580503030006</t>
  </si>
  <si>
    <t>EAST ISLIP MIDDLE SCHOOL 580503030008</t>
  </si>
  <si>
    <t>EAST MEADOW HIGH SCHOOL 280203030011</t>
  </si>
  <si>
    <t>EAST MIDDLE SCHOOL 030200010015</t>
  </si>
  <si>
    <t>EAST MIDDLE SCHOOL 142801060005</t>
  </si>
  <si>
    <t>EAST MIDDLE SCHOOL 580512030020</t>
  </si>
  <si>
    <t>EAST MORICHES SCHOOL 580234020001</t>
  </si>
  <si>
    <t>EAST NORTHPORT MIDDLE SCHOOL 580404030007</t>
  </si>
  <si>
    <t>EAST PALMYRA CHRISTIAN SCHOOL 650101806701</t>
  </si>
  <si>
    <t>EAST SIDE COMMUNITY SCHOOL 310100011450</t>
  </si>
  <si>
    <t>EAST SIDE MIDDLE SCHOOL 310200010114</t>
  </si>
  <si>
    <t>EASTCHESTER MIDDLE SCHOOL 660301030005</t>
  </si>
  <si>
    <t>EASTCHESTER SENIOR HIGH SCHOOL 660301030006</t>
  </si>
  <si>
    <t>EASTRIDGE SENIOR HIGH SCHOOL 260801060006</t>
  </si>
  <si>
    <t>EBBETS FIELD MIDDLE SCHOOL 331700010352</t>
  </si>
  <si>
    <t>EDENWALD SCHOOL 660804020003</t>
  </si>
  <si>
    <t>EDMESTON CENTRAL SCHOOL 470501040001</t>
  </si>
  <si>
    <t>EDMUND W MILES MIDDLE SCHOOL 580106030004</t>
  </si>
  <si>
    <t>EDWARD R MURROW HIGH SCHOOL 332100011525</t>
  </si>
  <si>
    <t>EDWARD TOWN MIDDLE SCHOOL 400701060009</t>
  </si>
  <si>
    <t>EISEK HATORAH D'RACHMISTRIVKA 331800226147</t>
  </si>
  <si>
    <t>ELEANOR ROOSEVELT HIGH SCHOOL 310200010416</t>
  </si>
  <si>
    <t>ELIJAH STROUD MIDDLE SCHOOL 331700010353</t>
  </si>
  <si>
    <t>ELITE HIGH SCHOOL 332100225340</t>
  </si>
  <si>
    <t>ELLENVILLE HIGH SCHOOL 622002060004</t>
  </si>
  <si>
    <t>ELLENVILLE MIDDLE SCHOOL 622002060005</t>
  </si>
  <si>
    <t>ELMONT MEMORIAL HIGH SCHOOL 280252070002</t>
  </si>
  <si>
    <t>ELWOOD MIDDLE SCHOOL 580401020005</t>
  </si>
  <si>
    <t>ELWOOD/JOHN GLENN HIGH SCHOOL 580401020003</t>
  </si>
  <si>
    <t>EMERSON J DILLON MIDDLE SCHOOL 462001060004</t>
  </si>
  <si>
    <t>EMERSON SCHOOL OF HOSPITALITY 140600010104</t>
  </si>
  <si>
    <t>EMMA LAZARUS HIGH SCHOOL 310200011394</t>
  </si>
  <si>
    <t>EMMA WILLARD SCHOOL 491700997083</t>
  </si>
  <si>
    <t>EMMANUEL BAPTIST ACADEMY 680601858004</t>
  </si>
  <si>
    <t>EMOLIOR ACADEMY 321200010383</t>
  </si>
  <si>
    <t>ENERGY TECH HIGH SCHOOL 343000011258</t>
  </si>
  <si>
    <t>ENTRADA ACADEMY 321200010384</t>
  </si>
  <si>
    <t>EQUALITY CHARTER SCHOOL 321100860956</t>
  </si>
  <si>
    <t>ESPERANZA PREPATORY ACADEMY 310400010372</t>
  </si>
  <si>
    <t>ESSEX STREET ACADEMY 310200011294</t>
  </si>
  <si>
    <t>ETHICAL CULTURE FIELDSTON SCHOOL 321000997736</t>
  </si>
  <si>
    <t>EVANGEL CHRISTIAN SCHOOL 343000808995</t>
  </si>
  <si>
    <t>EXCELLENCE GIRLS CHARTER SCHOOL 331600860938</t>
  </si>
  <si>
    <t>EXCELSIOR ELEMENTARY SCHOOL 331800438510</t>
  </si>
  <si>
    <t>EXPLORATIONS ACADEMY 321200011251</t>
  </si>
  <si>
    <t>EXPLORE ENRICH CHARTER SCHOOL 331700861047</t>
  </si>
  <si>
    <t>EXPLORE ENVISION CHARTER SCHOOL 331700861038</t>
  </si>
  <si>
    <t>EZRA ACADEMY 342800227503</t>
  </si>
  <si>
    <t>FAIRPORT SENIOR HIGH SCHOOL 261301060009</t>
  </si>
  <si>
    <t>FAITH CHRISTIAN ACADEMY 132101808641</t>
  </si>
  <si>
    <t>FAITH CHRISTIAN SCHOOL 212001809542</t>
  </si>
  <si>
    <t>FAITH FELLOWSHIP CHRISTIAN SCHOOL 222000809092</t>
  </si>
  <si>
    <t>FAITH HERITAGE SCHOOL 421800807821</t>
  </si>
  <si>
    <t>FALCONER MIDDLE/HIGH SCHOOL 061101040007</t>
  </si>
  <si>
    <t>FALLSBURG JUNIOR SENIOR HIGH SCHOOL 590501060002</t>
  </si>
  <si>
    <t>FANNIE LOU HAMER MIDDLE SCHOOL 321200010286</t>
  </si>
  <si>
    <t>FARMINGDALE SENIOR HIGH SCHOOL 280522030009</t>
  </si>
  <si>
    <t>FARNSWORTH MIDDLE SCHOOL 010802060008</t>
  </si>
  <si>
    <t>FARRAGUT MIDDLE SCHOOL 660404030002</t>
  </si>
  <si>
    <t>FEI TIAN ACADEMY OF THE ARTS 441800995574</t>
  </si>
  <si>
    <t>FELIX FESTA CHARACTER MIDDLE SCHOOL 500101060023</t>
  </si>
  <si>
    <t>FIELDSTONE MIDDLE SCHOOL 500201060013</t>
  </si>
  <si>
    <t>FILLMORE CENTRAL SCHOOL 022001040001</t>
  </si>
  <si>
    <t>FINGER LAKES CHRISTIAN SCHOOL 560701859281</t>
  </si>
  <si>
    <t>FISHERS ISLAND SCHOOL 581004020001</t>
  </si>
  <si>
    <t>FLORAL PARK MEMORIAL HIGH SCHOOL 280252070003</t>
  </si>
  <si>
    <t>FLUSHING HIGH SCHOOL 342500011460</t>
  </si>
  <si>
    <t>FOLLOWERS OF JESUS SCHOOL 331900659843</t>
  </si>
  <si>
    <t>FONTBONNE HALL ACADEMY 332000126038</t>
  </si>
  <si>
    <t>FORDHAM HIGH SCHOOL FOR THE ARTS 321000011437</t>
  </si>
  <si>
    <t>FORDHAM PREPARATORY SCHOOL 321000145270</t>
  </si>
  <si>
    <t>FORESTVILLE CENTRAL HIGH SCHOOL 061503040003</t>
  </si>
  <si>
    <t>FORSYTHE SATELLITE ACADEMY 310100011458</t>
  </si>
  <si>
    <t>FORT EDWARD SCHOOL 640601020001</t>
  </si>
  <si>
    <t>FORT GREEN PREPARATORY ACADEMY 331300010691</t>
  </si>
  <si>
    <t>FORT HAMILTON HIGH SCHOOL 332000011490</t>
  </si>
  <si>
    <t>FOX LANE HIGH SCHOOL 660102060006</t>
  </si>
  <si>
    <t>FOX LANE MIDDLE SCHOOL 660102060005</t>
  </si>
  <si>
    <t>FRANCIS LEWIS HIGH SCHOOL 342600011430</t>
  </si>
  <si>
    <t>FRANCIS SCHOOL 353100997556</t>
  </si>
  <si>
    <t>FRANK M KNIGHT ELEMENTARY SCHOOL 560701060001</t>
  </si>
  <si>
    <t>FRANK MCCOURT HIGH SCHOOL 310300011417</t>
  </si>
  <si>
    <t>FRANKLIN ACADEMY HIGH SCHOOL 161501060014</t>
  </si>
  <si>
    <t>FRANKLIN CENTRAL SCHOOL 120701040001</t>
  </si>
  <si>
    <t>FREDERICK DOUGLASS ACADEMY 310500011499</t>
  </si>
  <si>
    <t>FREDERICK OLMSTED #156 140600010056</t>
  </si>
  <si>
    <t>FREDONIA HIGH SCHOOL 062201060003</t>
  </si>
  <si>
    <t>FREDONIA MIDDLE SCHOOL 062201060002</t>
  </si>
  <si>
    <t>FREEDOM ACADEMY 680801808761</t>
  </si>
  <si>
    <t>FREEPORT HIGH SCHOOL 280209030007</t>
  </si>
  <si>
    <t>FRESHMAN CENTER 580512030026</t>
  </si>
  <si>
    <t>FRIENDS ACADEMY 280100607084</t>
  </si>
  <si>
    <t>FRIENDS SEMINARY 310200606536</t>
  </si>
  <si>
    <t>FRIENDSHIP CENTRAL SCHOOL 021601040004</t>
  </si>
  <si>
    <t>FRONTIER MIDDLE SCHOOL 141604060007</t>
  </si>
  <si>
    <t>FRONTIER SENIOR HIGH SCHOOL 141604060008</t>
  </si>
  <si>
    <t>FULTON JUNIOR HIGH SCHOOL 460500010006</t>
  </si>
  <si>
    <t>FUSION ACADEMY 280502996119</t>
  </si>
  <si>
    <t>FUSION ACADEMY MANHATTAN 310200996116</t>
  </si>
  <si>
    <t>FUSION ACADEMY WESTCHESTER 662200996141</t>
  </si>
  <si>
    <t>G RAY BODLEY HIGH SCHOOL 460500010005</t>
  </si>
  <si>
    <t>GAN YISROEL 332000229822</t>
  </si>
  <si>
    <t>GANANDA MIDDLE SCHOOL 650902040003</t>
  </si>
  <si>
    <t>GARDEN CITY HIGH SCHOOL 280218030007</t>
  </si>
  <si>
    <t>GARDEN CITY MIDDLE SCHOOL 280218030006</t>
  </si>
  <si>
    <t>GARDEN SCHOOL 343000996984</t>
  </si>
  <si>
    <t>GASKILL PREPARATORY SCHOOL 400800010040</t>
  </si>
  <si>
    <t>GELLER HOUSE SCHOOL 660803020004</t>
  </si>
  <si>
    <t>GENESEE VALLEY CENTRAL SCHOOL 020702040001</t>
  </si>
  <si>
    <t>GENESEO MIDDLE SCHOOL HIGH SCHOOL 240401040001</t>
  </si>
  <si>
    <t>GENEVA HIGH SCHOOL 430700010006</t>
  </si>
  <si>
    <t>GENEVA MIDDLE SCHOOL 430700010005</t>
  </si>
  <si>
    <t>GEORGE FISCHER MIDDLE SCHOOL 480102060007</t>
  </si>
  <si>
    <t>GEORGE JUNIOR REPUBLIC SCHOOL 610327020002</t>
  </si>
  <si>
    <t>GEORGE W HEWLETT HIGH SCHOOL 280214030007</t>
  </si>
  <si>
    <t>GEORGE WASHINGTON MIDDLE SCHOOL 061700010012</t>
  </si>
  <si>
    <t>GERER YESHIVA/MESIVTA BAIS YISROEL 332000228239</t>
  </si>
  <si>
    <t>GERSH ACADEMY, INC 280227996019</t>
  </si>
  <si>
    <t>GERSH ACADEMY, INC 580506995517</t>
  </si>
  <si>
    <t>GESHER YEHUDA 332100229424</t>
  </si>
  <si>
    <t>GILEAD SCHOOL OF DISCIPLESHIP 671201995611</t>
  </si>
  <si>
    <t>GILLETTE ROAD MIDDLE SCHOOL 420303060009</t>
  </si>
  <si>
    <t>GLEN COVE HIGH SCHOOL 280100010007</t>
  </si>
  <si>
    <t>GLENS FALLS MIDDLE SCHOOL 630300010006</t>
  </si>
  <si>
    <t>GLENS FALLS SENIOR HIGH SCHOOL 630300010007</t>
  </si>
  <si>
    <t>GLOBAL CONCEPTS CHARTER SCHOOL 141800860044</t>
  </si>
  <si>
    <t>GLOBAL TECHNOLOGY PREPARATORY 310400010406</t>
  </si>
  <si>
    <t>GLOVERSVILLE HIGH SCHOOL 170500010009</t>
  </si>
  <si>
    <t>GLOVERSVILLE MIDDLE SCHOOL 170500010008</t>
  </si>
  <si>
    <t>GORTON HIGH SCHOOL 662300010037</t>
  </si>
  <si>
    <t>GOSHEN CENTRAL HIGH SCHOOL 440601040001</t>
  </si>
  <si>
    <t>GOTHAM PROFESSIONAL ARTS ACADEMY 331600011594</t>
  </si>
  <si>
    <t>GOWANA MIDDLE SCHOOL 520302060009</t>
  </si>
  <si>
    <t>GOWANDA HIGH SCHOOL 042801060006</t>
  </si>
  <si>
    <t>GOWANDA MIDDLE SCHOOL 042801060005</t>
  </si>
  <si>
    <t>GRACE CHRISTIAN ACADEMY 280225809777</t>
  </si>
  <si>
    <t>GRACE CHURCH SCHOOL 310200515856</t>
  </si>
  <si>
    <t>GRAMERCY ARTS HIGH SCHOOL 310200011374</t>
  </si>
  <si>
    <t>GRAND AVENUE MIDDLE SCHOOL 280253070002</t>
  </si>
  <si>
    <t>GRAND ISLAND SENIOR HIGH SCHOOL 141501060004</t>
  </si>
  <si>
    <t>GRANT MIDDLE SCHOOL 421800010035</t>
  </si>
  <si>
    <t>GRAPEVILLE CHRISTIAN SCHOOL 190701859503</t>
  </si>
  <si>
    <t>GREAT HOLLOW MIDDLE SCHOOL 580801060024</t>
  </si>
  <si>
    <t>GREAT NECK NORTH HIGH SCHOOL 280407030015</t>
  </si>
  <si>
    <t>GREAT NECK NORTH MIDDLE SCHOOL 280407030012</t>
  </si>
  <si>
    <t>GREAT NECK SOUTH HIGH SCHOOL 280407030014</t>
  </si>
  <si>
    <t>GREAT NECK SOUTH MIDDLE SCHOOL 280407030013</t>
  </si>
  <si>
    <t>GREAT TOMORROWS USA SCHOOL 310300999860</t>
  </si>
  <si>
    <t>GREATER NEW YORK ACADEMY 343000445841</t>
  </si>
  <si>
    <t>GREEN MEADOW WALDORF SCHOOL 500402996676</t>
  </si>
  <si>
    <t>GREEN TECH HIGH CHARTER SCHOOL 010100860907</t>
  </si>
  <si>
    <t>GREENBURGH ACADEMY 660412020001</t>
  </si>
  <si>
    <t>GREENBURGH ELEVEN HIGH SCHOOL 660411020004</t>
  </si>
  <si>
    <t>GREENBURGH ELEVEN MIDDLE SCHOOL 660411020003</t>
  </si>
  <si>
    <t>GREENE HIGH SCHOOL 080601040003</t>
  </si>
  <si>
    <t>GREENE MIDDLE SCHOOL 080601040004</t>
  </si>
  <si>
    <t>GREENPORT HIGH SCHOOL 581010020001</t>
  </si>
  <si>
    <t>GREENVILLE HIGH SCHOOL 190701040004</t>
  </si>
  <si>
    <t>GREENVILLE MIDDLE SCHOOL 190701040001</t>
  </si>
  <si>
    <t>GREGORY B JARVIS MIDDLE SCHOOL 212101040001</t>
  </si>
  <si>
    <t>GROTON JUNIOR/SENIOR HIGH SCHOOL 610501040001</t>
  </si>
  <si>
    <t>GROVER CLEVELAND HIGH SCHOOL 342400011485</t>
  </si>
  <si>
    <t>GUILDERLAND HIGH SCHOOL 010802060005</t>
  </si>
  <si>
    <t>H B MATTLIN MIDDLE SCHOOL 280504060006</t>
  </si>
  <si>
    <t>H B THOMPSON MIDDLE SCHOOL 280502060011</t>
  </si>
  <si>
    <t>H C CRITTENDEN MIDDLE SCHOOL 661201060007</t>
  </si>
  <si>
    <t>H FRANK CAREY HIGH SCHOOL 280252070004</t>
  </si>
  <si>
    <t>HACKLEY SCHOOL 660401996449</t>
  </si>
  <si>
    <t>HAFTR MIDDLE SCHOOL 280215229704</t>
  </si>
  <si>
    <t>HALDANE HIGH SCHOOL 480401040002</t>
  </si>
  <si>
    <t>HALF HOLLOW HILLS HIGH SCHOOL EAST 580405060010</t>
  </si>
  <si>
    <t>HALF HOLLOW HILLS HIGH SCHOOL WEST 580405060016</t>
  </si>
  <si>
    <t>HALLEN SCHOOL 661100997871</t>
  </si>
  <si>
    <t>HAMBURG HIGH SCHOOL 141601060007</t>
  </si>
  <si>
    <t>HAMBURG MIDDLE SCHOOL 141601060006</t>
  </si>
  <si>
    <t>HAMIDIYE ACADEMY 261600995647</t>
  </si>
  <si>
    <t>HAMMOND CENTRAL SCHOOL 511201040001</t>
  </si>
  <si>
    <t>HAMPTON BAYS HIGH SCHOOL 580905020001</t>
  </si>
  <si>
    <t>HAMPTON BAYS MIDDLE SCHOOL 580905020004</t>
  </si>
  <si>
    <t>HANNIBAL HIGH SCHOOL 460701040002</t>
  </si>
  <si>
    <t>HARBOR HEIGHTS 310600010349</t>
  </si>
  <si>
    <t>HARBORFIELDS HIGH SCHOOL 580406060007</t>
  </si>
  <si>
    <t>HARLEM RENAISSANCE HIGH SCHOOL 310500011285</t>
  </si>
  <si>
    <t>HARMONY CHRISTIAN SCHOOL 441301808513</t>
  </si>
  <si>
    <t>HARMONY HEIGHTS SCHOOL 280506998512</t>
  </si>
  <si>
    <t>HARRISON HIGH SCHOOL 660501060004</t>
  </si>
  <si>
    <t>HARRY S TRUMAN HIGH SCHOOL 321100011455</t>
  </si>
  <si>
    <t>HARVEST COLLEGIATE HIGH SCHOOL 310200011534</t>
  </si>
  <si>
    <t>HARVEY MILK HIGH SCHOOL 310200011586</t>
  </si>
  <si>
    <t>HASTINGS HIGH SCHOOL 660404030003</t>
  </si>
  <si>
    <t>HAUPPAUGE HIGH SCHOOL 580506030007</t>
  </si>
  <si>
    <t>HAUPPAUGE MIDDLE SCHOOL 580506030005</t>
  </si>
  <si>
    <t>HAVERLING SENIOR HIGH SCHOOL 570302060003</t>
  </si>
  <si>
    <t>HAVILAND MIDDLE SCHOOL 130801060006</t>
  </si>
  <si>
    <t>HAWTHORNE VALLEY SCHOOL 100501997955</t>
  </si>
  <si>
    <t>HAWTREE CREEK MIDDLE SCHOOL 342700010297</t>
  </si>
  <si>
    <t>HEALTH OPPORTUNITIES HIGH SCHOOL 320700011670</t>
  </si>
  <si>
    <t>HEALTH SCIENCES CHARTER SCHOOL 140600860961</t>
  </si>
  <si>
    <t>HEATLY SCHOOL 010701030001</t>
  </si>
  <si>
    <t>HEBREW ACADEMY OF NASSAU 280202227573</t>
  </si>
  <si>
    <t>HEIM MIDDLE SCHOOL 140203060009</t>
  </si>
  <si>
    <t>HELDERBERG CHRISTIAN SCHOOL 010201805052</t>
  </si>
  <si>
    <t>HEMPSTEAD HIGH SCHOOL 280201030007</t>
  </si>
  <si>
    <t>HENDRICK HUDSON HIGH SCHOOL 660203060005</t>
  </si>
  <si>
    <t>HENNINGER HIGH SCHOOL 421800010040</t>
  </si>
  <si>
    <t>HENRY H WELLS MIDDLE SCHOOL 480601060005</t>
  </si>
  <si>
    <t>HENRY L STIMSON MIDDLE SCHOOL 580413030013</t>
  </si>
  <si>
    <t>HENRY VISCARDI SCHOOL 280409996453</t>
  </si>
  <si>
    <t>HERBERT H LEHMAN HIGH SCHOOL 320800011405</t>
  </si>
  <si>
    <t>HERBERT HOOVER MIDDLE SCHOOL 142601030011</t>
  </si>
  <si>
    <t>HERITAGE MIDDLE SCHOOL 441600010003</t>
  </si>
  <si>
    <t>HERKIMER HIGH SCHOOL 210601060005</t>
  </si>
  <si>
    <t>HERRICKS HIGH SCHOOL 280409030008</t>
  </si>
  <si>
    <t>HERRICKS MIDDLE SCHOOL 280409030007</t>
  </si>
  <si>
    <t>HEUVELTON CENTRAL SCHOOL 512404040001</t>
  </si>
  <si>
    <t>HICKSVILLE HIGH SCHOOL 280517030010</t>
  </si>
  <si>
    <t>HICKSVILLE MIDDLE SCHOOL 280517030011</t>
  </si>
  <si>
    <t>HIGH SCHOOL FOR CIVIL RIGHTS 331900011504</t>
  </si>
  <si>
    <t>HIGH SCHOOL FOR COMMUNITY LEADERSHIP 342800011328</t>
  </si>
  <si>
    <t>HIGH SCHOOL FOR MEDICAL PROFESSIONS 331800011633</t>
  </si>
  <si>
    <t>HIGH SCHOOL FOR VIOLIN AND DANCE 320900011543</t>
  </si>
  <si>
    <t>HIGH SCHOOL OF ARTS AND TECHNOLOGY 310300011494</t>
  </si>
  <si>
    <t>HIGH SCHOOL OF CONTEMPORARY ARTS 321100011544</t>
  </si>
  <si>
    <t>HIGH SCHOOL OF ECONOMICS &amp; FINANCE 310200011489</t>
  </si>
  <si>
    <t>HIGH SCHOOL OF SPORTS MANAGEMENT 332100011348</t>
  </si>
  <si>
    <t>HIGH SCHOOL OF WORLD CULTURES 321200011550</t>
  </si>
  <si>
    <t>HIGHLAND HIGH SCHOOL 620803040002</t>
  </si>
  <si>
    <t>HIGHLAND MIDDLE SCHOOL 620803040003</t>
  </si>
  <si>
    <t>HILLCREST HIGH SCHOOL 342800011505</t>
  </si>
  <si>
    <t>HILLSIDE ARTS AND LETTERS ACADEMY 342800011325</t>
  </si>
  <si>
    <t>HILLSIDE CHILDRENS CENTER SCHOOL 261600997698</t>
  </si>
  <si>
    <t>HILTON HIGH SCHOOL 261101060004</t>
  </si>
  <si>
    <t>HINSDALE CENTRAL SCHOOL 041401040001</t>
  </si>
  <si>
    <t>HOLLAND JUNIOR/SENIOR HIGH SCHOOL 141701040001</t>
  </si>
  <si>
    <t>HOLLAND PATENT CENTRAL HIGH SCHOOL 412201060006</t>
  </si>
  <si>
    <t>HOLLAND PATENT MIDDLE SCHOOL 412201060001</t>
  </si>
  <si>
    <t>HOLLEY JUNIOR SENIOR HIGH SCHOOL 450704040001</t>
  </si>
  <si>
    <t>HOLY CROSS ACADEMY 251400189608</t>
  </si>
  <si>
    <t>HOLY CROSS HIGH SCHOOL 342500125930</t>
  </si>
  <si>
    <t>HOLY NAME OF JESUS ACADEMY 512001185654</t>
  </si>
  <si>
    <t>HOLY TRINITY DIOCESAN HIGH SCHOOL 280517177171</t>
  </si>
  <si>
    <t>HOMER JUNIOR HIGH SCHOOL 110701060006</t>
  </si>
  <si>
    <t>HOMER SENIOR HIGH SCHOOL 110701060001</t>
  </si>
  <si>
    <t>HOMMOCKS SCHOOL 660701030005</t>
  </si>
  <si>
    <t>HONEOYE MIDDLE/HIGH SCHOOL 431401040002</t>
  </si>
  <si>
    <t>HOOSAC SCHOOL 490501506666</t>
  </si>
  <si>
    <t>HOPE HALL SCHOOL 260401999477</t>
  </si>
  <si>
    <t>HORACE GREELEY HIGH SCHOOL 661004060004</t>
  </si>
  <si>
    <t>HORACE MANN UPPER SCHOOL 321000996856</t>
  </si>
  <si>
    <t>HORSEHEADS MIDDLE SCHOOL 070901060010</t>
  </si>
  <si>
    <t>HORSEHEADS SENIOR HIGH SCHOOL 070901060007</t>
  </si>
  <si>
    <t>HOUGHTON ACADEMY 022001807067</t>
  </si>
  <si>
    <t>HOWARD L GOFF SCHOOL 490301060008</t>
  </si>
  <si>
    <t>HOWARD T HERBER MIDDLE SCHOOL 280212030006</t>
  </si>
  <si>
    <t>HOWITT SCHOOL 280522030008</t>
  </si>
  <si>
    <t>HUDSON FALLS HIGH SCHOOL 641301060001</t>
  </si>
  <si>
    <t>HUDSON FALLS MIDDLE SCHOOL 641301060002</t>
  </si>
  <si>
    <t>HUDSON VALLEY SUDBURY SCHOOL 620600995752</t>
  </si>
  <si>
    <t>HUNTER COLLEGE CAMPUS SCHOOLS 310200986779</t>
  </si>
  <si>
    <t>HUNTINGTON HIGH SCHOOL 580403030013</t>
  </si>
  <si>
    <t>HYCHEL HATORAH 331400229829</t>
  </si>
  <si>
    <t>HYDE LEADERSHIP CHARTER SCHOOL 320800860903</t>
  </si>
  <si>
    <t>ICHABOD CRANE MIDDLE SCHOOL 101401040006</t>
  </si>
  <si>
    <t>ICHABOD CRANE SENIOR HIGH SCHOOL 101401040005</t>
  </si>
  <si>
    <t>INDEPENDENCE HIGH SCHOOL 310200011544</t>
  </si>
  <si>
    <t>INDIAN LAKE CENTRAL SCHOOL 200401040001</t>
  </si>
  <si>
    <t>INDIAN RIVER HIGH SCHOOL 220301060007</t>
  </si>
  <si>
    <t>INDIAN RIVER MIDDLE SCHOOL 220301060008</t>
  </si>
  <si>
    <t>INFORMATION TECHNOLOGY HIGH SCHOOL 343000011502</t>
  </si>
  <si>
    <t>INNOVATION DIPLOMA PLUS 310300011404</t>
  </si>
  <si>
    <t>INTERNATIONAL COMMUNITY HIGH SCHOOL 320700011334</t>
  </si>
  <si>
    <t>INVICTUS PREPARATORY CHARTER SCHOOL 331900860997</t>
  </si>
  <si>
    <t>IRONDEQUOIT HIGH SCHOOL 260803060005</t>
  </si>
  <si>
    <t>IROQUOIS MIDDLE SCHOOL 141301060005</t>
  </si>
  <si>
    <t>IROQUOIS MIDDLE SCHOOL 530301060008</t>
  </si>
  <si>
    <t>IROQUOIS SENIOR HIGH SCHOOL 141301060006</t>
  </si>
  <si>
    <t>IRVINGTON HIGH SCHOOL 660402020001</t>
  </si>
  <si>
    <t>IRVINGTON MIDDLE SCHOOL 660402020003</t>
  </si>
  <si>
    <t>IRWIN ALTMAN MIDDLE SCHOOL 172 342600010172</t>
  </si>
  <si>
    <t>IS 10 HORACE GREELEY 343000010010</t>
  </si>
  <si>
    <t>IS 125 THOMAS J MCCANN WOODSIDE 342400010125</t>
  </si>
  <si>
    <t>IS 136 CHARLES O DEWEY 331500010136</t>
  </si>
  <si>
    <t>IS 145 JOSEPH PULITZER 343000010145</t>
  </si>
  <si>
    <t>IS 181 PABLO CASALS 321100010181</t>
  </si>
  <si>
    <t>IS 204 OLIVER W HOLMES 343000010204</t>
  </si>
  <si>
    <t>IS 206 ANN MERSEREAU 321000010206</t>
  </si>
  <si>
    <t>IS 219 NEW VENTURE SCHOOL 320900010219</t>
  </si>
  <si>
    <t>IS 227 LOUIS ARMSTRONG 343000011227</t>
  </si>
  <si>
    <t>IS 228 DAVID A BOODY 332100010228</t>
  </si>
  <si>
    <t>IS 229 ROLAND PATTERSON 320900010229</t>
  </si>
  <si>
    <t>IS 230 343000010230</t>
  </si>
  <si>
    <t>IS 232 320900010232</t>
  </si>
  <si>
    <t>IS 238 SUSAN B ANTHONY ACADEMY 342900010238</t>
  </si>
  <si>
    <t>IS 25 ADRIEN BLOCK 342500010025</t>
  </si>
  <si>
    <t>IS 254 321000010254</t>
  </si>
  <si>
    <t>IS 285 MEYER LEVIN 331800010285</t>
  </si>
  <si>
    <t>IS 289 310200010289</t>
  </si>
  <si>
    <t>IS 318 EUGENO MARIA DE HOSTOS 331400010318</t>
  </si>
  <si>
    <t>IS 339 320900010339</t>
  </si>
  <si>
    <t>IS 34 TOTTENVILLE 353100010034</t>
  </si>
  <si>
    <t>IS 340 331700010340</t>
  </si>
  <si>
    <t>IS 347 SCHOOL OF HUMANITIES 333200010347</t>
  </si>
  <si>
    <t>IS 381 332200010381</t>
  </si>
  <si>
    <t>IS 392 332300010392</t>
  </si>
  <si>
    <t>IS 528 BEA FULLER RODGERS SCHOOL 310600010528</t>
  </si>
  <si>
    <t>IS 59 SPRINGFIELD GARDENS 342900010059</t>
  </si>
  <si>
    <t>IS 61 WILLIAM A MORRIS 353100010061</t>
  </si>
  <si>
    <t>IS 68 ISAAC BILDERSEE 331800010068</t>
  </si>
  <si>
    <t>IS 7 ELIAS BERNSTEIN 353100010007</t>
  </si>
  <si>
    <t>IS 72 ROCCO LAURIE 353100010072</t>
  </si>
  <si>
    <t>IS 75 FRANK D PAULO 353100010075</t>
  </si>
  <si>
    <t>IS 77 342400010077</t>
  </si>
  <si>
    <t>IS 93 RIDGEWOOD 342400010093</t>
  </si>
  <si>
    <t>IS 98 BAY ACADEMY 332100010098</t>
  </si>
  <si>
    <t>ISAAC E YOUNG MIDDLE SCHOOL 661100010014</t>
  </si>
  <si>
    <t>ISLAMIC LEADERSHIP SCHOOL 321100629852</t>
  </si>
  <si>
    <t>ISLAND TREES HIGH SCHOOL 280226030006</t>
  </si>
  <si>
    <t>ISLAND TREES MIDDLE SCHOOL 280226030002</t>
  </si>
  <si>
    <t>ISLIP HIGH SCHOOL 580502020001</t>
  </si>
  <si>
    <t>ISLIP MIDDLE SCHOOL 580502020004</t>
  </si>
  <si>
    <t>IT TAKES A VILLAGE ACADEMY 331800011563</t>
  </si>
  <si>
    <t>ITHACA SENIOR HIGH SCHOOL 610600010017</t>
  </si>
  <si>
    <t>IVDU SCHOOL 332100229813</t>
  </si>
  <si>
    <t>IVES SCHOOL 662101997144</t>
  </si>
  <si>
    <t>J TAYLOR FINLEY MIDDLE SCHOOL 580403030014</t>
  </si>
  <si>
    <t>J WATSON BAILEY MIDDLE SCHOOL 620600010020</t>
  </si>
  <si>
    <t>J WILLIAM LEARY JUNIOR HIGH SCHOOL 512001060009</t>
  </si>
  <si>
    <t>JAMAICA GATEWAY TO THE SCIENCES 342800011350</t>
  </si>
  <si>
    <t>JAMES A GREEN HIGH SCHOOL 211003040002</t>
  </si>
  <si>
    <t>JAMES I O'NEILL HIGH SCHOOL 440901040003</t>
  </si>
  <si>
    <t>JAMES MADISON HIGH SCHOOL 332200011425</t>
  </si>
  <si>
    <t>JAMES MONROE HIGH SCHOOL 261600010066</t>
  </si>
  <si>
    <t>JAMES WILSON YOUNG MIDDLE SCHOOL 580505020006</t>
  </si>
  <si>
    <t>JAMESTOWN HIGH SCHOOL 061700010013</t>
  </si>
  <si>
    <t>JEAN NUZZI INTERMEDIATE SCHOOL 342900010109</t>
  </si>
  <si>
    <t>JEFFERSON CENTRAL SCHOOL 540901040001</t>
  </si>
  <si>
    <t>JENNIE F SNAPP MIDDLE SCHOOL 031501060009</t>
  </si>
  <si>
    <t>JERICHO MIDDLE SCHOOL 280515030006</t>
  </si>
  <si>
    <t>JERICHO SENIOR HIGH SCHOOL 280515030005</t>
  </si>
  <si>
    <t>JEWISH INSTITUTE OF QUEENS 342800229926</t>
  </si>
  <si>
    <t>JHS 118 WILLIAM W NILES 321000010118</t>
  </si>
  <si>
    <t>JHS 123 JAMES M KIERNAN 320800010123</t>
  </si>
  <si>
    <t>JHS 131 ALBERT EINSTEIN 320800010131</t>
  </si>
  <si>
    <t>JHS 14 SHELL BANK 332200010014</t>
  </si>
  <si>
    <t>JHS 143 ELEANOR ROOSEVELT 310600010143</t>
  </si>
  <si>
    <t>JHS 151 LOU GEHRIG 320700010151</t>
  </si>
  <si>
    <t>JHS 167 ROBERT F WAGNER 310200010167</t>
  </si>
  <si>
    <t>JHS 185 EDWARD BLEEKER 342500010185</t>
  </si>
  <si>
    <t>JHS 189 DANIEL CARTER BEARD 342500010189</t>
  </si>
  <si>
    <t>JHS 194 WILLIAM CARR 342500010194</t>
  </si>
  <si>
    <t>JHS 216 GEORGE J RYAN 342600010216</t>
  </si>
  <si>
    <t>JHS 22 JORDAN L MOTT 320900010022</t>
  </si>
  <si>
    <t>JHS 220 JOHN J PERSHING 332000010220</t>
  </si>
  <si>
    <t>JHS 278 MARINE PARK 332200010278</t>
  </si>
  <si>
    <t>JHS 383 PHILIPPA SCHUYLER 333200010383</t>
  </si>
  <si>
    <t>JHS 52 INWOOD 310600010052</t>
  </si>
  <si>
    <t>JHS 57 WHITELAW REID 331600010057</t>
  </si>
  <si>
    <t>JHS 62 DITMAS 332000010062</t>
  </si>
  <si>
    <t>JHS 67 LOUIS PASTEUR 342600010067</t>
  </si>
  <si>
    <t>JHS 88 PETER ROUGET 331500010088</t>
  </si>
  <si>
    <t>JHS 98 HERMAN RIDDER 321200010098</t>
  </si>
  <si>
    <t>JILL CHAIFETZ TRANSFER HIGH SCHOOL 320700011379</t>
  </si>
  <si>
    <t>JOHANNA PERRIN MIDDLE SCHOOL 261301060002</t>
  </si>
  <si>
    <t>JOHN A COLEMAN HIGH SCHOOL 620600147145</t>
  </si>
  <si>
    <t>JOHN ADAMS HIGH SCHOOL 342700011480</t>
  </si>
  <si>
    <t>JOHN BOWNE HIGH SCHOOL 342500011425</t>
  </si>
  <si>
    <t>JOHN C BIRDLEBOUGH HIGH SCHOOL 462001060006</t>
  </si>
  <si>
    <t>JOHN DEWEY HIGH SCHOOL 332100011540</t>
  </si>
  <si>
    <t>JOHN ERICSSON MIDDLE SCHOOL 126 331400010126</t>
  </si>
  <si>
    <t>JOHN F KENNEDY CATHOLIC HIGH SCHOOL 662101147146</t>
  </si>
  <si>
    <t>JOHN F KENNEDY HIGH SCHOOL 280253070007</t>
  </si>
  <si>
    <t>JOHN F KENNEDY JR SCHOOL 307500014721</t>
  </si>
  <si>
    <t>JOHN F KENNEDY MIDDLE SCHOOL 140709030003</t>
  </si>
  <si>
    <t>JOHN F KENNEDY MIDDLE SCHOOL 280521030008</t>
  </si>
  <si>
    <t>JOHN F KENNEDY MIDDLE SCHOOL 412300010022</t>
  </si>
  <si>
    <t>JOHN F KENNEDY MIDDLE SCHOOL 580203020004</t>
  </si>
  <si>
    <t>JOHN F KENNEDY SENIOR HIGH SCHOOL 140709030004</t>
  </si>
  <si>
    <t>JOHN G BORDEN MIDDLE SCHOOL 621801060006</t>
  </si>
  <si>
    <t>JOHN JAY HIGH SCHOOL 660101030004</t>
  </si>
  <si>
    <t>JOHN JAY MIDDLE SCHOOL 660101030005</t>
  </si>
  <si>
    <t>JOHN JAY SENIOR HIGH SCHOOL 132101060015</t>
  </si>
  <si>
    <t>JOHN S BURKE CATHOLIC HIGH SCHOOL 440601145071</t>
  </si>
  <si>
    <t>JOHN W DODD MIDDLE SCHOOL 280209030006</t>
  </si>
  <si>
    <t>JOHNSBURG CENTRAL SCHOOL 630601040001</t>
  </si>
  <si>
    <t>JOHNSON CITY MIDDLE SCHOOL 031502060005</t>
  </si>
  <si>
    <t>JOHNSON CITY SENIOR HIGH SCHOOL 031502060006</t>
  </si>
  <si>
    <t>JOHNSTOWN SENIOR HIGH SCHOOL 170600010006</t>
  </si>
  <si>
    <t>JONAS BRONCK ACADEMY 321000010228</t>
  </si>
  <si>
    <t>JONAS E SALK MIDDLE SCHOOL 280205030013</t>
  </si>
  <si>
    <t>JUAN MOREL CAMPOS SECONDARY SCHOOL 331400011071</t>
  </si>
  <si>
    <t>KAPLAN CAREER ACADEMY 660412020004</t>
  </si>
  <si>
    <t>KAPPA 320900010215</t>
  </si>
  <si>
    <t>KEENE CENTRAL SCHOOL 150601040001</t>
  </si>
  <si>
    <t>KEIO ACADEMY OF NEW YORK 660501999283</t>
  </si>
  <si>
    <t>KELLENBERG MEMORIAL HIGH SCHOOL 280202175545</t>
  </si>
  <si>
    <t>KENMORE EAST SENIOR HIGH SCHOOL 142601030025</t>
  </si>
  <si>
    <t>KENMORE WEST SENIOR HIGH SCHOOL 142601030026</t>
  </si>
  <si>
    <t>KENNEY MIDDLE SCHOOL 460701040001</t>
  </si>
  <si>
    <t>KEREN HATORAH 331400229974</t>
  </si>
  <si>
    <t>KHALIL GIBRAN INTERNATIONAL ACADEMY 331500011592</t>
  </si>
  <si>
    <t>KHHD YOEL OF SATMAR BP 331400225510</t>
  </si>
  <si>
    <t>KILDONAN SCHOOL 131101998511</t>
  </si>
  <si>
    <t>KINGS COLLEGIATE CHARTER SCHOOL 331800860908</t>
  </si>
  <si>
    <t>KINGS PARK HIGH SCHOOL 580805060004</t>
  </si>
  <si>
    <t>KINGSBOROUGH EARLY COLLEGE SCHOOL 332100011468</t>
  </si>
  <si>
    <t>KINGSTON HIGH SCHOOL 620600010022</t>
  </si>
  <si>
    <t>KIPP ACADEMY CHARTER SCHOOL 320700860820</t>
  </si>
  <si>
    <t>KIPP INFINITY CHARTER SCHOOL 310500860883</t>
  </si>
  <si>
    <t>KIPP TECH VALLEY CHARTER SCHOOL 010100860867</t>
  </si>
  <si>
    <t>KNICKERBACKER MIDDLE SCHOOL 490601060002</t>
  </si>
  <si>
    <t>KNOX JUNIOR HIGH SCHOOL 170600010007</t>
  </si>
  <si>
    <t>KNOX SCHOOL 580801999902</t>
  </si>
  <si>
    <t>KODA MIDDLE SCHOOL 520302060008</t>
  </si>
  <si>
    <t>LA FARGEVILLE CENTRAL SCHOOL 221401040001</t>
  </si>
  <si>
    <t>LA SALLE ACADEMY 310100145336</t>
  </si>
  <si>
    <t>LA SALLE INSTITUTE 490801116667</t>
  </si>
  <si>
    <t>LA SALLE SCHOOL 010100115705</t>
  </si>
  <si>
    <t>LACKAWANNA HIGH SCHOOL 141800010008</t>
  </si>
  <si>
    <t>LACKAWANNA MIDDLE SCHOOL 141800010005</t>
  </si>
  <si>
    <t>LAFAYETTE HIGH SCHOOL 140600010107</t>
  </si>
  <si>
    <t>LAGRANGE MIDDLE SCHOOL 131601060012</t>
  </si>
  <si>
    <t>LAKE SHORE CHRISTIAN SCHOOL 091101858426</t>
  </si>
  <si>
    <t>LAKE SHORE MIDDLE SCHOOL 141401060009</t>
  </si>
  <si>
    <t>LAKE SHORE SENIOR HIGH SCHOOL 141401060003</t>
  </si>
  <si>
    <t>LAKELAND HIGH SCHOOL 662401060007</t>
  </si>
  <si>
    <t>LAKESIDE ALPHA SCHOOL 261901805659</t>
  </si>
  <si>
    <t>LANCASTER HIGH SCHOOL 141901060008</t>
  </si>
  <si>
    <t>LANCASTER MIDDLE SCHOOL 141901060007</t>
  </si>
  <si>
    <t>LANDMARK HIGH SCHOOL 310200011419</t>
  </si>
  <si>
    <t>LANSING HIGH SCHOOL 610801040002</t>
  </si>
  <si>
    <t>LANSING MIDDLE SCHOOL 610801040003</t>
  </si>
  <si>
    <t>LANSINGBURGH SENIOR HIGH SCHOOL 490601060003</t>
  </si>
  <si>
    <t>LASALLE PREPARATORY SCHOOL 400800010041</t>
  </si>
  <si>
    <t>LAURENS CENTRAL SCHOOL 470801040001</t>
  </si>
  <si>
    <t>LAWRENCE ROAD MIDDLE SCHOOL 280202030008</t>
  </si>
  <si>
    <t>LAWRENCE SENIOR HIGH SCHOOL 280215030007</t>
  </si>
  <si>
    <t>LAWRENCE WOODMERE ACADEMY 280214999253</t>
  </si>
  <si>
    <t>LEAGUE SCHOOL 331700997636</t>
  </si>
  <si>
    <t>LEONARD E BURKET CHRISTIAN SCHOOL 580233808755</t>
  </si>
  <si>
    <t>LEONARDO DA VINCI HIGH SCHOOL 140600010128</t>
  </si>
  <si>
    <t>LETCHWORTH SENIOR HIGH SCHOOL 670401040001</t>
  </si>
  <si>
    <t>LEWISTON PORTER MIDDLE SCHOOL 400301060005</t>
  </si>
  <si>
    <t>LEWISTON PORTER SENIOR HIGH SCHOOL 400301060006</t>
  </si>
  <si>
    <t>LEXINGTON SCHOOL FOR THE DEAF 343000996786</t>
  </si>
  <si>
    <t>LIBERATION DIPLOMA PLUS 332100011728</t>
  </si>
  <si>
    <t>LIBERTY AVENUE MIDDLE SCHOOL 331900010662</t>
  </si>
  <si>
    <t>LIBERTY MIDDLE/HIGH SCHOOL 590901060006</t>
  </si>
  <si>
    <t>LIFE SCIENCES SECONDARY SCHOOL 310200011655</t>
  </si>
  <si>
    <t>LIMA CHRISTIAN SCHOOL 260901808131</t>
  </si>
  <si>
    <t>LINCOLN HIGH SCHOOL 662300010038</t>
  </si>
  <si>
    <t>LINCOLN MIDDLE SCHOOL 421800010048</t>
  </si>
  <si>
    <t>LINDEN AVENUE MIDDLE SCHOOL 131701060004</t>
  </si>
  <si>
    <t>LINDEN HILL SCHOOL 660803020003</t>
  </si>
  <si>
    <t>LINDENHURST MIDDLE SCHOOL 580104030011</t>
  </si>
  <si>
    <t>LINDENHURST SENIOR HIGH SCHOOL 580104030010</t>
  </si>
  <si>
    <t>LISBON CENTRAL SCHOOL 511602040002</t>
  </si>
  <si>
    <t>LISHA KILL MIDDLE SCHOOL 010601060013</t>
  </si>
  <si>
    <t>LITTLE FALLS HIGH SCHOOL 210800050005</t>
  </si>
  <si>
    <t>LITTLE FALLS MIDDLE SCHOOL 210800050006</t>
  </si>
  <si>
    <t>LITTLE FLOWER SCHOOL 580603020001</t>
  </si>
  <si>
    <t>LITTLE RIVER COMMUNITY SCHOOL 510201999730</t>
  </si>
  <si>
    <t>LIVERPOOL HIGH SCHOOL 421501060011</t>
  </si>
  <si>
    <t>LIVERPOOL MIDDLE SCHOOL 421501060005</t>
  </si>
  <si>
    <t>LIVING WORD ACADEMY 420401808261</t>
  </si>
  <si>
    <t>LIVINGSTON MANOR HIGH SCHOOL 591302040004</t>
  </si>
  <si>
    <t>LIVONIA MIDDLE SCHOOL 240801060003</t>
  </si>
  <si>
    <t>LIVONIA SENIOR HIGH SCHOOL 240801060002</t>
  </si>
  <si>
    <t>LOCKPORT HIGH SCHOOL 400400010011</t>
  </si>
  <si>
    <t>LOCUST VALLEY HIGH SCHOOL 280503060003</t>
  </si>
  <si>
    <t>LOCUST VALLEY MIDDLE SCHOOL 280503060002</t>
  </si>
  <si>
    <t>LONG BEACH MIDDLE SCHOOL 280300010006</t>
  </si>
  <si>
    <t>LONG ISLAND BAPTIST ACADEMY 580205855676</t>
  </si>
  <si>
    <t>LONG LAKE CENTRAL SCHOOL 200701040001</t>
  </si>
  <si>
    <t>LONGVIEW SCHOOL 480601996087</t>
  </si>
  <si>
    <t>LONGWOOD HIGH SCHOOL 580212060005</t>
  </si>
  <si>
    <t>LONGWOOD JUNIOR HIGH SCHOOL 580212060006</t>
  </si>
  <si>
    <t>LOUDONVILLE CHRISTIAN SCHOOL 010623806562</t>
  </si>
  <si>
    <t>LOUIS M KLEIN MIDDLE SCHOOL 660501060009</t>
  </si>
  <si>
    <t>LOWELL UPPER SCHOOL OF FLUSHING 342500997772</t>
  </si>
  <si>
    <t>LOWER MANHATTAN ARTS ACADEMY 310200011308</t>
  </si>
  <si>
    <t>LOWVILLE HIGH SCHOOL 230901040002</t>
  </si>
  <si>
    <t>LOWVILLE MIDDLE SCHOOL 230901040003</t>
  </si>
  <si>
    <t>LOYOLA SCHOOL 310200145338</t>
  </si>
  <si>
    <t>LUBAVITCHER HIGH SCHOOL 332100207932</t>
  </si>
  <si>
    <t>LUBAVITCHER SCHOOL CHABAD 332100206938</t>
  </si>
  <si>
    <t>LYME CENTRAL SCHOOL 221301040001</t>
  </si>
  <si>
    <t>LYNBROOK NORTH MIDDLE SCHOOL 280220030005</t>
  </si>
  <si>
    <t>LYNBROOK SENIOR HIGH SCHOOL 280220030007</t>
  </si>
  <si>
    <t>LYNBROOK SOUTH MIDDLE SCHOOL 280220030006</t>
  </si>
  <si>
    <t>LYNDON H STROUGH MIDDLE SCHOOL 411800010010</t>
  </si>
  <si>
    <t>LYONS COMMUNITY SCHOOL 331400011586</t>
  </si>
  <si>
    <t>LYONS MIDDLE SCHOOL 650501040003</t>
  </si>
  <si>
    <t>LYONS SENIOR HIGH SCHOOL 650501040002</t>
  </si>
  <si>
    <t>M CLIFFORD MILLER MIDDLE SCHOOL 620600010025</t>
  </si>
  <si>
    <t>MADIBA PREP MIDDLE SCHOOL 331600010681</t>
  </si>
  <si>
    <t>MADISON CENTRAL SCHOOL 251101040003</t>
  </si>
  <si>
    <t>MADONNA HEIGHTS SCHOOL 580405175602</t>
  </si>
  <si>
    <t>MAGEN DAVID YESHIVAH HIGH SCHOOL 332100229088</t>
  </si>
  <si>
    <t>MAHOPAC HIGH SCHOOL 480101060001</t>
  </si>
  <si>
    <t>MAHOPAC MIDDLE SCHOOL 480101060004</t>
  </si>
  <si>
    <t>MAIMONIDES HEBREW DAY SCHOOL 010100208496</t>
  </si>
  <si>
    <t>MALONE MIDDLE SCHOOL 161501060015</t>
  </si>
  <si>
    <t>MALVERNE SENIOR HIGH SCHOOL 280212030005</t>
  </si>
  <si>
    <t>MAMARONECK HIGH SCHOOL 660701030006</t>
  </si>
  <si>
    <t>MANHASSET MIDDLE SCHOOL 280406030005</t>
  </si>
  <si>
    <t>MANHASSET SECONDARY SCHOOL 280406030002</t>
  </si>
  <si>
    <t>MANHATTAN BRIDGES HIGH SCHOOL 310200011542</t>
  </si>
  <si>
    <t>MANHATTAN BUSINESS ACADEMY 310200011392</t>
  </si>
  <si>
    <t>MANHATTAN HIGH SCHOOL FOR GIRLS 310200229438</t>
  </si>
  <si>
    <t>MANHATTAN INTERNATIONAL HIGH SCHOOL 310200011459</t>
  </si>
  <si>
    <t>MANHATTAN VILLAGE ACADEMY 310200011439</t>
  </si>
  <si>
    <t>MANHATTAN/HUNTER SCIENCE HIGH SCHOOL 310300011541</t>
  </si>
  <si>
    <t>MAPLE AVENUE MIDDLE SCHOOL 521800010015</t>
  </si>
  <si>
    <t>MAPLE HILL HIGH SCHOOL 491501040002</t>
  </si>
  <si>
    <t>MAPLE HILL MIDDLE SCHOOL 491501040004</t>
  </si>
  <si>
    <t>MAPLEBROOK SCHOOL 131101996574</t>
  </si>
  <si>
    <t>MARATHON HIGH SCHOOL 110901040001</t>
  </si>
  <si>
    <t>MARCELLUS HIGH SCHOOL 421101060003</t>
  </si>
  <si>
    <t>MARCUS WHITMAN HIGH SCHOOL 430901060001</t>
  </si>
  <si>
    <t>MARCUS WHITMAN MIDDLE SCHOOL 430901060003</t>
  </si>
  <si>
    <t>MARGARETVILLE CENTRAL SCHOOL 121401040001</t>
  </si>
  <si>
    <t>MARIA REGINA HIGH SCHOOL 660407147445</t>
  </si>
  <si>
    <t>MARLBORO CENTRAL HIGH SCHOOL 621001060005</t>
  </si>
  <si>
    <t>MARLBORO MIDDLE SCHOOL 621001060004</t>
  </si>
  <si>
    <t>MARTA VALLE HIGH SCHOOL 310100011509</t>
  </si>
  <si>
    <t>MARTHA BROWN MIDDLE SCHOOL 261301060004</t>
  </si>
  <si>
    <t>MARTIN DE PORRES SCHOOL 280216997856</t>
  </si>
  <si>
    <t>MARTIN LUTHER KING JR HIGH SCHOOL 660410020002</t>
  </si>
  <si>
    <t>MARTIN LUTHER SCHOOL 342400315795</t>
  </si>
  <si>
    <t>MARTIN VAN BUREN HIGH SCHOOL 342600011435</t>
  </si>
  <si>
    <t>MARY CARIOLA CHILDRENS CENTER 261600997048</t>
  </si>
  <si>
    <t>MARY MCDOWELL FRIENDS SCHOOL 331500609288</t>
  </si>
  <si>
    <t>MARYVALE HIGH SCHOOL 140702030006</t>
  </si>
  <si>
    <t>MARYVALE MIDDLE SCHOOL 140702030005</t>
  </si>
  <si>
    <t>MASORES BAIS YAAKOV HIGH SCHOOL 332200225688</t>
  </si>
  <si>
    <t>MASPETH HIGH SCHOOL 342400011585</t>
  </si>
  <si>
    <t>MASSAPEQUA HIGH SCHOOL 280523030011</t>
  </si>
  <si>
    <t>MASSENA SENIOR HIGH SCHOOL 512001060008</t>
  </si>
  <si>
    <t>MAYFIELD JR/SR HIGH SCHOOL 170801040002</t>
  </si>
  <si>
    <t>MCGRAW SECONDARY SCHOOL 110304040002</t>
  </si>
  <si>
    <t>MCQUAID JESUIT SCHOOL 260101166603</t>
  </si>
  <si>
    <t>MDQ ACADEMY 580512995496</t>
  </si>
  <si>
    <t>MEDINA HIGH SCHOOL 450801060004</t>
  </si>
  <si>
    <t>MEKEEL CHRISTIAN ACADEMY 530202807972</t>
  </si>
  <si>
    <t>MERCAZ HATORAH OF BELLE HARBOR 342700229329</t>
  </si>
  <si>
    <t>MERRICK AVENUE MIDDLE SCHOOL 280253070004</t>
  </si>
  <si>
    <t>MERTON WILLIAMS MIDDLE SCHOOL 261101060005</t>
  </si>
  <si>
    <t>MESIFTA BETH SHRAGA 500402206673</t>
  </si>
  <si>
    <t>MESILAS BAIS YAAKOV 331500226123</t>
  </si>
  <si>
    <t>MESIVTA AHAVAS HATORAH 500402226129</t>
  </si>
  <si>
    <t>MESIVTA MAAMAR MORDECHAI 500402225056</t>
  </si>
  <si>
    <t>MESIVTA MEOR HATORAH 332200226139</t>
  </si>
  <si>
    <t>MESIVTA OF YESHIVA D'MONSEY 500402226134</t>
  </si>
  <si>
    <t>MESIVTA SHAAREI CHAIM 342700226097</t>
  </si>
  <si>
    <t>MESIVTA SHOLOM SCHACHNA 332000225438</t>
  </si>
  <si>
    <t>MESIVTA TIFERES YISROEL 332200229143</t>
  </si>
  <si>
    <t>MESIVTA TIFERETH JERUSALEM 310200226798</t>
  </si>
  <si>
    <t>MESIVTA YAM HATORAH 342700226057</t>
  </si>
  <si>
    <t>MESIVTA YESHIVA RABBI CHAIM BERLIN 332100206993</t>
  </si>
  <si>
    <t>MESIVTA YESODEI YESHURUN 342800229507</t>
  </si>
  <si>
    <t>MESIVTA ZIEV HATORAH 500402229696</t>
  </si>
  <si>
    <t>MEXICO HIGH SCHOOL 460901060003</t>
  </si>
  <si>
    <t>MEXICO MIDDLE SCHOOL 460901060005</t>
  </si>
  <si>
    <t>MHS AMES CAMPUS 280523030014</t>
  </si>
  <si>
    <t>MIDDLE EARLY COLLEGE HIGH SCHOOL 140600010135</t>
  </si>
  <si>
    <t>MIDDLE SCHOOL 322 310600010322</t>
  </si>
  <si>
    <t>MIDDLETOWN HIGH SCHOOL 441000010009</t>
  </si>
  <si>
    <t>MIDLAKES HIGH SCHOOL 431301060004</t>
  </si>
  <si>
    <t>MIDLAKES MIDDLE SCHOOL 431301060002</t>
  </si>
  <si>
    <t>MIDRASH L'MAN ACHAI 342800225720</t>
  </si>
  <si>
    <t>MIDWOOD HIGH SCHOOL 332200011405</t>
  </si>
  <si>
    <t>MILDRED E STRANG MIDDLE SCHOOL 662402060002</t>
  </si>
  <si>
    <t>MILFORD CENTRAL SCHOOL 471101040001</t>
  </si>
  <si>
    <t>MILL MIDDLE SCHOOL 140203060001</t>
  </si>
  <si>
    <t>MILL NECK MANOR SCHOOL FOR THE DEAF 280503315797</t>
  </si>
  <si>
    <t>MILLBROOK HIGH SCHOOL 132201040005</t>
  </si>
  <si>
    <t>MILLBROOK MIDDLE SCHOOL 132201040001</t>
  </si>
  <si>
    <t>MILLBROOK SCHOOL 131101996465</t>
  </si>
  <si>
    <t>MILLENIUM ART ACADEMY 320800010312</t>
  </si>
  <si>
    <t>MILLENNIUM BROOKLYN HIGH SCHOOL 331500011684</t>
  </si>
  <si>
    <t>MILLENNIUM HIGH SCHOOL 310200010418</t>
  </si>
  <si>
    <t>MILLER PLACE HIGH SCHOOL 580208020003</t>
  </si>
  <si>
    <t>MILTON L OLIVE MIDDLE SCHOOL 580109020004</t>
  </si>
  <si>
    <t>MINEOLA HIGH SCHOOL 280410030006</t>
  </si>
  <si>
    <t>MINEOLA MIDDLE SCHOOL 280410030007</t>
  </si>
  <si>
    <t>MINERVA CENTRAL SCHOOL 150801040001</t>
  </si>
  <si>
    <t>MINERVA DELAND SCHOOL 261301060007</t>
  </si>
  <si>
    <t>MINISINK VALLEY HIGH SCHOOL 441101040001</t>
  </si>
  <si>
    <t>MINISINK VALLEY MIDDLE SCHOOL 441101040003</t>
  </si>
  <si>
    <t>MIRAJ ISLAMIC SCHOOL 353100629737</t>
  </si>
  <si>
    <t>MIRRER YESHIVA HIGH SCHOOL 332200226926</t>
  </si>
  <si>
    <t>MOHAWK VALLEY CHRISTIAN ACADEMY 210800858546</t>
  </si>
  <si>
    <t>MOHONASEN SENIOR HIGH SCHOOL 530515060004</t>
  </si>
  <si>
    <t>MONHAGEN MIDDLE SCHOOL 441000010014</t>
  </si>
  <si>
    <t>MONSIGNOR FARRELL HIGH SCHOOL 353100145269</t>
  </si>
  <si>
    <t>MONSIGNOR SCANLAN HIGH SCHOOL 320800145286</t>
  </si>
  <si>
    <t>MONT PLEASANT MIDDLE SCHOOL 530600010024</t>
  </si>
  <si>
    <t>MONTICELLO HIGH SCHOOL 591401060005</t>
  </si>
  <si>
    <t>MOORE CATHOLIC HIGH SCHOOL 353100145361</t>
  </si>
  <si>
    <t>MORRIS CENTRAL SCHOOL 471201040001</t>
  </si>
  <si>
    <t>MORRISTOWN CENTRAL SCHOOL 512101040001</t>
  </si>
  <si>
    <t>MOSAIC SCHOOL 280223995601</t>
  </si>
  <si>
    <t>MOSDOS CHASIDEI SQUARE 331400227886</t>
  </si>
  <si>
    <t>MOSDOS SANZ KLAUSENBURG OF MONSEY 500402229806</t>
  </si>
  <si>
    <t>MOSDOS SATMAR BP 332000226126</t>
  </si>
  <si>
    <t>MOTT HALL BRIDGES ACADEMY 332300010671</t>
  </si>
  <si>
    <t>MOTT HALL BRONX HIGH SCHOOL 320900011252</t>
  </si>
  <si>
    <t>MOTT HALL CHARTER SCHOOL 320900861004</t>
  </si>
  <si>
    <t>MOTT HALL COMMUNITY SCHOOL 320800010467</t>
  </si>
  <si>
    <t>MOTT HALL HIGH SCHOOL 310500011304</t>
  </si>
  <si>
    <t>MOTT HALL II 310300010862</t>
  </si>
  <si>
    <t>MOTT HALL III 320900010128</t>
  </si>
  <si>
    <t>MOTT HALL IV 332300010522</t>
  </si>
  <si>
    <t>MOTT HALL V 321200010242</t>
  </si>
  <si>
    <t>MOTT HAVEN COMMUNITY HIGH SCHOOL 320700011557</t>
  </si>
  <si>
    <t>MOTT HAVEN VILLAGE PREP HIGH SCHOOL 320700011473</t>
  </si>
  <si>
    <t>MOUNTAIN LAKE CHILDRENS RESIDENCE 151102999844</t>
  </si>
  <si>
    <t>MOUNTAINSIDE CHRISTIAN ACADEMY 151401858091</t>
  </si>
  <si>
    <t>MS 131 310200010131</t>
  </si>
  <si>
    <t>MS 158 MARIE CURIE 342600010158</t>
  </si>
  <si>
    <t>MS 243 CENTER SCHOOL 310300010243</t>
  </si>
  <si>
    <t>MS 255 SALK SCHOOL OF SCIENCE 310200010255</t>
  </si>
  <si>
    <t>MS 301 PAUL L DUNBAR 320800010301</t>
  </si>
  <si>
    <t>MS 302 LUISA DESSUS CRUZ 320800010302</t>
  </si>
  <si>
    <t>MS 319 MARIE TERESA 310600010319</t>
  </si>
  <si>
    <t>MS 324 PATRIA MIRABAL 310600010324</t>
  </si>
  <si>
    <t>MS 35 STEPHEN DECATUR 331600010035</t>
  </si>
  <si>
    <t>MS 390 321000010390</t>
  </si>
  <si>
    <t>MS 51 WILLIAM ALEXANDER 331500010051</t>
  </si>
  <si>
    <t>MS 582 331400010582</t>
  </si>
  <si>
    <t>MT MORIAH ACADEMY 010306809859</t>
  </si>
  <si>
    <t>MULTICULTURAL HIGH SCHOOL 331900011583</t>
  </si>
  <si>
    <t>MURRAY HILL ACADEMY 310200011432</t>
  </si>
  <si>
    <t>MYNDERSE ACADEMY 560701060003</t>
  </si>
  <si>
    <t>NANUET SENIOR HIGH SCHOOL 500108030004</t>
  </si>
  <si>
    <t>NAPLES HIGH SCHOOL 431201040002</t>
  </si>
  <si>
    <t>NARDIN ACADEMY HIGH SCHOOL 140600136307</t>
  </si>
  <si>
    <t>NATIVITY PREPARATORY ACADEMY 261600165998</t>
  </si>
  <si>
    <t>NAZARETH REGIONAL HIGH SCHOOL 331800126092</t>
  </si>
  <si>
    <t>NEFESH ACADEMY 332200229577</t>
  </si>
  <si>
    <t>NESAQUAKE MIDDLE SCHOOL 580801060016</t>
  </si>
  <si>
    <t>NESIVOS BAIS YAAKOV 331500225005</t>
  </si>
  <si>
    <t>NEW COVENANT CHRISTIAN SCHOOL 321100809031</t>
  </si>
  <si>
    <t>NEW CREATION FELLOWSHIP ACADEMY 140702805757</t>
  </si>
  <si>
    <t>NEW DAWN CHARTER HIGH SCHOOL 331500861016</t>
  </si>
  <si>
    <t>NEW DESIGN HIGH SCHOOL 310200011543</t>
  </si>
  <si>
    <t>NEW DESIGN MIDDLE SCHOOL 310500010514</t>
  </si>
  <si>
    <t>NEW DIRECTIONS SECONDARY SCHOOL 320900011350</t>
  </si>
  <si>
    <t>NEW DORP HIGH SCHOOL 353100011440</t>
  </si>
  <si>
    <t>NEW EXPLORERS HIGH SCHOOL 320700011547</t>
  </si>
  <si>
    <t>NEW HARTFORD SENIOR HIGH SCHOOL 411501060001</t>
  </si>
  <si>
    <t>NEW HEIGHTS ACADEMY CHARTER SCHOOL 310600860887</t>
  </si>
  <si>
    <t>NEW HEIGHTS MIDDLE SCHOOL 331700010722</t>
  </si>
  <si>
    <t>NEW HYDE PARK MEMORIAL HIGH SCHOOL 280252070005</t>
  </si>
  <si>
    <t>NEW LIFE CHRISTIAN SCHOOL 042400805651</t>
  </si>
  <si>
    <t>NEW LIFE CHRISTIAN SCHOOL 142500808948</t>
  </si>
  <si>
    <t>NEW LIFE CHRISTIAN SCHOOL 250701808879</t>
  </si>
  <si>
    <t>NEW PALTZ MIDDLE SCHOOL 621101060004</t>
  </si>
  <si>
    <t>NEW PALTZ SENIOR HIGH SCHOOL 621101060005</t>
  </si>
  <si>
    <t>NEW ROCHELLE HIGH SCHOOL 661100010016</t>
  </si>
  <si>
    <t>NEW ROOTS CHARTER SCHOOL 610600860944</t>
  </si>
  <si>
    <t>NEW UTRECHT HIGH SCHOOL 332000011445</t>
  </si>
  <si>
    <t>NEW VISTAS ACADEMY 332200999476</t>
  </si>
  <si>
    <t>NEW WORLD HIGH SCHOOL 321100011513</t>
  </si>
  <si>
    <t>NEW YORK MILITARY ACADEMY 440301996660</t>
  </si>
  <si>
    <t>NEW YORK SCHOOL FOR THE DEAF 660407997118</t>
  </si>
  <si>
    <t>NEWARK MIDDLE SCHOOL 650101060005</t>
  </si>
  <si>
    <t>NEWARK SENIOR HIGH SCHOOL 650101060006</t>
  </si>
  <si>
    <t>NEWARK VALLEY SENIOR HIGH SCHOOL 600402040004</t>
  </si>
  <si>
    <t>NEWCOMB CENTRAL SCHOOL 151001040001</t>
  </si>
  <si>
    <t>NEWCOMERS HIGH SCHOOL 343000011555</t>
  </si>
  <si>
    <t>NEWFANE MIDDLE SCHOOL 400601060008</t>
  </si>
  <si>
    <t>NEWFANE SENIOR HIGH SCHOOL 400601060006</t>
  </si>
  <si>
    <t>NEWFIELD HIGH SCHOOL 580211060010</t>
  </si>
  <si>
    <t>NEWFIELD MIDDLE SCHOOL 610901040004</t>
  </si>
  <si>
    <t>NEWFIELD SENIOR HIGH SCHOOL 610901040003</t>
  </si>
  <si>
    <t>NEWTOWN HIGH SCHOOL 342400011455</t>
  </si>
  <si>
    <t>NIAGARA FALLS HIGH SCHOOL 400800010034</t>
  </si>
  <si>
    <t>NICHOLS SCHOOL 140600996468</t>
  </si>
  <si>
    <t>NIGHTINGALE BAMFORD SCHOOL 310200996806</t>
  </si>
  <si>
    <t>NISKAYUNA HIGH SCHOOL 530301060007</t>
  </si>
  <si>
    <t>NORA CRONIN PRESENTATION ACADEMY 441600145592</t>
  </si>
  <si>
    <t>NORMAN HOWARD SCHOOL 261701998567</t>
  </si>
  <si>
    <t>NORTH BABYLON HIGH SCHOOL 580103030008</t>
  </si>
  <si>
    <t>NORTH COLONIE CSD 010623060000</t>
  </si>
  <si>
    <t>NORTH COUNTRY ROAD SCHOOL 580208020001</t>
  </si>
  <si>
    <t>NORTH MIDDLE SCHOOL 580512030016</t>
  </si>
  <si>
    <t>NORTH PARK JUNIOR HIGH SCHOOL 400400010010</t>
  </si>
  <si>
    <t>NORTH QUEENS COMMUNITY HIGH SCHOOL 342500011792</t>
  </si>
  <si>
    <t>NORTH ROCKLAND HIGH SCHOOL 500201060009</t>
  </si>
  <si>
    <t>NORTH SHORE MIDDLE SCHOOL 280501060005</t>
  </si>
  <si>
    <t>NORTH SHORE SENIOR HIGH SCHOOL 280501060004</t>
  </si>
  <si>
    <t>NORTH SPENCER CHRISTIAN ACADEMY 600801858416</t>
  </si>
  <si>
    <t>NORTH SYRACUSE JUNIOR HIGH SCHOOL 420303060010</t>
  </si>
  <si>
    <t>NORTH TONAWANDA HIGH SCHOOL 400900010011</t>
  </si>
  <si>
    <t>NORTH TONAWANDA MIDDLE SCHOOL 400900010012</t>
  </si>
  <si>
    <t>NORTH WARREN CENTRAL SCHOOL 630202040001</t>
  </si>
  <si>
    <t>NORTHEAST PARENT &amp; CHILD SOCIETY 530600998000</t>
  </si>
  <si>
    <t>NORTHEASTERN ACADEMY 310600436469</t>
  </si>
  <si>
    <t>NORTHEASTERN CLINTON MIDDLE SCHOOL 090501040007</t>
  </si>
  <si>
    <t>NORTHPORT MIDDLE SCHOOL 580404030008</t>
  </si>
  <si>
    <t>NORTHPORT SENIOR HIGH SCHOOL 580404030009</t>
  </si>
  <si>
    <t>NORTHSIDE CHARTER HIGH SCHOOL 331400860945</t>
  </si>
  <si>
    <t>NORTHSTAR CHRISTIAN ACADEMY 260401857742</t>
  </si>
  <si>
    <t>NORTHVILLE HIGH SCHOOL 170901040001</t>
  </si>
  <si>
    <t>NORTHWOOD SCHOOL 151102996601</t>
  </si>
  <si>
    <t>NORWICH HIGH SCHOOL 081200050004</t>
  </si>
  <si>
    <t>NORWICH MIDDLE SCHOOL 081200050003</t>
  </si>
  <si>
    <t>NOTRE DAME ACADEMY HIGH SCHOOL 353100145370</t>
  </si>
  <si>
    <t>NOTRE DAME HIGH SCHOOL 070600166568</t>
  </si>
  <si>
    <t>NOTRE DAME HIGH SCHOOL 180300137112</t>
  </si>
  <si>
    <t>NOTRE DAME SCHOOL 310200145371</t>
  </si>
  <si>
    <t>NOTTINGHAM HIGH SCHOOL 421800010039</t>
  </si>
  <si>
    <t>NYACK MIDDLE SCHOOL 500304030007</t>
  </si>
  <si>
    <t>NYACK SENIOR HIGH SCHOOL 500304030006</t>
  </si>
  <si>
    <t>NYC CHANCELLOR'S OFFICE 300000010000</t>
  </si>
  <si>
    <t>NYC ISCHOOL 310200011376</t>
  </si>
  <si>
    <t>NYC MUSEUM SCHOOL 310200010414</t>
  </si>
  <si>
    <t>OAKWOOD CHRISTIAN SCHOOL 490601809362</t>
  </si>
  <si>
    <t>OAKWOOD FRIENDS SCHOOL 131602606741</t>
  </si>
  <si>
    <t>ODYSSEY ACADEMY 260501060013</t>
  </si>
  <si>
    <t>OGDENSBURG FREE ACADEMY 512300010009</t>
  </si>
  <si>
    <t>OHEL ELOZER 331400225670</t>
  </si>
  <si>
    <t>OHOLEI TORAH ELEMENTARY 331700227690</t>
  </si>
  <si>
    <t>OLD TIME BAPTIST ACADEMY 141601859990</t>
  </si>
  <si>
    <t>OLDFIELD MIDDLE SCHOOL 580406060005</t>
  </si>
  <si>
    <t>OLEAN SENIOR HIGH SCHOOL 042400010013</t>
  </si>
  <si>
    <t>OLIVER W WINCH MIDDLE SCHOOL 521401040002</t>
  </si>
  <si>
    <t>OLYMPIA HIGH SCHOOL 260501060008</t>
  </si>
  <si>
    <t>OLYMPUS ACADEMY 331800011635</t>
  </si>
  <si>
    <t>ONEIDA SENIOR HIGH SCHOOL 251400010009</t>
  </si>
  <si>
    <t>ONEONTA COMMUNITY CHRISTIAN SCHOOL 471400859056</t>
  </si>
  <si>
    <t>ONEONTA MIDDLE SCHOOL 471400010007</t>
  </si>
  <si>
    <t>ONEONTA SENIOR HIGH SCHOOL 471400010002</t>
  </si>
  <si>
    <t>ONONDAGA HILL MIDDLE SCHOOL 420701060004</t>
  </si>
  <si>
    <t>ONONDAGA SENIOR HIGH SCHOOL 421201040003</t>
  </si>
  <si>
    <t>ONTEORA HIGH SCHOOL 621201060005</t>
  </si>
  <si>
    <t>ONTEORA MIDDLE SCHOOL 621201060006</t>
  </si>
  <si>
    <t>OPPORTUNITY CHARTER SCHOOL 310300860871</t>
  </si>
  <si>
    <t>ORA ACADEMY 261600229557</t>
  </si>
  <si>
    <t>ORACLE CHARTER SCHOOL 140600860868</t>
  </si>
  <si>
    <t>ORCHARD PARK HIGH SCHOOL 142301060006</t>
  </si>
  <si>
    <t>ORCHARD PARK MIDDLE SCHOOL 142301060002</t>
  </si>
  <si>
    <t>OREGON MIDDLE SCHOOL 580224030006</t>
  </si>
  <si>
    <t>ORIGINS HIGH SCHOOL 332200011611</t>
  </si>
  <si>
    <t>ORLEANS COUNTY CHRISTIAN SCHOOL 450801809551</t>
  </si>
  <si>
    <t>ORVILLE A TODD MIDDLE SCHOOL 131602020004</t>
  </si>
  <si>
    <t>OSSINING HIGH SCHOOL 661401030007</t>
  </si>
  <si>
    <t>OSWEGO HIGH SCHOOL 461300010008</t>
  </si>
  <si>
    <t>OSWEGO MIDDLE SCHOOL 461300010007</t>
  </si>
  <si>
    <t>OTSELIC VALLEY CENTRAL SCHOOL 081401040001</t>
  </si>
  <si>
    <t>OTTO L SHORTELL MIDDLE SCHOOL 251400010008</t>
  </si>
  <si>
    <t>OUR LADY OF LOURDES HIGH SCHOOL 131601145065</t>
  </si>
  <si>
    <t>OUR LADY OF MERCY ACADEMY 280502175624</t>
  </si>
  <si>
    <t>OUR LADY OF MERCY HIGH SCHOOL 261201166604</t>
  </si>
  <si>
    <t>OUR SAVIOR NEW AMERICAN SCHOOL 580211319411</t>
  </si>
  <si>
    <t>OUR SAVIOUR LUTHERAN SCHOOL 321100315802</t>
  </si>
  <si>
    <t>OWEGO FREE ACADEMY 600601060007</t>
  </si>
  <si>
    <t>OWEN D YOUNG CENTRAL SCHOOL 211701040001</t>
  </si>
  <si>
    <t>OXFORD ACADEMY HIGH SCHOOL 081501040002</t>
  </si>
  <si>
    <t>OXFORD ACADEMY MIDDLE SCHOOL 081501040001</t>
  </si>
  <si>
    <t>OYSTER BAY HIGH SCHOOL 280506060002</t>
  </si>
  <si>
    <t>PACE HIGH SCHOOL 310200011298</t>
  </si>
  <si>
    <t>PACKER COLLEGIATE INSTITUTE 331500996927</t>
  </si>
  <si>
    <t>PALISADE PREPARATORY SCHOOL 662300010056</t>
  </si>
  <si>
    <t>PANAMA HIGH SCHOOL 061601040001</t>
  </si>
  <si>
    <t>PARK EAST HIGH SCHOOL 310400011495</t>
  </si>
  <si>
    <t>PARK SCHOOL OF BUFFALO 140201997077</t>
  </si>
  <si>
    <t>PARK SLOPE COLLEGIATE 331500011464</t>
  </si>
  <si>
    <t>PARKWAY MIDDLE SCHOOL 412902060007</t>
  </si>
  <si>
    <t>PASCACK VALLEY LEARNING CENTER 500401996118</t>
  </si>
  <si>
    <t>PAUL J GELINAS JUNIOR HIGH SCHOOL 580201060009</t>
  </si>
  <si>
    <t>PAUL V MOORE HIGH SCHOOL 460801060005</t>
  </si>
  <si>
    <t>PAWLING HIGH SCHOOL 131201040002</t>
  </si>
  <si>
    <t>PAWLING MIDDLE SCHOOL 131201040003</t>
  </si>
  <si>
    <t>PEARL RIVER HIGH SCHOOL 500308030008</t>
  </si>
  <si>
    <t>PEARL RIVER MIDDLE SCHOOL 500308030009</t>
  </si>
  <si>
    <t>PEEKSKILL HIGH SCHOOL 661500010009</t>
  </si>
  <si>
    <t>PEEKSKILL MIDDLE SCHOOL 661500010010</t>
  </si>
  <si>
    <t>PELHAM GARDENS MIDDLE SCHOOL 321100010566</t>
  </si>
  <si>
    <t>PELHAM LAB HIGH SCHOOL 320800011320</t>
  </si>
  <si>
    <t>PELHAM MEMORIAL HIGH SCHOOL 661601030005</t>
  </si>
  <si>
    <t>PELHAM MIDDLE SCHOOL 661601030006</t>
  </si>
  <si>
    <t>PELHAM PREPARATORY ACADEMY 321100011542</t>
  </si>
  <si>
    <t>PENFIELD SENIOR HIGH SCHOOL 261201060006</t>
  </si>
  <si>
    <t>PENN YAN ACADEMY 680601060001</t>
  </si>
  <si>
    <t>PENN YAN MIDDLE SCHOOL 680601060002</t>
  </si>
  <si>
    <t>PERRY JUNIOR HIGH SCHOOL 411501060006</t>
  </si>
  <si>
    <t>PERSELL MIDDLE SCHOOL 061700010006</t>
  </si>
  <si>
    <t>PERTH BIBLE CHRISTIAN ACADEMY 171102808132</t>
  </si>
  <si>
    <t>PIERRE VAN CORTLANDT SCHOOL 660202030002</t>
  </si>
  <si>
    <t>PIERSON MIDDLE/HIGH SCHOOL 580305020004</t>
  </si>
  <si>
    <t>PINE BUSH SENIOR HIGH SCHOOL 440401060005</t>
  </si>
  <si>
    <t>PINE GROVE MIDDLE SCHOOL 420401060010</t>
  </si>
  <si>
    <t>PINE HILL EDUCATION CENTER 140701060008</t>
  </si>
  <si>
    <t>PIONEER SENIOR HIGH SCHOOL 043501060006</t>
  </si>
  <si>
    <t>PITTSFORD SUTHERLAND HIGH SCHOOL 261401060006</t>
  </si>
  <si>
    <t>PLAINEDGE MIDDLE SCHOOL 280518030001</t>
  </si>
  <si>
    <t>PLAINEDGE SENIOR HIGH SCHOOL 280518030009</t>
  </si>
  <si>
    <t>PLATTSBURGH SENIOR HIGH SCHOOL 091200010006</t>
  </si>
  <si>
    <t>PLEASANTVILLE HIGH SCHOOL 660809030003</t>
  </si>
  <si>
    <t>PLEASANTVILLE MIDDLE SCHOOL 660809030004</t>
  </si>
  <si>
    <t>POMONA MIDDLE SCHOOL 500402060015</t>
  </si>
  <si>
    <t>PORT BYRON SENIOR HIGH SCHOOL 051101040004</t>
  </si>
  <si>
    <t>PORT CHESTER MIDDLE SCHOOL 661904030010</t>
  </si>
  <si>
    <t>PORT CHESTER SENIOR HIGH SCHOOL 661904030008</t>
  </si>
  <si>
    <t>PORT JEFFERSON MIDDLE SCHOOL 580206020002</t>
  </si>
  <si>
    <t>PORT JERVIS MIDDLE SCHOOL 441800050005</t>
  </si>
  <si>
    <t>PORT JERVIS SENIOR HIGH SCHOOL 441800050006</t>
  </si>
  <si>
    <t>PORT RICHMOND HIGH SCHOOL 353100011445</t>
  </si>
  <si>
    <t>PORTLEDGE SCHOOL 280503996472</t>
  </si>
  <si>
    <t>POTSDAM SENIOR HIGH SCHOOL 512902060003</t>
  </si>
  <si>
    <t>POUGHKEEPSIE DAY SCHOOL 131601997124</t>
  </si>
  <si>
    <t>POUGHKEEPSIE HIGH SCHOOL 131500010010</t>
  </si>
  <si>
    <t>POUGHKEEPSIE MIDDLE SCHOOL 131500010011</t>
  </si>
  <si>
    <t>PRATTSBURGH CENTRAL SCHOOL 572301040001</t>
  </si>
  <si>
    <t>PRESTON HIGH SCHOOL 320800145411</t>
  </si>
  <si>
    <t>PROFESSIONAL CHILDRENS SCHOOL 310300996809</t>
  </si>
  <si>
    <t>PROFESSIONAL PATHWAYS HIGH SCHOOL 332200011630</t>
  </si>
  <si>
    <t>PS 12 LEWIS AND CLARK SCHOOL 307500012012</t>
  </si>
  <si>
    <t>PS 138 307500011138</t>
  </si>
  <si>
    <t>PS 141 307500013141</t>
  </si>
  <si>
    <t>PS 168 307500012168</t>
  </si>
  <si>
    <t>PS 169 ROBERT F KENNEDY 307500011169</t>
  </si>
  <si>
    <t>PS 176 307500012176</t>
  </si>
  <si>
    <t>PS 186 WALTER J DAMROSCH SCHOOL 307500012186</t>
  </si>
  <si>
    <t>PS 188 307500012188</t>
  </si>
  <si>
    <t>PS 226 307500011226</t>
  </si>
  <si>
    <t>PS 233 307500014233</t>
  </si>
  <si>
    <t>PS 256 307500014256</t>
  </si>
  <si>
    <t>PS 35 307500011035</t>
  </si>
  <si>
    <t>PS 36 307500013036</t>
  </si>
  <si>
    <t>PS 368 307500013368</t>
  </si>
  <si>
    <t>PS 369 COY L COX SCHOOL 307500013369</t>
  </si>
  <si>
    <t>PS 371 LILLIAN L RASHKIS 307500013371</t>
  </si>
  <si>
    <t>PS 373 BROOKLYN TRANSITION CENTER 307500013373</t>
  </si>
  <si>
    <t>PS 53 307500013053</t>
  </si>
  <si>
    <t>PS 721 STEVEN MCSWEENEY SCHOOL 307500012721</t>
  </si>
  <si>
    <t>PS 723 307500012723</t>
  </si>
  <si>
    <t>PS 77 307500013077</t>
  </si>
  <si>
    <t>PS 771 307500013771</t>
  </si>
  <si>
    <t>PS 79 HORAN SCHOOL 307500011079</t>
  </si>
  <si>
    <t>PS 811 CONNIE LEKAS SCHOOL 307500013811</t>
  </si>
  <si>
    <t>PS 84 140600010084</t>
  </si>
  <si>
    <t>PS 993 307500014993</t>
  </si>
  <si>
    <t>PS/IS 224 320700010224</t>
  </si>
  <si>
    <t>PUC ACHIEVE CHARTER SCHOOL 261600861071</t>
  </si>
  <si>
    <t>PULASKI HIGH SCHOOL 461801040001</t>
  </si>
  <si>
    <t>PULASKI MIDDLE SCHOOL 461801040004</t>
  </si>
  <si>
    <t>PUTNAM VALLEY HIGH SCHOOL 480503040001</t>
  </si>
  <si>
    <t>PUTNAM VALLEY MIDDLE SCHOOL 480503040002</t>
  </si>
  <si>
    <t>QUEENS ACADEMY HIGH SCHOOL 342500011540</t>
  </si>
  <si>
    <t>QUEENS METROPOLITAN HIGH SCHOOL 342800011686</t>
  </si>
  <si>
    <t>QUEENS TRANSITION CENTER 307500014752</t>
  </si>
  <si>
    <t>QUEENS UNITED MIDDLE SCHOOL 342900010289</t>
  </si>
  <si>
    <t>QUEENSBURY MIDDLE SCHOOL 630902030003</t>
  </si>
  <si>
    <t>QUEENSBURY SENIOR HIGH SCHOOL 630902030002</t>
  </si>
  <si>
    <t>QUEST TO LEARN 310200011422</t>
  </si>
  <si>
    <t>RABBINICAL SEMINARY OF AMERICA 342500226479</t>
  </si>
  <si>
    <t>RALPH REED SCHOOL 580513030008</t>
  </si>
  <si>
    <t>RAMAPO HIGH SCHOOL 500402060018</t>
  </si>
  <si>
    <t>RAMAZ MIDDLE SCHOOL 310200229740</t>
  </si>
  <si>
    <t>RAMAZ SCHOOL 310200227467</t>
  </si>
  <si>
    <t>RANDOLPH ACADEMY 043011020001</t>
  </si>
  <si>
    <t>RANDOLPH SENIOR HIGH SCHOOL 043001040002</t>
  </si>
  <si>
    <t>RAZI SCHOOL 342400629515</t>
  </si>
  <si>
    <t>RED CREEK HIGH SCHOOL 651503040003</t>
  </si>
  <si>
    <t>RED CREEK MIDDLE SCHOOL 651503040004</t>
  </si>
  <si>
    <t>RED HOOK SENIOR HIGH SCHOOL 131701060002</t>
  </si>
  <si>
    <t>RED JACKET HIGH SCHOOL 431101040002</t>
  </si>
  <si>
    <t>RED JACKET MIDDLE SCHOOL 431101040003</t>
  </si>
  <si>
    <t>REGIS HIGH SCHOOL 310200145416</t>
  </si>
  <si>
    <t>RENAISSANCE SCHOOL OF THE ARTS 310400010377</t>
  </si>
  <si>
    <t>RESEARCH AND SERVICE HIGH SCHOOL 331600011669</t>
  </si>
  <si>
    <t>RHINEBECK SENIOR HIGH SCHOOL 131801040001</t>
  </si>
  <si>
    <t>RICHARD H O'ROURKE MIDDLE SCHOOL 520101060005</t>
  </si>
  <si>
    <t>RICHARD T STANK MIDDLE SCHOOL 030601060005</t>
  </si>
  <si>
    <t>RICHMOND HILL HIGH SCHOOL 342700011475</t>
  </si>
  <si>
    <t>RIDGE ELEMENTARY SCHOOL 580212060003</t>
  </si>
  <si>
    <t>RIVER VALLEY MENNONITE SCHOOL 231301658564</t>
  </si>
  <si>
    <t>RIVERDALE AVENUE MIDDLE SCHOOL 332300010668</t>
  </si>
  <si>
    <t>RIVERDALE COUNTRY SCHOOL 321000996867</t>
  </si>
  <si>
    <t>RIVERHEAD MIDDLE SCHOOL 580602040006</t>
  </si>
  <si>
    <t>RIVERHEAD SENIOR HIGH SCHOOL 580602040008</t>
  </si>
  <si>
    <t>RIVERSIDE HIGH SCHOOL 662300010050</t>
  </si>
  <si>
    <t>RIVERSIDE INSTITUTE OF TECHNOLOGY 140600010108</t>
  </si>
  <si>
    <t>ROBERT E BELL SCHOOL 661004060003</t>
  </si>
  <si>
    <t>ROBERT FROST MIDDLE SCHOOL 580107030009</t>
  </si>
  <si>
    <t>ROBERT J KAISER MIDDLE SCHOOL 591401060006</t>
  </si>
  <si>
    <t>ROBERT LOUIS STEVENSON SCHOOL 310300997126</t>
  </si>
  <si>
    <t>ROBERT M FINLEY MIDDLE SCHOOL 280100010008</t>
  </si>
  <si>
    <t>ROBERT MOSES MIDDLE SCHOOL 580103030002</t>
  </si>
  <si>
    <t>ROCHESTER ACADEMY CHARTER SCHOOL 261600860910</t>
  </si>
  <si>
    <t>ROCHESTER SCHOOL FOR THE DEAF 261600997046</t>
  </si>
  <si>
    <t>ROCKAWAY COLLEGIATE HIGH SCHOOL 342700011351</t>
  </si>
  <si>
    <t>ROCKLAND COUNTRY DAY SCHOOL 500101996670</t>
  </si>
  <si>
    <t>ROCKY POINT HIGH SCHOOL 580209020002</t>
  </si>
  <si>
    <t>ROCKY POINT MIDDLE SCHOOL 580209020004</t>
  </si>
  <si>
    <t>ROMBOUT MIDDLE SCHOOL 130200010004</t>
  </si>
  <si>
    <t>ROME FREE ACADEMY 411800010020</t>
  </si>
  <si>
    <t>ROMULUS CENTRAL SCHOOL 560603040001</t>
  </si>
  <si>
    <t>RONALD EDMONDS LEARNING CTR II 331700010484</t>
  </si>
  <si>
    <t>RONDOUT VALLEY HIGH SCHOOL 620901060001</t>
  </si>
  <si>
    <t>RONDOUT VALLEY JUNIOR HIGH SCHOOL 620901060008</t>
  </si>
  <si>
    <t>RONKONKOMA MIDDLE SCHOOL 580507060010</t>
  </si>
  <si>
    <t>ROOSEVELT HIGH SCHOOL 280208030005</t>
  </si>
  <si>
    <t>ROOSEVELT MIDDLE SCHOOL 280208030009</t>
  </si>
  <si>
    <t>ROSCOE CENTRAL SCHOOL 591301040001</t>
  </si>
  <si>
    <t>ROSLYN HIGH SCHOOL 280403030008</t>
  </si>
  <si>
    <t>ROSLYN MIDDLE SCHOOL 280403030009</t>
  </si>
  <si>
    <t>ROSS CORNERS CHRISTIAN ACADEMY 031601806564</t>
  </si>
  <si>
    <t>ROXBORO ROAD MIDDLE SCHOOL 420303060011</t>
  </si>
  <si>
    <t>ROXBURY CENTRAL SCHOOL 121502040001</t>
  </si>
  <si>
    <t>RUDOLF STEINER SCHOOL 310200996817</t>
  </si>
  <si>
    <t>RUSSELL I DOIG MIDDLE SCHOOL 611001040001</t>
  </si>
  <si>
    <t>RYE COUNTRY DAY SCHOOL 661800997127</t>
  </si>
  <si>
    <t>RYE HIGH SCHOOL 661800010004</t>
  </si>
  <si>
    <t>RYE MIDDLE SCHOOL 661800010005</t>
  </si>
  <si>
    <t>RYE NECK MIDDLE SCHOOL 661901030004</t>
  </si>
  <si>
    <t>RYE NECK SENIOR HIGH SCHOOL 661901030002</t>
  </si>
  <si>
    <t>SACHEM HIGH SCHOOL EAST 580205060020</t>
  </si>
  <si>
    <t>SACHEM HIGH SCHOOL NORTH 580205060019</t>
  </si>
  <si>
    <t>SACKETS HARBOR CENTRAL SCHOOL 221001040001</t>
  </si>
  <si>
    <t>SACRED HEART ACADEMY 280201175646</t>
  </si>
  <si>
    <t>SACRED HEART HIGH SCHOOL 662300145180</t>
  </si>
  <si>
    <t>SAGAMORE MIDDLE SCHOOL 580205060007</t>
  </si>
  <si>
    <t>SAINT ANN'S SCHOOL 331300997535</t>
  </si>
  <si>
    <t>SALEM HIGH SCHOOL 641501040001</t>
  </si>
  <si>
    <t>SALESIAN HIGH SCHOOL 661100145183</t>
  </si>
  <si>
    <t>SALMON RIVER HIGH SCHOOL 161201040002</t>
  </si>
  <si>
    <t>SALMON RIVER MIDDLE SCHOOL 161201040005</t>
  </si>
  <si>
    <t>SAMOSET MIDDLE SCHOOL 580205060022</t>
  </si>
  <si>
    <t>SAN MIGUEL ACADEMY OF NEWBURGH 441600145510</t>
  </si>
  <si>
    <t>SAND CREEK MIDDLE SCHOOL 010601060012</t>
  </si>
  <si>
    <t>SANDY CREEK HIGH SCHOOL 461901040001</t>
  </si>
  <si>
    <t>SANDY CREEK MIDDLE SCHOOL 461901040003</t>
  </si>
  <si>
    <t>SANFORD H CALHOUN HIGH SCHOOL 280253070005</t>
  </si>
  <si>
    <t>SAR HIGH SCHOOL 321000229954</t>
  </si>
  <si>
    <t>SARANAC HIGH SCHOOL 091402060005</t>
  </si>
  <si>
    <t>SARANAC LAKE MIDDLE SCHOOL 161401060003</t>
  </si>
  <si>
    <t>SARANAC LAKE SENIOR HIGH SCHOOL 161401060002</t>
  </si>
  <si>
    <t>SARANAC MIDDLE SCHOOL 091402060007</t>
  </si>
  <si>
    <t>SARATOGA SPRINGS HIGH SCHOOL 521800010010</t>
  </si>
  <si>
    <t>SATELLITE ACADEMY HIGH SCHOOL 310200011570</t>
  </si>
  <si>
    <t>SATELLITE EAST MIDDLE SCHOOL 331300010301</t>
  </si>
  <si>
    <t>SAUGERTIES JUNIOR HIGH SCHOOL 621601060005</t>
  </si>
  <si>
    <t>SAUGERTIES SENIOR HIGH SCHOOL 621601060007</t>
  </si>
  <si>
    <t>SAUQUOIT VALLEY HIGH SCHOOL 411603040003</t>
  </si>
  <si>
    <t>SAUQUOIT VALLEY MIDDLE SCHOOL 411603040004</t>
  </si>
  <si>
    <t>SAXTON MIDDLE SCHOOL 580224030011</t>
  </si>
  <si>
    <t>SAYVILLE HIGH SCHOOL 580504030004</t>
  </si>
  <si>
    <t>SAYVILLE MIDDLE SCHOOL 580504030005</t>
  </si>
  <si>
    <t>SCARSDALE MIDDLE SCHOOL 662001030011</t>
  </si>
  <si>
    <t>SCARSDALE SENIOR HIGH SCHOOL 662001030010</t>
  </si>
  <si>
    <t>SCHALMONT HIGH SCHOOL 530501060006</t>
  </si>
  <si>
    <t>SCHALMONT MIDDLE SCHOOL 530501060004</t>
  </si>
  <si>
    <t>SCHENECTADY HIGH SCHOOL 530600010025</t>
  </si>
  <si>
    <t>SCHENEVUS CENTRAL SCHOOL 470901040001</t>
  </si>
  <si>
    <t>SCHOHARIE HIGH SCHOOL 541201040003</t>
  </si>
  <si>
    <t>SCHOLARS' ACADEMY 342700010323</t>
  </si>
  <si>
    <t>SCHOOL FOR GLOBAL LEADERS 310100010378</t>
  </si>
  <si>
    <t>SCHOOL FOR TOURISM AND HOSPITALITY 320800011559</t>
  </si>
  <si>
    <t>SCHOOL FOR YOUNG PERFORMERS 310200999614</t>
  </si>
  <si>
    <t>SCHOOL OF PERFORMING ARTS 321200010217</t>
  </si>
  <si>
    <t>SCHOOL OF THE ARTS 261600010074</t>
  </si>
  <si>
    <t>SCHOOL OF THE FUTURE BROOKLYN 331900010663</t>
  </si>
  <si>
    <t>SCHOOL OF THE FUTURE HIGH SCHOOL 310200010413</t>
  </si>
  <si>
    <t>SCHOOL WITHOUT WALLS 261600010069</t>
  </si>
  <si>
    <t>SCHROON LAKE CENTRAL SCHOOL 151401040001</t>
  </si>
  <si>
    <t>SCHUYLERVILLE HIGH SCHOOL 521701040002</t>
  </si>
  <si>
    <t>SCHUYLERVILLE MIDDLE SCHOOL 521701040005</t>
  </si>
  <si>
    <t>SCIO CENTRAL SCHOOL 022401040003</t>
  </si>
  <si>
    <t>SEAFORD MIDDLE SCHOOL 280206030005</t>
  </si>
  <si>
    <t>SEAFORD SENIOR HIGH SCHOOL 280206030006</t>
  </si>
  <si>
    <t>SECONDARY SCHOOL FOR JOURNALISM 331500011463</t>
  </si>
  <si>
    <t>SELDEN MIDDLE SCHOOL 580211060011</t>
  </si>
  <si>
    <t>SENECA FALLS MIDDLE SCHOOL 560701060005</t>
  </si>
  <si>
    <t>SENECA MIDDLE SCHOOL 580205060011</t>
  </si>
  <si>
    <t>SETON CATHOLIC CENTRAL HIGH SCHOOL 091101159175</t>
  </si>
  <si>
    <t>SEVEN BRIDGES MIDDLE SCHOOL 661004060006</t>
  </si>
  <si>
    <t>SEWANHAKA HIGH SCHOOL 280252070006</t>
  </si>
  <si>
    <t>SHAAR HATORAH HIGH SCHOOL 342700228139</t>
  </si>
  <si>
    <t>SHAARE TORAH SCHOOL 332100228724</t>
  </si>
  <si>
    <t>SHAAREI ARAZIM OF MONSEY 500402229816</t>
  </si>
  <si>
    <t>SHAAREI TORAH OF ROCKLAND 500402207407</t>
  </si>
  <si>
    <t>SHAKER HIGH SCHOOL 010623060010</t>
  </si>
  <si>
    <t>SHAKER JUNIOR HIGH SCHOOL 010623060009</t>
  </si>
  <si>
    <t>SHALSHELES BAIS YAAKOV 332000229340</t>
  </si>
  <si>
    <t>SHARON SPRINGS CENTRAL SCHOOL 541401040001</t>
  </si>
  <si>
    <t>SHELTER ISLAND SCHOOL 580701020001</t>
  </si>
  <si>
    <t>SHENENDEHOWA HIGH SCHOOL 520302060001</t>
  </si>
  <si>
    <t>SHERI TORAH 441201229930</t>
  </si>
  <si>
    <t>SHERMAN HIGH SCHOOL 062601040003</t>
  </si>
  <si>
    <t>SHEVACH HIGH SCHOOL 342500208524</t>
  </si>
  <si>
    <t>SHULAMITH  OF BROOKLYN 332100228502</t>
  </si>
  <si>
    <t>SIDNEY HIGH SCHOOL 121601060006</t>
  </si>
  <si>
    <t>SIENA CATHOLIC ACADEMY 260101166230</t>
  </si>
  <si>
    <t>SILAS WOOD 6TH GRADE CENTER 580413030005</t>
  </si>
  <si>
    <t>SILVER CREEK HIGH SCHOOL 061501040001</t>
  </si>
  <si>
    <t>SILVER CREEK MIDDLE SCHOOL 061501040002</t>
  </si>
  <si>
    <t>SINAI ACADEMIC CENTER 332000229112</t>
  </si>
  <si>
    <t>SISTER CLARA MUHAMMED SCHOOL 343000628869</t>
  </si>
  <si>
    <t>SKANEATELES MIDDLE SCHOOL 421601060005</t>
  </si>
  <si>
    <t>SKANEATELES SENIOR HIGH SCHOOL 421601060002</t>
  </si>
  <si>
    <t>SLEEPY HOLLOW HIGH SCHOOL 660401030003</t>
  </si>
  <si>
    <t>SLEEPY HOLLOW MIDDLE SCHOOL 660401030007</t>
  </si>
  <si>
    <t>SMITHTOWN CHRISTIAN SCHOOL 580801808242</t>
  </si>
  <si>
    <t>SMITHTOWN HIGH SCHOOL EAST 580801060014</t>
  </si>
  <si>
    <t>SOLVAY HIGH SCHOOL 420702030004</t>
  </si>
  <si>
    <t>SOMERS MIDDLE SCHOOL 662101060004</t>
  </si>
  <si>
    <t>SOMERS SENIOR HIGH SCHOOL 662101060001</t>
  </si>
  <si>
    <t>SOULE ROAD MIDDLE SCHOOL 421501060014</t>
  </si>
  <si>
    <t>SOUTH GLENS FALLS SENIOR HIGH SCHOOL 521401040007</t>
  </si>
  <si>
    <t>SOUTH JEFFERSON HIGH SCHOOL 220101040002</t>
  </si>
  <si>
    <t>SOUTH KORTRIGHT CENTRAL SCHOOL 121702040001</t>
  </si>
  <si>
    <t>SOUTH LEWIS HIGH SCHOOL 231101040007</t>
  </si>
  <si>
    <t>SOUTH LEWIS MIDDLE SCHOOL 231101040006</t>
  </si>
  <si>
    <t>SOUTH MIDDLE SCHOOL 441600010016</t>
  </si>
  <si>
    <t>SOUTH MIDDLE SCHOOL 580512030021</t>
  </si>
  <si>
    <t>SOUTH OCEAN MIDDLE SCHOOL 580224030007</t>
  </si>
  <si>
    <t>SOUTH ORANGETOWN MIDDLE SCHOOL 500301060008</t>
  </si>
  <si>
    <t>SOUTH PARK HIGH SCHOOL 140600010110</t>
  </si>
  <si>
    <t>SOUTH SENECA MIDDLE/HIGH SCHOOL 560501040004</t>
  </si>
  <si>
    <t>SOUTH SIDE HIGH SCHOOL 280221030001</t>
  </si>
  <si>
    <t>SOUTH SIDE MIDDLE SCHOOL 280221030002</t>
  </si>
  <si>
    <t>SOUTH WOODS MIDDLE SCHOOL 280502060012</t>
  </si>
  <si>
    <t>SOUTHAMPTON HIGH SCHOOL 580906030003</t>
  </si>
  <si>
    <t>SOUTHEAST CHRISTIAN ACADEMY 261201996127</t>
  </si>
  <si>
    <t>SOUTHWESTERN ELEMENTARY SCHOOL 060201060007</t>
  </si>
  <si>
    <t>SOUTHWESTERN MIDDLE SCHOOL 060201060006</t>
  </si>
  <si>
    <t>SOUTHWESTERN SENIOR HIGH SCHOOL 060201060003</t>
  </si>
  <si>
    <t>SPACKENKILL HIGH SCHOOL 131602020005</t>
  </si>
  <si>
    <t>SPECIAL MUSIC SCHOOL 310300011859</t>
  </si>
  <si>
    <t>SPENCE SCHOOL 310200996830</t>
  </si>
  <si>
    <t>SPENCERPORT HIGH SCHOOL 261001060001</t>
  </si>
  <si>
    <t>SPRING CREEK COMMUNITY SCHOOL 331900011422</t>
  </si>
  <si>
    <t>SPRING VALLEY HIGH SCHOOL 500402060014</t>
  </si>
  <si>
    <t>SPRY MIDDLE SCHOOL 261901060007</t>
  </si>
  <si>
    <t>ST JOHN BOSCO SCHOOL 261313995996</t>
  </si>
  <si>
    <t>ST LAWRENCE MIDDLE SCHOOL 510101040001</t>
  </si>
  <si>
    <t>STAFFORD MIDDLE SCHOOL 091200010005</t>
  </si>
  <si>
    <t>STAMFORD CENTRAL SCHOOL 121701040001</t>
  </si>
  <si>
    <t>STARPOINT HIGH SCHOOL 401001060001</t>
  </si>
  <si>
    <t>STARPOINT MIDDLE SCHOOL 401001060004</t>
  </si>
  <si>
    <t>STATEN ISLAND ACADEMY 353100997022</t>
  </si>
  <si>
    <t>STELLA K ABRAHAM HS FOR GIRLS 280214229421</t>
  </si>
  <si>
    <t>STILLWATER MIDDLE SCHOOL HIGH SCHOOL 522001040003</t>
  </si>
  <si>
    <t>STOCKBRIDGE VALLEY CENTRAL SCHOOL 251501040001</t>
  </si>
  <si>
    <t>STORM KING SCHOOL 440301997129</t>
  </si>
  <si>
    <t>STUYVESANT HIGH SCHOOL 310200011475</t>
  </si>
  <si>
    <t>SUFFERN MIDDLE SCHOOL 500401060011</t>
  </si>
  <si>
    <t>SUFFERN SENIOR HIGH SCHOOL 500401060009</t>
  </si>
  <si>
    <t>SUMMIT ACADEMY CHARTER SCHOOL 331500860953</t>
  </si>
  <si>
    <t>SUNSET PARK HIGH SCHOOL 331500011667</t>
  </si>
  <si>
    <t>SUNSET PARK PREP 331500010821</t>
  </si>
  <si>
    <t>SUSAN E WAGNER HIGH SCHOOL 353100011460</t>
  </si>
  <si>
    <t>SWEET HOME MIDDLE SCHOOL 140207060005</t>
  </si>
  <si>
    <t>SWEET HOME SENIOR HIGH SCHOOL 140207060006</t>
  </si>
  <si>
    <t>SYOSSET SENIOR HIGH SCHOOL 280502060014</t>
  </si>
  <si>
    <t>TABERNACLE CHRISTIAN ACADEMY 131500858427</t>
  </si>
  <si>
    <t>TALENT UNLIMITED HIGH SCHOOL 310200011519</t>
  </si>
  <si>
    <t>TALMUD TORAH D'NITRA 331300229955</t>
  </si>
  <si>
    <t>TALMUD TORAH KHAL ADAS YEREIM 500402229103</t>
  </si>
  <si>
    <t>TALMUD TORAH OF KASHO 331400229492</t>
  </si>
  <si>
    <t>TALMUD TORAH OHR MOSHE 332000225465</t>
  </si>
  <si>
    <t>TAMARAC MIDDLE SCHOOL HIGH SCHOOL 490202040002</t>
  </si>
  <si>
    <t>TAPESTRY CHARTER SCHOOL 140600860838</t>
  </si>
  <si>
    <t>TAPPAN ZEE HIGH SCHOOL 500301060007</t>
  </si>
  <si>
    <t>THOMAS A EDISON HIGH SCHOOL 070902060002</t>
  </si>
  <si>
    <t>THOMAS HIGH SCHOOL 261901060015</t>
  </si>
  <si>
    <t>THOMAS JEFFERSON MIDDLE SCHOOL 061700010010</t>
  </si>
  <si>
    <t>THOMAS R PROCTOR HIGH SCHOOL 412300010024</t>
  </si>
  <si>
    <t>THORNTON DONOVAN SCHOOL 661100996718</t>
  </si>
  <si>
    <t>THOUSAND ISLANDS HIGH SCHOOL 220701040003</t>
  </si>
  <si>
    <t>THOUSAND ISLANDS MIDDLE SCHOOL 220701040004</t>
  </si>
  <si>
    <t>TICONDEROGA MIDDLE SCHOOL 151501060007</t>
  </si>
  <si>
    <t>TICONDEROGA SENIOR HIGH SCHOOL 151501060001</t>
  </si>
  <si>
    <t>TIFERES MIRIAM SCHOOL FOR GIRLS 332000229319</t>
  </si>
  <si>
    <t>TIOGA MIDDLE SCHOOL 600903040004</t>
  </si>
  <si>
    <t>TIOGA SENIOR HIGH SCHOOL 600903040001</t>
  </si>
  <si>
    <t>TOMPKINS SQUARE MIDDLE SCHOOL 310100010839</t>
  </si>
  <si>
    <t>TONAWANDA MIDDLE/HIGH SCHOOL 142500010009</t>
  </si>
  <si>
    <t>TORAH ACADEMY FOR GIRLS HIGH SCHOOL 342700226483</t>
  </si>
  <si>
    <t>TORAH HIGH SCHOOL LONG BEACH 280300206622</t>
  </si>
  <si>
    <t>TORAH VODAATH HIGH SCHOOL 332200226937</t>
  </si>
  <si>
    <t>TOTTENVILLE HIGH SCHOOL 353100011455</t>
  </si>
  <si>
    <t>TOWN OF WEBB SCHOOL 211901020001</t>
  </si>
  <si>
    <t>TOWNSEND HARRIS HIGH SCHOOL 342500011525</t>
  </si>
  <si>
    <t>TRANSIT MIDDLE SCHOOL 140203060015</t>
  </si>
  <si>
    <t>TRINITY PAWLING SCHOOL 131201516740</t>
  </si>
  <si>
    <t>TRINITY SCHOOL 310300515862</t>
  </si>
  <si>
    <t>TROY HIGH SCHOOL 491700010019</t>
  </si>
  <si>
    <t>TROY MIDDLE SCHOOL 491700010021</t>
  </si>
  <si>
    <t>TUCKAHOE HIGH SCHOOL 660302030002</t>
  </si>
  <si>
    <t>TUCKAHOE MIDDLE SCHOOL 660302030003</t>
  </si>
  <si>
    <t>TURTLE HOOK MIDDLE SCHOOL 280202030009</t>
  </si>
  <si>
    <t>TWELVE CORNERS MIDDLE SCHOOL 260101060008</t>
  </si>
  <si>
    <t>TWIN TIERS CHRISTIAN ACADEMY 070901858020</t>
  </si>
  <si>
    <t>UCP OF ULSTER COUNTY 620600998101</t>
  </si>
  <si>
    <t>UDALL ROAD MIDDLE SCHOOL 580509030011</t>
  </si>
  <si>
    <t>UFT CHARTER SCHOOL 331900860891</t>
  </si>
  <si>
    <t>UNADILLA VALLEY SECONDARY SCHOOL 081003040003</t>
  </si>
  <si>
    <t>UNATEGO MIDDLE SCHOOL 471601040006</t>
  </si>
  <si>
    <t>UNION SPRINGS ACADEMY 051901425832</t>
  </si>
  <si>
    <t>UNION VALE MIDDLE SCHOOL 131601060015</t>
  </si>
  <si>
    <t>UNIONDALE HIGH SCHOOL 280202030010</t>
  </si>
  <si>
    <t>UNITY CENTER FOR URBAN TECHNOLOGIES 310200011500</t>
  </si>
  <si>
    <t>UNIVERSITY NEIGHBORHOOD HIGH SCHOOL 310100011448</t>
  </si>
  <si>
    <t>UNIVERSITY PREP CHARTER HIGH SCHOOL 320700860920</t>
  </si>
  <si>
    <t>UPPER ROOM CHRISTIAN SCHOOL 580405808574</t>
  </si>
  <si>
    <t>UPTON LAKE CHRISTIAN SCHOOL 132201808016</t>
  </si>
  <si>
    <t>URBAN ACTION ACADEMY 331800011642</t>
  </si>
  <si>
    <t>URBAN DOVE TEAM CHARTER SCHOOL 331300861006</t>
  </si>
  <si>
    <t>URBAN INSTITUTE OF MATHEMATICS 320800010371</t>
  </si>
  <si>
    <t>URBAN SCIENCE ACADEMY 320900010325</t>
  </si>
  <si>
    <t>URSULINE SCHOOL 661100145450</t>
  </si>
  <si>
    <t>UTICA INTERNATIONAL ADVENTIST SCHOOL 412300445991</t>
  </si>
  <si>
    <t>VALHALLA HIGH SCHOOL 660805030004</t>
  </si>
  <si>
    <t>VALHALLA MIDDLE SCHOOL 660805030005</t>
  </si>
  <si>
    <t>VALLEY CENTRAL HIGH SCHOOL 441301060004</t>
  </si>
  <si>
    <t>VALLEY CENTRAL MIDDLE SCHOOL 441301060006</t>
  </si>
  <si>
    <t>VALLEY HEIGHTS CHRISTIAN ACADEMY 081200808719</t>
  </si>
  <si>
    <t>VALLEY STREAM CENTRAL HIGH SCHOOL 280251070004</t>
  </si>
  <si>
    <t>VALLEY STREAM CHRISTIAN ACADEMY 280224809613</t>
  </si>
  <si>
    <t>VALLEY STREAM NORTH HIGH SCHOOL 280251070002</t>
  </si>
  <si>
    <t>VALLEY STREAM SOUTH HIGH SCHOOL 280251070003</t>
  </si>
  <si>
    <t>VAN ANTWERP MIDDLE SCHOOL 530301060006</t>
  </si>
  <si>
    <t>VAN SICLEN COMMUNITY MIDDLE SCHOOL 331900010654</t>
  </si>
  <si>
    <t>VAN WYCK JUNIOR HIGH SCHOOL 132101060009</t>
  </si>
  <si>
    <t>VANDERHEYDEN HALL 490804998235</t>
  </si>
  <si>
    <t>VANGUARD COLLEGIATE HIGH SCHOOL 261600010097</t>
  </si>
  <si>
    <t>VANGUARD HIGH SCHOOL 310200011449</t>
  </si>
  <si>
    <t>VERITAS ACADEMY 342500011240</t>
  </si>
  <si>
    <t>VERONICA E CONNOR MIDDLE SCHOOL 141501060005</t>
  </si>
  <si>
    <t>VERTUS CHARTER SCHOOL 261600861069</t>
  </si>
  <si>
    <t>VESTAL MIDDLE SCHOOL 031601060041</t>
  </si>
  <si>
    <t>VESTAL SENIOR HIGH SCHOOL 031601060051</t>
  </si>
  <si>
    <t>VICTOR JUNIOR HIGH SCHOOL 431701060002</t>
  </si>
  <si>
    <t>VICTOR SENIOR HIGH SCHOOL 431701060004</t>
  </si>
  <si>
    <t>VICTORY BAPTIST ACADEMY 570302859584</t>
  </si>
  <si>
    <t>VICTORY CHRISTIAN ACADEMY 110200809373</t>
  </si>
  <si>
    <t>VICTORY CHRISTIAN ACADEMY 580235809581</t>
  </si>
  <si>
    <t>VICTORY COLLEGIATE HIGH SCHOOL 331800011576</t>
  </si>
  <si>
    <t>VILLA OF HOPE 260501996191</t>
  </si>
  <si>
    <t>VILLAGE ACADEMY 342700010319</t>
  </si>
  <si>
    <t>VILLAGE SCHOOL 280407030016</t>
  </si>
  <si>
    <t>VINCENT SMITH SCHOOL 280404996624</t>
  </si>
  <si>
    <t>VISTA ACADEMY 331900010661</t>
  </si>
  <si>
    <t>VOORHEESVILLE MIDDLE SCHOOL 011003060003</t>
  </si>
  <si>
    <t>VOYAGES PREPARATORY 342400011744</t>
  </si>
  <si>
    <t>W E B DUBOIS ACADEMIC HIGH SCHOOL 331700011489</t>
  </si>
  <si>
    <t>W TRESPER CLARKE HIGH SCHOOL 280203030010</t>
  </si>
  <si>
    <t>WALK IN LOVE CHRISTIAN ACADEMY 331400806014</t>
  </si>
  <si>
    <t>WALLKILL SENIOR HIGH SCHOOL 621801060005</t>
  </si>
  <si>
    <t>WALT WHITMAN HIGH SCHOOL 580413030011</t>
  </si>
  <si>
    <t>WALTER PANAS HIGH SCHOOL 662401060010</t>
  </si>
  <si>
    <t>WALTON HIGH SCHOOL 121901040002</t>
  </si>
  <si>
    <t>WALTON MIDDLE SCHOOL 121901040003</t>
  </si>
  <si>
    <t>WANTAGH MIDDLE SCHOOL 280223030006</t>
  </si>
  <si>
    <t>WANTAGH SENIOR HIGH SCHOOL 280223030005</t>
  </si>
  <si>
    <t>WAPPINGERS JUNIOR HIGH SCHOOL 132101060010</t>
  </si>
  <si>
    <t>WARD MELVILLE SENIOR HIGH SCHOOL 580201060005</t>
  </si>
  <si>
    <t>WARSAW MIDDLE/SENIOR HIGH SCHOOL 671501040002</t>
  </si>
  <si>
    <t>WARWICK VALLEY HIGH SCHOOL 442101060002</t>
  </si>
  <si>
    <t>WARWICK VALLEY MIDDLE SCHOOL 442101060003</t>
  </si>
  <si>
    <t>WASHINGTONVILLE MIDDLE SCHOOL 440102060004</t>
  </si>
  <si>
    <t>WASHINGTONVILLE SENIOR HIGH SCHOOL 440102060003</t>
  </si>
  <si>
    <t>WATERLOO HIGH SCHOOL 561006060001</t>
  </si>
  <si>
    <t>WATERLOO MIDDLE SCHOOL 561006060003</t>
  </si>
  <si>
    <t>WATERTOWN SENIOR HIGH SCHOOL 222000010016</t>
  </si>
  <si>
    <t>WATERVILLE JR/SR HIGH SCHOOL 411902040003</t>
  </si>
  <si>
    <t>WATKINS GLEN CENTRAL HIGH SCHOOL 550301060004</t>
  </si>
  <si>
    <t>WAVERLY HIGH SCHOOL 600101060006</t>
  </si>
  <si>
    <t>WAVERLY MIDDLE SCHOOL 600101060005</t>
  </si>
  <si>
    <t>WAWARSING CHRISTIAN ACADEMY 622002808754</t>
  </si>
  <si>
    <t>WAYNE CENTRAL MIDDLE SCHOOL 650801060005</t>
  </si>
  <si>
    <t>WAYNE SENIOR HIGH SCHOOL 650801060003</t>
  </si>
  <si>
    <t>WEBUTUCK HIGH SCHOOL 131101040004</t>
  </si>
  <si>
    <t>WELLS SCHOOL 200901040001</t>
  </si>
  <si>
    <t>WELLWOOD MIDDLE SCHOOL 421001060006</t>
  </si>
  <si>
    <t>WEST BABYLON JUNIOR HIGH SCHOOL 580102030007</t>
  </si>
  <si>
    <t>WEST BABYLON SENIOR HIGH SCHOOL 580102030008</t>
  </si>
  <si>
    <t>WEST BROOKLYN COMMUNITY HIGH SCHOOL 331500011529</t>
  </si>
  <si>
    <t>WEST GENESEE MIDDLE SCHOOL 420101060008</t>
  </si>
  <si>
    <t>WEST GENESEE SENIOR HIGH SCHOOL 420101060009</t>
  </si>
  <si>
    <t>WEST HEMPSTEAD HIGH SCHOOL 280227030005</t>
  </si>
  <si>
    <t>WEST HEMPSTEAD MIDDLE SCHOOL 280227030004</t>
  </si>
  <si>
    <t>WEST HOLLOW MIDDLE SCHOOL 580405060014</t>
  </si>
  <si>
    <t>WEST ISLIP SENIOR HIGH SCHOOL 580509030012</t>
  </si>
  <si>
    <t>WEST MIDDLE SCHOOL 030200010016</t>
  </si>
  <si>
    <t>WEST MIDDLE SCHOOL 142801060011</t>
  </si>
  <si>
    <t>WEST MIDDLE SCHOOL 580512030015</t>
  </si>
  <si>
    <t>WEST PARK SCHOOL 620202020001</t>
  </si>
  <si>
    <t>WEST PREP ACADEMY 310300010421</t>
  </si>
  <si>
    <t>WEST SENECA CHRISTIAN SCHOOL 142801807861</t>
  </si>
  <si>
    <t>WEST SENECA EAST SENIOR HIGH SCHOOL 142801060016</t>
  </si>
  <si>
    <t>WEST SENECA WEST SENIOR HIGH SCHOOL 142801060010</t>
  </si>
  <si>
    <t>WEST VALLEY CENTRAL SCHOOL 040204040001</t>
  </si>
  <si>
    <t>WESTBURY HIGH SCHOOL 280401030007</t>
  </si>
  <si>
    <t>WESTBURY MIDDLE SCHOOL 280401030006</t>
  </si>
  <si>
    <t>WESTCHESTER HEBREW HIGH SCHOOL 660701227842</t>
  </si>
  <si>
    <t>WESTCHESTER MUSLIM CENTER 660900625519</t>
  </si>
  <si>
    <t>WESTCHESTER SQUARE ACADEMY 320800011558</t>
  </si>
  <si>
    <t>WESTFIELD HIGH SCHOOL 062901040002</t>
  </si>
  <si>
    <t>WESTFIELD MIDDLE SCHOOL 062901040004</t>
  </si>
  <si>
    <t>WESTHAMPTON MIDDLE SCHOOL 580902020004</t>
  </si>
  <si>
    <t>WESTHILL HIGH SCHOOL 420701060001</t>
  </si>
  <si>
    <t>WESTLAKE HIGH SCHOOL 660801060006</t>
  </si>
  <si>
    <t>WESTLAKE MIDDLE SCHOOL 660801060007</t>
  </si>
  <si>
    <t>WESTMORELAND HIGH SCHOOL 412801040003</t>
  </si>
  <si>
    <t>WESTMORELAND MIDDLE SCHOOL 412801040004</t>
  </si>
  <si>
    <t>WESTPORT CENTRAL SCHOOL 151601040001</t>
  </si>
  <si>
    <t>WESTSIDE ACADEMY AT BLODGETT 421800010060</t>
  </si>
  <si>
    <t>WHEATLEY SCHOOL 280402030003</t>
  </si>
  <si>
    <t>WHISPERING PINES SDA SCHOOL 280401447645</t>
  </si>
  <si>
    <t>WHITE LOTUS SCHOOL 120501999934</t>
  </si>
  <si>
    <t>WHITE PLAINS MIDDLE SCHOOL 662200010012</t>
  </si>
  <si>
    <t>WHITE PLAINS SENIOR HIGH SCHOOL 662200010011</t>
  </si>
  <si>
    <t>WHITESBORO HIGH SCHOOL 412902060008</t>
  </si>
  <si>
    <t>WHITESBORO MIDDLE SCHOOL 412902060006</t>
  </si>
  <si>
    <t>WHITESTONE ACADEMY 342500997003</t>
  </si>
  <si>
    <t>WHITESVILLE CENTRAL SCHOOL 022101040001</t>
  </si>
  <si>
    <t>WHITNEY POINT SENIOR HIGH SCHOOL 031401060004</t>
  </si>
  <si>
    <t>WILBUR H LYNCH LITERACY ACADEMY 270100010009</t>
  </si>
  <si>
    <t>WILLETS ROAD SCHOOL 280402030002</t>
  </si>
  <si>
    <t>WILLIAM FLOYD HIGH SCHOOL 580232030002</t>
  </si>
  <si>
    <t>WILLIAM FLOYD MIDDLE SCHOOL 580232030010</t>
  </si>
  <si>
    <t>WILLIAM PACA MIDDLE SCHOOL 580232030012</t>
  </si>
  <si>
    <t>WILLIAM T ROGERS MIDDLE SCHOOL 580805060007</t>
  </si>
  <si>
    <t>WILLIAMSBURG CHARTER HIGH SCHOOL 331400860865</t>
  </si>
  <si>
    <t>WILLIAMSON MIDDLE SCHOOL 651402040001</t>
  </si>
  <si>
    <t>WILLIAMSON SENIOR HIGH SCHOOL 651402040002</t>
  </si>
  <si>
    <t>WILLIAMSVILLE EAST HIGH SCHOOL 140203060013</t>
  </si>
  <si>
    <t>WILLIAMSVILLE NORTH HIGH SCHOOL 140203060010</t>
  </si>
  <si>
    <t>WILLIAMSVILLE SOUTH HIGH SCHOOL 140203060004</t>
  </si>
  <si>
    <t>WILLINK MIDDLE SCHOOL 261901060010</t>
  </si>
  <si>
    <t>WILLSBORO CENTRAL SCHOOL 151701040001</t>
  </si>
  <si>
    <t>WILSON HIGH SCHOOL 401501060003</t>
  </si>
  <si>
    <t>WINDHAM ASHLAND CENTRAL SCHOOL 191401040001</t>
  </si>
  <si>
    <t>WINDSOR CENTRAL HIGH SCHOOL 031701060007</t>
  </si>
  <si>
    <t>WINGS ACADEMY 321200011684</t>
  </si>
  <si>
    <t>WISDOM LANE MIDDLE SCHOOL 280205030010</t>
  </si>
  <si>
    <t>WOMEN'S ACADEMY OF EXCELLENCE 320800011282</t>
  </si>
  <si>
    <t>WOODLAND MIDDLE SCHOOL 280203030009</t>
  </si>
  <si>
    <t>WOODMERE MIDDLE SCHOOL 280214030006</t>
  </si>
  <si>
    <t>WOODSTOCK DAY SCHOOL 621601997896</t>
  </si>
  <si>
    <t>WOODWARD MENTAL HEALTH CENTER 280209997260</t>
  </si>
  <si>
    <t>WORCESTER SCHOOL 472506040001</t>
  </si>
  <si>
    <t>WORLD VIEW HIGH SCHOOL 321000011353</t>
  </si>
  <si>
    <t>WYANDANCH MEMORIAL HIGH SCHOOL 580109020003</t>
  </si>
  <si>
    <t>XAVERIAN HIGH SCHOOL 332000126142</t>
  </si>
  <si>
    <t>XAVIER HIGH SCHOOL 310300145456</t>
  </si>
  <si>
    <t>YESHIVA AND MESIVTA WIZNITZ OF USA 332000226101</t>
  </si>
  <si>
    <t>YESHIVA AVIR YAAKOV 500402229520</t>
  </si>
  <si>
    <t>YESHIVA BEIS CHAYA MUSHKA 331700229743</t>
  </si>
  <si>
    <t>YESHIVA BIRCHAS SHMUEL 332200229911</t>
  </si>
  <si>
    <t>YESHIVA BNOS AHAVAS ISRAEL 331400226942</t>
  </si>
  <si>
    <t>YESHIVA CHASDEI TORAH 332000225735</t>
  </si>
  <si>
    <t>YESHIVA CHSAN SOFER 332000226948</t>
  </si>
  <si>
    <t>YESHIVA CONGREGATION TORAS YUFA 332000229282</t>
  </si>
  <si>
    <t>YESHIVA DARCHEI TORAH 342700227891</t>
  </si>
  <si>
    <t>YESHIVA DERECH CHAIM 332000229091</t>
  </si>
  <si>
    <t>YESHIVA DERECH HATORAH 332200228580</t>
  </si>
  <si>
    <t>YESHIVA GEDOLAH OF SOUTH MONSEY 500402229549</t>
  </si>
  <si>
    <t>YESHIVA GEDOLAH OHR YISROEL 331800225971</t>
  </si>
  <si>
    <t>YESHIVA HIGH SCHOOL OF MONSEY 500402228999</t>
  </si>
  <si>
    <t>YESHIVA IMREI YOSEF SPINKA 332000228769</t>
  </si>
  <si>
    <t>YESHIVA JESODE HATORAH 331400207091</t>
  </si>
  <si>
    <t>YESHIVA JESODE HATORAH WILSON 331400226138</t>
  </si>
  <si>
    <t>YESHIVA KARLIN STOLIN 332100226952</t>
  </si>
  <si>
    <t>YESHIVA KEHILATH YAKOV 331400226953</t>
  </si>
  <si>
    <t>YESHIVA MESIVTA ARUGATH HABOSEM 331400226955</t>
  </si>
  <si>
    <t>YESHIVA NESIVOS CHAIM 332000229839</t>
  </si>
  <si>
    <t>YESHIVA OF BROOKLYN 332100226947</t>
  </si>
  <si>
    <t>YESHIVA OF FAR ROCKAWAY 342700207577</t>
  </si>
  <si>
    <t>YESHIVA OF TELSHE ALUMNI 321000228919</t>
  </si>
  <si>
    <t>YESHIVA OHR TORAH 500402226150</t>
  </si>
  <si>
    <t>YESHIVA OHR YISRAEL 332200226125</t>
  </si>
  <si>
    <t>YESHIVA RABBI S R HIRSCH 310600226845</t>
  </si>
  <si>
    <t>YESHIVA SHAAR EPHRAIM 500402229528</t>
  </si>
  <si>
    <t>YESHIVA TIFERES SHMIEL 332000229420</t>
  </si>
  <si>
    <t>YESHIVA TIFERETH ELIMELECH 332200228584</t>
  </si>
  <si>
    <t>YESHIVA TORAH TEMIMAH 332100226500</t>
  </si>
  <si>
    <t>YESHIVA TZOIN YOSEF 500402229325</t>
  </si>
  <si>
    <t>YESHIVA UNIVERSITY HIGH SCHOOL 310500206847</t>
  </si>
  <si>
    <t>YESHIVA VYELIPOL 332200229475</t>
  </si>
  <si>
    <t>YESHIVA ZICHRON MAYIR 590501226115</t>
  </si>
  <si>
    <t>YESHIVAS OHAVEI TORAH OF RIVERDALE 321000229709</t>
  </si>
  <si>
    <t>YESHIVAS OHR REUVEN 500401229393</t>
  </si>
  <si>
    <t>YESHIVAT MEKOR HAIM 332200226113</t>
  </si>
  <si>
    <t>YESHIVAT OR HATORAH 332100229598</t>
  </si>
  <si>
    <t>YESHIVAT SHAARE RAHAMIM 331500229958</t>
  </si>
  <si>
    <t>YESHIVATH OHR HAMEIR 660203207620</t>
  </si>
  <si>
    <t>YONKERS HIGH SCHOOL 662300010048</t>
  </si>
  <si>
    <t>YONKERS MIDDLE SCHOOL 662300010055</t>
  </si>
  <si>
    <t>YONKERS MONTESSORI ACADEMY 662300010044</t>
  </si>
  <si>
    <t>YORK EARLY COLLEGE ACADEMY 342800011284</t>
  </si>
  <si>
    <t>YORK MIDDLE/HIGH SCHOOL 241701040004</t>
  </si>
  <si>
    <t>YORKTOWN HIGH SCHOOL 662402060001</t>
  </si>
  <si>
    <t>YOUNG WOMEN'S LEADERSHIP SCHOOL 310400011610</t>
  </si>
  <si>
    <t>YOUNG WOMENS LEADERSHIP SCHOOL 343000011286</t>
  </si>
  <si>
    <t>ZICCOLELLA ELEMENTARY SCHOOL 660410020001</t>
  </si>
  <si>
    <t>ZICCOLELLA MIDDLE SCHOOL 660410020003</t>
  </si>
  <si>
    <t>Secondary School w/BEDS</t>
  </si>
  <si>
    <t>Final Report</t>
  </si>
  <si>
    <t>Interim Report</t>
  </si>
  <si>
    <t>Reports</t>
  </si>
  <si>
    <t>Please select your 
Report Submission:</t>
  </si>
  <si>
    <t>REDWOOD MIDDLE SCHOOL 342800010332</t>
  </si>
  <si>
    <t>UNCOMMON NEW YORK CITY CHARTER SCHOOL #1 331300861119</t>
  </si>
  <si>
    <t>Fulfilled component(s)</t>
  </si>
  <si>
    <t>**Complete all applicable Blue Boxes**</t>
  </si>
  <si>
    <t>BASIS INDEPENDENT BROOKLYN 331500996181</t>
  </si>
  <si>
    <t>SUPPORT Estimated Total # of Students</t>
  </si>
  <si>
    <t>SUPPORT Estimated Total # of Hours</t>
  </si>
  <si>
    <t>SUPPORT Personal</t>
  </si>
  <si>
    <t>SUPPORT Financial</t>
  </si>
  <si>
    <t>SUPPORT Career</t>
  </si>
  <si>
    <t>SUPPORT Academic</t>
  </si>
  <si>
    <t>TUTORING Estimated Total # Students</t>
  </si>
  <si>
    <t>TUTORING Estimated Total # of Hours</t>
  </si>
  <si>
    <t>TUTORING Mathematics</t>
  </si>
  <si>
    <t>TUTORING Science &amp; Science Laboratory</t>
  </si>
  <si>
    <t>TUTORING English &amp; Other Languages</t>
  </si>
  <si>
    <t>TUTORING Humanities</t>
  </si>
  <si>
    <t>TUTORING Engineering or Other STEM</t>
  </si>
  <si>
    <t>TUTORING Social Sciences</t>
  </si>
  <si>
    <t>NYS or Out-of-State Higher Education Enrollment</t>
  </si>
  <si>
    <t>Is CSTEP Offered at Institution?
(for NYS Schools)</t>
  </si>
  <si>
    <t>STEP Award 15</t>
  </si>
  <si>
    <t>STEP Award 16</t>
  </si>
  <si>
    <t>STEP Award 40</t>
  </si>
  <si>
    <t>STEP Award 45</t>
  </si>
  <si>
    <t>STEP Award 46</t>
  </si>
  <si>
    <t>STEP Award 80</t>
  </si>
  <si>
    <t>STEP Award Subtotal</t>
  </si>
  <si>
    <t>STEP Award 90</t>
  </si>
  <si>
    <t>STEP Award 49</t>
  </si>
  <si>
    <t>STEP Award 30</t>
  </si>
  <si>
    <t>STEP Award 20</t>
  </si>
  <si>
    <t>STEP Award Grand Total</t>
  </si>
  <si>
    <t>Institution 15</t>
  </si>
  <si>
    <t>Institution 16</t>
  </si>
  <si>
    <t>Institution 40</t>
  </si>
  <si>
    <t>Institution 45</t>
  </si>
  <si>
    <t>Institution 46</t>
  </si>
  <si>
    <t>Institution 80</t>
  </si>
  <si>
    <t>Institution Subtotal</t>
  </si>
  <si>
    <t>Institution 90</t>
  </si>
  <si>
    <t>Institution 49</t>
  </si>
  <si>
    <t>Institution 30</t>
  </si>
  <si>
    <t>Institution 20</t>
  </si>
  <si>
    <t>Institution Grand Total</t>
  </si>
  <si>
    <t>Other Sources 15</t>
  </si>
  <si>
    <t>Other Sources 16</t>
  </si>
  <si>
    <t>Other Sources 40</t>
  </si>
  <si>
    <t>Other Sources 45</t>
  </si>
  <si>
    <t>Other Sources 46</t>
  </si>
  <si>
    <t>Other Sources 80</t>
  </si>
  <si>
    <t>Other Sources Subtotal</t>
  </si>
  <si>
    <t>Other Sources 90</t>
  </si>
  <si>
    <t>Other Sources 49</t>
  </si>
  <si>
    <t>Other Sources 30</t>
  </si>
  <si>
    <t>Other Sources 20</t>
  </si>
  <si>
    <t>Other Sources Grand Total</t>
  </si>
  <si>
    <t>Total 15</t>
  </si>
  <si>
    <t>Total 16</t>
  </si>
  <si>
    <t>Total 40</t>
  </si>
  <si>
    <t>Total 45</t>
  </si>
  <si>
    <t>Total 46</t>
  </si>
  <si>
    <t>Total 80</t>
  </si>
  <si>
    <t>Total Subtotal</t>
  </si>
  <si>
    <t>Total 90</t>
  </si>
  <si>
    <t>Total 49</t>
  </si>
  <si>
    <t>Total 30</t>
  </si>
  <si>
    <t>Total 20</t>
  </si>
  <si>
    <t>Total (Grand Total)</t>
  </si>
  <si>
    <t>City, State and Zip code</t>
  </si>
  <si>
    <t>A A KINGSTON MIDDLE SCHOOL 512902060004</t>
  </si>
  <si>
    <t>A D OLIVER MIDDLE SCHOOL 261801060005</t>
  </si>
  <si>
    <t>A M COSGROVE MIDDLE SCHOOL 261001060005</t>
  </si>
  <si>
    <t>A MACARTHUR BARR MIDDLE SCHOOL 500108030003</t>
  </si>
  <si>
    <t>AARON SCHOOL (8-12) 310200996009</t>
  </si>
  <si>
    <t>AB DAVIS STEAM HIGH SCHOOL 660900010022</t>
  </si>
  <si>
    <t>ABBOTT UNION FREE SCHOOL DISTRICT 660413020000</t>
  </si>
  <si>
    <t>ACAD FOR COLLEGE PREP &amp; CAREER EXPLORATION: A COLLEGE BOARD SCH 331700011382</t>
  </si>
  <si>
    <t>ACADEMY FOR CAREERS IN TELEVISION AND FILM 343000011301</t>
  </si>
  <si>
    <t>ACADEMY FOR CONSERVATION AND THE ENVIRONMENT 331800011637</t>
  </si>
  <si>
    <t>ACADEMY FOR ENVIRONMENTAL LEADERSHIP 333200011403</t>
  </si>
  <si>
    <t>ACADEMY FOR PERSONAL LEADERSHIP AND EXCELLENCE 321000010363</t>
  </si>
  <si>
    <t>ACADEMY FOR SCHOLARSHIP AND ENTREPRENEURSHIP 321100011270</t>
  </si>
  <si>
    <t>ACADEMY FOR SOCIAL ACTION-A COLLEGE BOARD SCHOOL 310500011367</t>
  </si>
  <si>
    <t>ACADEMY OF APPLIED MATHEMATICS AND TECHNOLOGY 320700010343</t>
  </si>
  <si>
    <t>ACADEMY OF FINANCE AND ENTERPRISE 342400011264</t>
  </si>
  <si>
    <t>ACADEMY OF HOLY NAMES-UPPER SCHOOL 010100115724</t>
  </si>
  <si>
    <t>ACADEMY OF MOUNT SAINT URSULA 321000145364</t>
  </si>
  <si>
    <t>ACADEMY OF URBAN PLANNING AND ENGINEERING 333200011552</t>
  </si>
  <si>
    <t>ACADEY OF MEDICAL TECHNOLOGY - A COLLEGE BOARD SCHOOL 342700011309</t>
  </si>
  <si>
    <t>ACHIEVEMENT FIRST CHARTER SCHOOL 10 331600861082</t>
  </si>
  <si>
    <t>ACHIEVEMENT FIRST CHARTER SCHOOL 11 331600861085</t>
  </si>
  <si>
    <t>ACHIEVEMENT FIRST CROWN HEIGHTS CHARTER SCHOOL 331700860879</t>
  </si>
  <si>
    <t>ACHIEVEMENT FIRST EAST NEW YORK CHARTER SCHOOL 331900860880</t>
  </si>
  <si>
    <t>ACHIEVEMENT FIRST ENDEAVOR CHARTER SCHOOL 331300860902</t>
  </si>
  <si>
    <t>ACHIEVEMENT FIRST-BUSHWICK CHARTER SCHOOL 333200860906</t>
  </si>
  <si>
    <t>ADDISON CENTRAL SCHOOL DISTRICT 570101040000</t>
  </si>
  <si>
    <t>ADDISON MIDDLE/HIGH SCHOOL 570101040002</t>
  </si>
  <si>
    <t>ADIRONDACK CENTRAL SCHOOL DISTRICT 410401060000</t>
  </si>
  <si>
    <t>ADIRONDACK CHRISTIAN SCHOOL 090201806219</t>
  </si>
  <si>
    <t>AFTON CENTRAL SCHOOL DISTRICT 080101040000</t>
  </si>
  <si>
    <t>AHABA VE AHVA CONG AND YESHIVA 332100229628</t>
  </si>
  <si>
    <t>AICHHORN SCHOOL (THE) 310300999436</t>
  </si>
  <si>
    <t>AKRON CENTRAL SCHOOL DISTRICT 142101040000</t>
  </si>
  <si>
    <t>AL-IHSAN ACADEMY 342700629235</t>
  </si>
  <si>
    <t>AL-IMAN SCHOOL 342800629258</t>
  </si>
  <si>
    <t>AL-MADINAH SCHOOL 331500629786</t>
  </si>
  <si>
    <t>AL-MAMOOR SCHOOL 342500625444</t>
  </si>
  <si>
    <t>AL-NOOR SCHOOL 331500629494</t>
  </si>
  <si>
    <t>ALBANY ACADEMIES (THE) 010100996428</t>
  </si>
  <si>
    <t>ALBANY CITY SCHOOL DISTRICT 010100010000</t>
  </si>
  <si>
    <t>ALBANY LEADERSHIP CHARTER HIGH SCHOOL FOR GIRLS 010100860960</t>
  </si>
  <si>
    <t>ALBERT SHANKER SCHOOL FOR VISUAL AND PERFORMING ARTS 343000010126</t>
  </si>
  <si>
    <t>ALBION CENTRAL SCHOOL DISTRICT 450101060000</t>
  </si>
  <si>
    <t>ALDEN CENTRAL SCHOOL DISTRICT 140101060000</t>
  </si>
  <si>
    <t>ALEXANDER CENTRAL SCHOOL DISTRICT 180202040000</t>
  </si>
  <si>
    <t>ALEXANDER MIDDLE SCHOOL-HIGH SCHOOL 180202040003</t>
  </si>
  <si>
    <t>ALEXANDRIA CENTRAL SCHOOL DISTRICT 220202040000</t>
  </si>
  <si>
    <t>ALFRED E SMITH CAREER AND TECHNICAL HIGH SCHOOL 320700011600</t>
  </si>
  <si>
    <t>ALFRED-ALMOND CENTRAL SCHOOL DISTRICT 020101040000</t>
  </si>
  <si>
    <t>ALFRED-ALMOND JUNIOR-SENIOR HIGH SCHOOL 020101040002</t>
  </si>
  <si>
    <t>ALL CITY LEADERSHIP SECONDARY SCHOOL 333200011554</t>
  </si>
  <si>
    <t>ALLEGANY-LIMESTONE CENTRAL SCHOOL DISTRICT 040302060000</t>
  </si>
  <si>
    <t>ALLEGANY-LIMESTONE MIDDLE-HIGH SCHOOL 040302060001</t>
  </si>
  <si>
    <t>ALTERNATIVE HIGH SCHOOL AT 4 140600010133</t>
  </si>
  <si>
    <t>ALTERNATIVE SCHOOL FOR MATH AND SCIENCE 571000999992</t>
  </si>
  <si>
    <t>ALTMAR-PARISH-WILLIAMSTOWN CENTRAL SCHOOL DISTRICT 460102040000</t>
  </si>
  <si>
    <t>ALTMAR-PARISH-WILLIAMSTOWN JR/SR HIGH SCHOOL 460102040006</t>
  </si>
  <si>
    <t>ALVERTA B GRAY SCHULTZ MIDDLE SCHOOL 280201030010</t>
  </si>
  <si>
    <t>AMAGANSETT UNION FREE SCHOOL DISTRICT 580303020000</t>
  </si>
  <si>
    <t>AMERICAN SIGN LANGUAGE &amp; ENGLISH SECONDARY SCHOOL 310200010047</t>
  </si>
  <si>
    <t>AMHERST CENTRAL SCHOOL DISTRICT 140201060000</t>
  </si>
  <si>
    <t>AMITYVILLE UNION FREE SCHOOL DISTRICT 580106030000</t>
  </si>
  <si>
    <t>AMSTERDAM CITY SCHOOL DISTRICT 270100010000</t>
  </si>
  <si>
    <t>ANDES CENTRAL SCHOOL DISTRICT 120102040000</t>
  </si>
  <si>
    <t>ANDOVER CENTRAL SCHOOL DISTRICT 020601040000</t>
  </si>
  <si>
    <t>ANGELO PATRI MIDDLE SCHOOL (THE) 321000010391</t>
  </si>
  <si>
    <t>ANGLO-AMERICAN INTERNATIONAL SCHOOL (THE) 310300996773</t>
  </si>
  <si>
    <t>ANTONIA PANTOJA PREPARATORY ACADEMY 320800011376</t>
  </si>
  <si>
    <t>APPLE TREE LEARNING ACADEMY 331800996308</t>
  </si>
  <si>
    <t>AQUINAS INSTITUTE OF ROCHESTER 261600167041</t>
  </si>
  <si>
    <t>ARCHANGEL SCHOOL 260401994567</t>
  </si>
  <si>
    <t>ARCHIMEDES ACADEMY FOR MATH, SCIENCE AND TECHNOLOGY APPLICATIONS 320800011367</t>
  </si>
  <si>
    <t>ARDSLEY UNION FREE SCHOOL DISTRICT 660405030000</t>
  </si>
  <si>
    <t>ARGYLE CENTRAL SCHOOL DISTRICT 640101040000</t>
  </si>
  <si>
    <t>ARKPORT CENTRAL SCHOOL DISTRICT 571901040000</t>
  </si>
  <si>
    <t>ARLINGTON CENTRAL SCHOOL DISTRICT 131601060000</t>
  </si>
  <si>
    <t>ARTURO A SCHOMBURG SATELLITE ACADEMY BRONX 321200011446</t>
  </si>
  <si>
    <t>ASSOCIATION FOR MENTALLY ILL CHILDREN OF WESTCHESTER INC 661401997756</t>
  </si>
  <si>
    <t>ATERES BAIS YAAKOV ACADEMY OF ROCKLAND 2 500402226281</t>
  </si>
  <si>
    <t>ATMOSPHERE ACADEMY PUBLIC CHARTER SCHOOL 321000861075</t>
  </si>
  <si>
    <t>ATTICA CENTRAL SCHOOL DISTRICT 670201060000</t>
  </si>
  <si>
    <t>AUBURN CITY SCHOOL DISTRICT 050100010000</t>
  </si>
  <si>
    <t>AUSABLE VALLEY CENTRAL SCHOOL DISTRICT 090201040000</t>
  </si>
  <si>
    <t>AVERILL PARK CENTRAL SCHOOL DISTRICT 491302060000</t>
  </si>
  <si>
    <t>AVIATION CAREER AND TECHNICAL HIGH SCHOOL 342400011610</t>
  </si>
  <si>
    <t>AVOCA CENTRAL SCHOOL DISTRICT 570201040000</t>
  </si>
  <si>
    <t>AVON CENTRAL SCHOOL DISTRICT 240101040000</t>
  </si>
  <si>
    <t>BABYLON JUNIOR-SENIOR HIGH SCHOOL 580101030002</t>
  </si>
  <si>
    <t>BABYLON UNION FREE SCHOOL DISTRICT 580101030000</t>
  </si>
  <si>
    <t>BACCALAUREATE SCHOOL FOR GLOBAL EDUCATION 343000011580</t>
  </si>
  <si>
    <t>BAINBRIDGE-GUILFORD CENTRAL SCHOOL DISTRICT 080201040000</t>
  </si>
  <si>
    <t>BAINBRIDGE-GUILFORD HIGH SCHOOL 080201040001</t>
  </si>
  <si>
    <t>BAIS BINYOMIN ACADEMY 500402226276</t>
  </si>
  <si>
    <t>BAIS FRIMA CHINUCH CENTER 332000229076</t>
  </si>
  <si>
    <t>BAIS RUCHEL D'SATMAR BR1 331300227040</t>
  </si>
  <si>
    <t>BAIS RUCHEL D'SATMAR BR3 331400227041</t>
  </si>
  <si>
    <t>BAIS RUCHEL HIGH SCHOOL 331400226207</t>
  </si>
  <si>
    <t>BAIS YAAKOV FAIGEH SCHONBERGER OF ADAS YEREIM 331500229003</t>
  </si>
  <si>
    <t>BAIS YAAKOV HIGH SCHOOL OF SPRING VALLEY 500402227568</t>
  </si>
  <si>
    <t>BAIS YAAKOV OF SOUTH FALLSBURG 590501226076</t>
  </si>
  <si>
    <t>BALDWIN UNION FREE SCHOOL DISTRICT 280210030000</t>
  </si>
  <si>
    <t>BALDWINSVILLE CENTRAL SCHOOL DISTRICT 420901060000</t>
  </si>
  <si>
    <t>BALDWINSVILLE CHRISTIAN ACADEMY 420901996282</t>
  </si>
  <si>
    <t>BALLSTON SPA CENTRAL SCHOOL DISTRICT 521301060000</t>
  </si>
  <si>
    <t>BARD HIGH SCHOOL EARLY COLLEGE QUEENS 342400011299</t>
  </si>
  <si>
    <t>BARKER CENTRAL SCHOOL DISTRICT 401301040000</t>
  </si>
  <si>
    <t>BARKER JUNIOR/SENIOR HIGH SCHOOL 401301040003</t>
  </si>
  <si>
    <t>BATAVIA CITY SCHOOL DISTRICT 180300010000</t>
  </si>
  <si>
    <t>BATH CENTRAL SCHOOL DISTRICT 570302060000</t>
  </si>
  <si>
    <t>BAY RIDGE PREPARATORY SCHOOL 332000999653</t>
  </si>
  <si>
    <t>BAY SHORE UNION FREE SCHOOL DISTRICT 580501030000</t>
  </si>
  <si>
    <t>BAYPORT-BLUE POINT HIGH SCHOOL 580505020004</t>
  </si>
  <si>
    <t>BAYPORT-BLUE POINT UNION FREE SCHOOL DISTRICT 580505020000</t>
  </si>
  <si>
    <t>BAYSIDE HIGH SCHOOL 342600011495</t>
  </si>
  <si>
    <t>BEACON CITY SCHOOL DISTRICT 130200010000</t>
  </si>
  <si>
    <t>BEAVER RIVER CENTRAL SCHOOL DISTRICT 231301040000</t>
  </si>
  <si>
    <t>BEAVER RIVER SENIOR HIGH SCHOOL 231301040002</t>
  </si>
  <si>
    <t>BEDFORD CENTRAL SCHOOL DISTRICT 660102060000</t>
  </si>
  <si>
    <t>BEDFORD STUYVESANT COLLEGIATE CHARTER SCHOOL 331600860918</t>
  </si>
  <si>
    <t>BEDFORD STUYVESANT PREPARATORY HIGH SCHOOL 331300011575</t>
  </si>
  <si>
    <t>BEEKMAN SCHOOL (THE) 310200997686</t>
  </si>
  <si>
    <t>BEEKMANTOWN CENTRAL SCHOOL DISTRICT 090301060000</t>
  </si>
  <si>
    <t>BEER HAGOLAH INSTITUTE HIGH SCHOOL 331900228604</t>
  </si>
  <si>
    <t>BELFAST CENTRAL SCHOOL DISTRICT 020801040000</t>
  </si>
  <si>
    <t>BELLEVILLE-HENDERSON CENTRAL SCHOOL DISTRICT 220909040000</t>
  </si>
  <si>
    <t>BELLMORE UNION FREE SCHOOL DISTRICT 280207020000</t>
  </si>
  <si>
    <t>BELLMORE-MERRICK CENTRAL HIGH SCHOOL DISTRICT 280253070000</t>
  </si>
  <si>
    <t>BEMUS POINT CENTRAL SCHOOL DISTRICT 061001040000</t>
  </si>
  <si>
    <t>BENJAMIN FRANKLIN HIGH SCHOOL FOR FINANCE AND INFORMATION TECHNOLOGY 342900011313</t>
  </si>
  <si>
    <t>BENJAMIN TURNER MIDDLE SCHOOL 660900010023</t>
  </si>
  <si>
    <t>BERKELEY-CARROLL SCHOOL 331300996888</t>
  </si>
  <si>
    <t>BERKSHIRE JUNIOR-SENIOR HIGH SCHOOL 100308020001</t>
  </si>
  <si>
    <t>BERKSHIRE UNION FREE SCHOOL DISTRICT 100308020000</t>
  </si>
  <si>
    <t>BERLIN CENTRAL SCHOOL DISTRICT 490101040000</t>
  </si>
  <si>
    <t>BERLIN MIDDLE SCHOOL/HIGH SCHOOL 490101040006</t>
  </si>
  <si>
    <t>BERNE-KNOX-WESTERLO CENTRAL SCHOOL DISTRICT 010201040000</t>
  </si>
  <si>
    <t>BERNE-KNOX-WESTERLO JUNIOR-SENIOR HIGH SCHOOL 010201040001</t>
  </si>
  <si>
    <t>BETH CHANA SCHOOL AND HIGH SCHOOL FOR GIRLS 331400226885</t>
  </si>
  <si>
    <t>BETH MIRIAM LEAH 662402226292</t>
  </si>
  <si>
    <t>BETH ROCHEL SCHOOL-GIRLS 500402226680</t>
  </si>
  <si>
    <t>BETHLEHEM CENTRAL SCHOOL DISTRICT 010306060000</t>
  </si>
  <si>
    <t>BETHPAGE UNION FREE SCHOOL DISTRICT 280521030000</t>
  </si>
  <si>
    <t>BINGHAMTON CITY SCHOOL DISTRICT 030200010000</t>
  </si>
  <si>
    <t>BIRCH SCHOOL (THE) 440102996173</t>
  </si>
  <si>
    <t>BISHOP GRIMES JUNIOR-SENIOR HIGH SCHOOL 420401189442</t>
  </si>
  <si>
    <t>BISHOP LUDDEN JUNIOR-SENIOR HIGH SCHOOL 420101189405</t>
  </si>
  <si>
    <t>BISHOP MCGANN-MERCY DIOCESAN HIGH SCHOOL 580602175614</t>
  </si>
  <si>
    <t>BISHOP TIMON-SAINT JUDE HIGH SCHOOL 140600136362</t>
  </si>
  <si>
    <t>BLESSED VIRGIN MARY-MOTHER OF GOD ACADEMY 420101185605</t>
  </si>
  <si>
    <t>BLIND BROOK-RYE MIDDLE SCHOOL 661905020003</t>
  </si>
  <si>
    <t>BLIND BROOK-RYE UNION FREE SCHOOL DISTRICT 661905020000</t>
  </si>
  <si>
    <t>BNEI YAKOV YOSEF OF MONSEY - SITE 2 500402226305</t>
  </si>
  <si>
    <t>BOBOVER YESHIVA BNEI ZION-15TH AVENUE 332000226900</t>
  </si>
  <si>
    <t>BOERUM HILL SCHOOL FOR INTERNATIONAL STUDIES (THE) 331500011497</t>
  </si>
  <si>
    <t>BOLIVAR-RICHBURG CENTRAL SCHOOL DISTRICT 022902040000</t>
  </si>
  <si>
    <t>BOLIVAR-RICHBURG JUNIOR-SENIOR HIGH SCHOOL 022902040001</t>
  </si>
  <si>
    <t>BOLTON CENTRAL SCHOOL DISTRICT 630101040000</t>
  </si>
  <si>
    <t>BRADFORD CENTRAL SCHOOL DISTRICT 570401040000</t>
  </si>
  <si>
    <t>BRASHER FALLS CENTRAL SCHOOL DISTRICT 510101040000</t>
  </si>
  <si>
    <t>BREARLEY SCHOOL (THE) 310200996739</t>
  </si>
  <si>
    <t>BRENTWOOD UNION FREE SCHOOL DISTRICT 580512030000</t>
  </si>
  <si>
    <t>BREWSTER CENTRAL SCHOOL DISTRICT 480601060000</t>
  </si>
  <si>
    <t>BRIARCLIFF MANOR UNION FREE SCHOOL DISTRICT 661402020000</t>
  </si>
  <si>
    <t>BRIDGEHAMPTON UNION FREE SCHOOL DISTRICT 580909020000</t>
  </si>
  <si>
    <t>BRIGHT HOPE CENTER INC 530600996315</t>
  </si>
  <si>
    <t>BRIGHTON CENTRAL SCHOOL DISTRICT 260101060000</t>
  </si>
  <si>
    <t>BRILLA COLLEGE PREPARATORY CHARTER SCHOOL VERITAS 320700861106</t>
  </si>
  <si>
    <t>BROADALBIN-PERTH CENTRAL SCHOOL DISTRICT 171102040000</t>
  </si>
  <si>
    <t>BROADALBIN-PERTH HIGH SCHOOL 171102040004</t>
  </si>
  <si>
    <t>BROADALBIN-PERTH MIDDLE SCHOOL 171102040003</t>
  </si>
  <si>
    <t>BROADWAY ACADEMY 070600010019</t>
  </si>
  <si>
    <t>BROCKPORT CENTRAL SCHOOL DISTRICT 261801060000</t>
  </si>
  <si>
    <t>BROCTON CENTRAL SCHOOL DISTRICT 062301040000</t>
  </si>
  <si>
    <t>BRONX (TOTAL) 320000010000</t>
  </si>
  <si>
    <t>BRONX ACADEMY FOR SOFTWARE ENGINEERING (BASE) 321000011264</t>
  </si>
  <si>
    <t>BRONX CAREER AND COLLEGE PREPARATORY HIGH SCHOOL 321200011479</t>
  </si>
  <si>
    <t>BRONX CENTER FOR SCIENCE AND MATHEMATICS 320900011260</t>
  </si>
  <si>
    <t>BRONX CHARTER SCHOOL FOR EXCELLENCE 3 321100861115</t>
  </si>
  <si>
    <t>BRONX CHARTER SCHOOL FOR EXCELLENCE 4 321000861120</t>
  </si>
  <si>
    <t>BRONX CHARTER SCHOOL FOR EXCELLENCE 5 321000861121</t>
  </si>
  <si>
    <t>BRONX COLLELGIATE ACADEMY 320900011227</t>
  </si>
  <si>
    <t>BRONX DESIGN AND CONSTRUCTION ACADEMY 320700011522</t>
  </si>
  <si>
    <t>BRONX EARLY COLLEGE ACADEMY FOR TEACHING AND LEARNING 320900011324</t>
  </si>
  <si>
    <t>BRONX ENGINEERING AND TECHNOLOGY ACADEMY 321000011213</t>
  </si>
  <si>
    <t>BRONX HIGH SCHOOL FOR MEDICAL SCIENCE 320900011413</t>
  </si>
  <si>
    <t>BRONX HIGH SCHOOL FOR THE VISUAL ARTS 321100011418</t>
  </si>
  <si>
    <t>BRONX HIGH SCHOOL FOR WRITING AND COMMUNICATION ARTS 321100011253</t>
  </si>
  <si>
    <t>BRONX HIGH SCHOOL-LAW AND COMMUNITY SERVICE 321000011439</t>
  </si>
  <si>
    <t>BRONX LEADERSHIP ACADEMY HIGH SCHOOL 320900011525</t>
  </si>
  <si>
    <t>BRONX LEADERSHIP ACADEMY II HIGH SCHOOL 320700011527</t>
  </si>
  <si>
    <t>BRONX MATHEMATICS PREPARATORY SCHOOL (THE) 320800010375</t>
  </si>
  <si>
    <t>BRONX PREPARATORY CHARTER SCHOOL 320900860807</t>
  </si>
  <si>
    <t>BRONX SCHOOL FOR LAW, GOVERNMENT AND JUSTICE 320900011505</t>
  </si>
  <si>
    <t>BRONX SCHOOL OF LAW AND FINANCE 321000011284</t>
  </si>
  <si>
    <t>BRONX STUDIO SCHOOL FOR WRITERS AND ARTISTS 320800011269</t>
  </si>
  <si>
    <t>BRONXVILLE UNION FREE SCHOOL DISTRICT 660303030000</t>
  </si>
  <si>
    <t>BRONXWOOD PREPARATORY ACADEMY (THE) 321100011514</t>
  </si>
  <si>
    <t>BROOKFIELD CENTRAL SCHOOL DISTRICT 250109040000</t>
  </si>
  <si>
    <t>BROOKHAVEN-COMSEWOGUE UNION FREE SCHOOL DISTRICT 580203020000</t>
  </si>
  <si>
    <t>BROOKLYN (TOTAL) 330000010000</t>
  </si>
  <si>
    <t>BROOKLYN ACADEMY OF GLOBAL FINANCE (THE) 331600011688</t>
  </si>
  <si>
    <t>BROOKLYN ACADEMY OF SCIENCE AND THE ENVIRONMENT 331700011547</t>
  </si>
  <si>
    <t>BROOKLYN COLLEGIATE-A COLLEGE BOARD SCHOOL 332300011493</t>
  </si>
  <si>
    <t>BROOKLYN COMMUNITY ARTS AND MEDIA HIGH SCHOOL 331300011412</t>
  </si>
  <si>
    <t>BROOKLYN EAST COLLEGIATE CHARTER SCHOOL 331300860937</t>
  </si>
  <si>
    <t>BROOKLYN EMERGING LEADERS ACADEMY CHARTER SCHOOL 331600861112</t>
  </si>
  <si>
    <t>BROOKLYN ENVIRONMENTAL EXPLORATION SCHOOL (BEES) 332300010664</t>
  </si>
  <si>
    <t>BROOKLYN HIGH SCHOOL FOR LAW AND TECHNOLOGY 331600011498</t>
  </si>
  <si>
    <t>BROOKLYN HIGH SCHOOL FOR LEADERSHIP AND COMMUNITY 331300011616</t>
  </si>
  <si>
    <t>BROOKLYN INTERNATIONAL HIGH SCHOOL AT WATERS EDGE 331300011439</t>
  </si>
  <si>
    <t>BROOKLYN LABORATORY CHARTER HIGH SCHOOL 331300861110</t>
  </si>
  <si>
    <t>BROOKLYN LATIN SCHOOL (THE) 331400011449</t>
  </si>
  <si>
    <t>BROOKLYN PREPARATORY HIGH SCHOOL 331400011488</t>
  </si>
  <si>
    <t>BROOKLYN PROSPECT CHARTER SCHOOL-CSD 13 331300861077</t>
  </si>
  <si>
    <t>BROOKLYN PROSPECT CHARTER SCHOOL-CSD 15 331500860935</t>
  </si>
  <si>
    <t>BROOKLYN SCHOOL FOR MATH AND RESEARCH (THE) 333200011168</t>
  </si>
  <si>
    <t>BROOKLYN SCHOOL FOR SOCIAL JUSTICE (THE) 333200011549</t>
  </si>
  <si>
    <t>BROOKLYN SCIENCE AND ENGINEERING ACADEMY 331800010763</t>
  </si>
  <si>
    <t>BROOKLYN SECONDARY SCHOOL FOR COLLABORATIVE STUDIES 331500010448</t>
  </si>
  <si>
    <t>BROOKLYN TECHNICAL HIGH SCHOOL 331300011430</t>
  </si>
  <si>
    <t>BROOKLYN URBAN GARDEN CHARTER SCHOOL 331500861011</t>
  </si>
  <si>
    <t>BROOME STREET ACADEMY CHARTER HIGH SCHOOL 310200860992</t>
  </si>
  <si>
    <t>BROWNING SCHOOL (THE) 310200996742</t>
  </si>
  <si>
    <t>BROWNSVILLE ACADEMY HIGH SCHOOL 331700011568</t>
  </si>
  <si>
    <t>BROWNSVILLE COLLABORATIVE MIDDLE SCHOOL 332300010363</t>
  </si>
  <si>
    <t>BROWNSVILLE COLLEGIATE  CHARTER SCHOOL 332300860939</t>
  </si>
  <si>
    <t>BRUNSWICK CENTRAL SCHOOL DISTRICT (BRITTONKILL) 490202040000</t>
  </si>
  <si>
    <t>BRUSHTON-MOIRA CENTRAL SCHOOL DISTRICT 161601040000</t>
  </si>
  <si>
    <t>BRUSHTON-MOIRA HIGH SCHOOL 161601040002</t>
  </si>
  <si>
    <t>BUFFALO ACADEMY FOR THE VISUAL &amp; PERFORMING ARTS 140600010097</t>
  </si>
  <si>
    <t>BUFFALO ACADEMY OF SCHOLARS (THE) 140600996171</t>
  </si>
  <si>
    <t>BUFFALO ACADEMY OF SCIENCE CHARTER SCHOOL 140600860861</t>
  </si>
  <si>
    <t>BUFFALO CITY SCHOOL DISTRICT 140600010000</t>
  </si>
  <si>
    <t>BUFFALO COLLEGIATE CHARTER SCHOOL 140600861129</t>
  </si>
  <si>
    <t>BURGARD HIGH SCHOOL 140600010101</t>
  </si>
  <si>
    <t>BURNT HILLS-BALLSTON LAKE CENTRAL SCHOOL DISTRICT 520101060000</t>
  </si>
  <si>
    <t>BURNT HILLS-BALLSTON LAKE SENIOR HIGH SCHOOL 520101060006</t>
  </si>
  <si>
    <t>BUSHWICK COMMUNITY HIGH SCHOOL 333200010564</t>
  </si>
  <si>
    <t>BUSHWICK LEADERS HS FOR ACADEMIC EXCELLENCE 333200011556</t>
  </si>
  <si>
    <t>BUSINESS TECHNOLOGY EARLY COLLEGE HIGH SCHOOL 342600011315</t>
  </si>
  <si>
    <t>BYRAM HILLS CENTRAL SCHOOL DISTRICT 661201060000</t>
  </si>
  <si>
    <t>BYRON-BERGEN CENTRAL SCHOOL DISTRICT 180701040000</t>
  </si>
  <si>
    <t>BYRON-BERGEN JUNIOR/SENIOR HIGH SCHOOL 180701040001</t>
  </si>
  <si>
    <t>C J HOOKER MIDDLE SCHOOL 440601040004</t>
  </si>
  <si>
    <t>CAIRO-DURHAM CENTRAL SCHOOL DISTRICT 190301040000</t>
  </si>
  <si>
    <t>CAIRO-DURHAM HIGH SCHOOL 190301040003</t>
  </si>
  <si>
    <t>CAIRO-DURHAM MIDDLE SCHOOL 190301040004</t>
  </si>
  <si>
    <t>CALEDONIA-MUMFORD CENTRAL SCHOOL DISTRICT 240201040000</t>
  </si>
  <si>
    <t>CALEDONIA-MUMFORD HIGH SCHOOL 240201040002</t>
  </si>
  <si>
    <t>CALEDONIA-MUMFORD MIDDLE SCHOOL 240201040003</t>
  </si>
  <si>
    <t>CALHOUN SCHOOL (THE) 310300996744</t>
  </si>
  <si>
    <t>CAMBRIDGE CENTRAL SCHOOL DISTRICT 641610040000</t>
  </si>
  <si>
    <t>CAMBRIDGE JUNIOR-SENIOR HIGH SCHOOL 641610040003</t>
  </si>
  <si>
    <t>CAMDEN CENTRAL SCHOOL DISTRICT 410601040000</t>
  </si>
  <si>
    <t>CAMPBELL-SAVONA CENTRAL SCHOOL DISTRICT 570603040000</t>
  </si>
  <si>
    <t>CAMPBELL-SAVONA JUNIOR/SENIOR HIGH SCHOOL 570603040002</t>
  </si>
  <si>
    <t>CANAJOHARIE CENTRAL SCHOOL DISTRICT 270301040000</t>
  </si>
  <si>
    <t>CANANDAIGUA CITY SCHOOL DISTRICT 430300050000</t>
  </si>
  <si>
    <t>CANASERAGA CENTRAL SCHOOL DISTRICT 021102040000</t>
  </si>
  <si>
    <t>CANASTOTA CENTRAL SCHOOL DISTRICT 250901060000</t>
  </si>
  <si>
    <t>CANDOR CENTRAL SCHOOL DISTRICT 600301040000</t>
  </si>
  <si>
    <t>CANDOR JUNIOR-SENIOR HIGH SCHOOL 600301040002</t>
  </si>
  <si>
    <t>CANISTEO-GREENWOOD CSD 571502060000</t>
  </si>
  <si>
    <t>CANISTEO-GREENWOOD HIGH SCHOOL 571502060001</t>
  </si>
  <si>
    <t>CANTON CENTRAL SCHOOL DISTRICT 510201060000</t>
  </si>
  <si>
    <t>CAPITAL PREPARATORY (CP) HARLEM CHARTER SCHOOL 310400861081</t>
  </si>
  <si>
    <t>CARDINAL MCCLOSKEY COMMUNITY CHARTER SCHOOL 321000861130</t>
  </si>
  <si>
    <t>CAREERS IN SPORTS HIGH SCHOOL 320700011548</t>
  </si>
  <si>
    <t>CARLE PLACE MIDDLE SENIOR HIGH SCHOOL 280411030003</t>
  </si>
  <si>
    <t>CARLE PLACE UNION FREE SCHOOL DISTRICT 280411030000</t>
  </si>
  <si>
    <t>CARMEL CENTRAL SCHOOL DISTRICT 480102060000</t>
  </si>
  <si>
    <t>CARTHAGE CENTRAL SCHOOL DISTRICT 222201060000</t>
  </si>
  <si>
    <t>CASCADILLA PREPARATORY SCHOOL 610600996699</t>
  </si>
  <si>
    <t>CASSADAGA VALLEY CENTRAL SCHOOL DISTRICT 060401040000</t>
  </si>
  <si>
    <t>CASSADAGA VALLEY MIDDLE/HIGH SCHOOL 060401040006</t>
  </si>
  <si>
    <t>CASTLETON ACADEMY HIGH SCHOOL OF OCEANSIDE 280211030011</t>
  </si>
  <si>
    <t>CATHEDRAL PREPARATORY SCHOOL AND SEMINARY 342400125875</t>
  </si>
  <si>
    <t>CATHERINE AND COUNT BASIE MIDDLE SCHOOL 72 342800010072</t>
  </si>
  <si>
    <t>CATO-MERIDIAN CENTRAL SCHOOL DISTRICT 050401040000</t>
  </si>
  <si>
    <t>CATO-MERIDIAN MIDDLE SCHOOL 050401040002</t>
  </si>
  <si>
    <t>CATO-MERIDIAN SENIOR HIGH SCHOOL 050401040003</t>
  </si>
  <si>
    <t>CATSKILL CENTRAL SCHOOL DISTRICT 190401060000</t>
  </si>
  <si>
    <t>CATTARAUGUS-LITTLE VALLEY CENTRAL SCHOOL DISTRICT 042302040000</t>
  </si>
  <si>
    <t>CATTARAUGUS-LITTLE VALLEY HIGH SCHOOL 042302040003</t>
  </si>
  <si>
    <t>CATTARAUGUS-LITTLE VALLEY MIDDLE SCHOOL 042302040004</t>
  </si>
  <si>
    <t>CAZENOVIA CENTRAL SCHOOL DISTRICT 250201060000</t>
  </si>
  <si>
    <t>CELIA CRUZ BRONX HIGH SCHOOL OF MUSIC (THE) 321000011442</t>
  </si>
  <si>
    <t>CENTER MORICHES UNION FREE SCHOOL DISTRICT 580233020000</t>
  </si>
  <si>
    <t>CENTRAL BAPTIST CHRISTIAN SCHOOL 043501856300</t>
  </si>
  <si>
    <t>CENTRAL BROOKLYN ASCEND CHARTER SCHOOL 3 331900861132</t>
  </si>
  <si>
    <t>CENTRAL BROOKLYN ASCEND CHARTER SCHOOL2 331900861131</t>
  </si>
  <si>
    <t>CENTRAL ISLIP UNION FREE SCHOOL DISTRICT 580513030000</t>
  </si>
  <si>
    <t>CENTRAL PARK MIDDLE SCHOOL 530600010034</t>
  </si>
  <si>
    <t>CENTRAL QUEENS ACADEMY CHARTER SCHOOL 342400861025</t>
  </si>
  <si>
    <t>CENTRAL SQUARE CENTRAL SCHOOL DISTRICT 460801060000</t>
  </si>
  <si>
    <t>CENTRAL VALLEY CSD AT ILION-MOHAWK 212101040000</t>
  </si>
  <si>
    <t>CHAPIN SCHOOL (THE) 310200996749</t>
  </si>
  <si>
    <t>CHAPPAQUA CENTRAL SCHOOL DISTRICT 661004060000</t>
  </si>
  <si>
    <t>CHARLES FINNEY SCHOOL (THE) 261201809352</t>
  </si>
  <si>
    <t>CHARLES H ROTH JUNIOR HIGH SCHOOL 261701060014</t>
  </si>
  <si>
    <t>CHARLOTTE VALLEY CENTRAL SCHOOL DISTRICT 120401040000</t>
  </si>
  <si>
    <t>CHARTER HIGH SCHOOL FOR LAW AND SOCIAL JUSTICE 321000861064</t>
  </si>
  <si>
    <t>CHARTER SCHOOL FOR APPLIED TECHNOLOGIES 142601860031</t>
  </si>
  <si>
    <t>CHATEAUGAY CENTRAL SCHOOL DISTRICT 160801040000</t>
  </si>
  <si>
    <t>CHATHAM CENTRAL SCHOOL DISTRICT 101001040000</t>
  </si>
  <si>
    <t>CHAUTAUQUA LAKE CENTRAL SCHOOL DISTRICT 060503040000</t>
  </si>
  <si>
    <t>CHAZY CENTRAL RURAL JUNIOR-SENIOR HIGH SCHOOL 090601020002</t>
  </si>
  <si>
    <t>CHAZY UNION FREE SCHOOL DISTRICT 090601020000</t>
  </si>
  <si>
    <t>CHEDER BE'ER YESHAYA 500402226312</t>
  </si>
  <si>
    <t>CHEEKTOWAGA CENTRAL SCHOOL DISTRICT 140701060000</t>
  </si>
  <si>
    <t>CHEEKTOWAGA-MARYVALE UNION FREE SCHOOL DISTRICT 140702030000</t>
  </si>
  <si>
    <t>CHEEKTOWAGA-SLOAN UNION FREE SCHOOL DISTRICT 140709030000</t>
  </si>
  <si>
    <t>CHELSEA CAREER AND TECHNICAL EDUCATION HIGH SCHOOL 310200011615</t>
  </si>
  <si>
    <t>CHENANGO FORKS CENTRAL SCHOOL DISTRICT 030101060000</t>
  </si>
  <si>
    <t>CHENANGO VALLEY CENTRAL SCHOOL DISTRICT 030701060000</t>
  </si>
  <si>
    <t>CHENANGO VALLEY HIGH SCHOOL 030701060001</t>
  </si>
  <si>
    <t>CHERRY VALLEY-SPRINGFIELD CENTRAL SCHOOL 472202040001</t>
  </si>
  <si>
    <t>CHERRY VALLEY-SPRINGFIELD CENTRAL SCHOOL DISTRICT 472202040000</t>
  </si>
  <si>
    <t>CHESTER ACADEMY-MIDDLE/HIGH SCHOOL 440201020001</t>
  </si>
  <si>
    <t>CHESTER UNION FREE SCHOOL DISTRICT 440201020000</t>
  </si>
  <si>
    <t>CHILD SCHOOL (THE) 310200998057</t>
  </si>
  <si>
    <t>CHILDREN'S HOME OF WYOMING CONFERENCE 030701998858</t>
  </si>
  <si>
    <t>CHILDRENS HOME KINGSTON GROVE ST ACADEMY 620600997425</t>
  </si>
  <si>
    <t>CHITTENANGO CENTRAL SCHOOL DISTRICT 251601060000</t>
  </si>
  <si>
    <t>CHRIST THE KING PREPARATORY ACADEMY 400800996105</t>
  </si>
  <si>
    <t>CHRIST THE KING REGIONAL HIGH SCHOOL 342400125914</t>
  </si>
  <si>
    <t>CHRISTIAN ACADEMY OF WESTERN NEW YORK 400900805999</t>
  </si>
  <si>
    <t>CHRISTIAN HERITAGE SCHOOL 412902996148</t>
  </si>
  <si>
    <t>CHURCHILL SCHOOL AND CENTER (THE) 310200997852</t>
  </si>
  <si>
    <t>CHURCHVILLE-CHILI CENTRAL SCHOOL DISTRICT 261501060000</t>
  </si>
  <si>
    <t>CHURCHVILLE-CHILI MIDDLE SCHOOL 261501060008</t>
  </si>
  <si>
    <t>CHURCHVILLE-CHILI SENIOR HIGH SCHOOL 261501060004</t>
  </si>
  <si>
    <t>CICERO-NORTH SYRACUSE HIGH SCHOOL 420303060014</t>
  </si>
  <si>
    <t>CINCINNATUS CENTRAL SCHOOL DISTRICT 110101040000</t>
  </si>
  <si>
    <t>CINEMA SCHOOL (THE) 321200011478</t>
  </si>
  <si>
    <t>CITY HONORS SCHOOL 140600010102</t>
  </si>
  <si>
    <t>CITY KNOLL MIDDLE SCHOOL 310200010933</t>
  </si>
  <si>
    <t>CITY POLYTECHNIC HIGH SCHOOL OF ENGINEERING, ARCHITECTURE AND TECHNOLOGY 331300011674</t>
  </si>
  <si>
    <t>CLARENCE CENTRAL SCHOOL DISTRICT 140801060000</t>
  </si>
  <si>
    <t>CLARKSTOWN CENTRAL SCHOOL DISTRICT 500101060000</t>
  </si>
  <si>
    <t>CLEVELAND HILL UNION FREE SCHOOL DISTRICT 140703020000</t>
  </si>
  <si>
    <t>CLIFTON-FINE CENTRAL SCHOOL DISTRICT 510401040000</t>
  </si>
  <si>
    <t>CLIFTON-FINE JUNIOR-SENIOR HIGH SCHOOL 510401040001</t>
  </si>
  <si>
    <t>CLINTON CENTRAL SCHOOL DISTRICT 411101060000</t>
  </si>
  <si>
    <t>CLYDE-SAVANNAH CENTRAL SCHOOL DISTRICT 650301040000</t>
  </si>
  <si>
    <t>CLYDE-SAVANNAH HIGH SCHOOL 650301040003</t>
  </si>
  <si>
    <t>CLYDE-SAVANNAH MIDDLE SCHOOL 650301040004</t>
  </si>
  <si>
    <t>CLYMER CENTRAL SCHOOL DISTRICT 060701040000</t>
  </si>
  <si>
    <t>COBBLE HILL SCHOOL OF AMERICAN STUDIES 331500011519</t>
  </si>
  <si>
    <t>COBLESKILL-RICHMONDVILLE CENTRAL SCHOOL DISTRICT 541102060000</t>
  </si>
  <si>
    <t>COBLESKILL-RICHMONDVILLE HIGH SCHOOL 541102060002</t>
  </si>
  <si>
    <t>COHOES CITY SCHOOL DISTRICT 010500010000</t>
  </si>
  <si>
    <t>COLD SPRING HARBOR CENTRAL SCHOOL DISTRICT 580402060000</t>
  </si>
  <si>
    <t>COLLEGE ACADEMY (THE) 310600011462</t>
  </si>
  <si>
    <t>COLLEGIATE ACADEMY FOR MATHEMATICS AND PERSONAL AWARENESS CHARTER SCHOOL 331900861065</t>
  </si>
  <si>
    <t>COLLEGIATE INSTITUTE FOR MATH AND SCIENCE 321100011288</t>
  </si>
  <si>
    <t>COLTON-PIERREPONT CENTRAL SCHOOL 510501040001</t>
  </si>
  <si>
    <t>COLTON-PIERREPONT CENTRAL SCHOOL DISTRICT 510501040000</t>
  </si>
  <si>
    <t>COLUMBIA GRAMMAR &amp; PREPARATORY SCHOOL 310300996757</t>
  </si>
  <si>
    <t>COMMACK UNION FREE SCHOOL DISTRICT 580410030000</t>
  </si>
  <si>
    <t>COMMUNITY ACTION SCHOOL-MS 258 310300010258</t>
  </si>
  <si>
    <t>COMMUNITY HEALTH ACADEMY OF THE HEIGHTS 310600011346</t>
  </si>
  <si>
    <t>COMMUNITY MATH AND SCIENCE PREP 310600010328</t>
  </si>
  <si>
    <t>COMMUNITY SCHOOL FOR SOCIAL JUSTICE 320700011427</t>
  </si>
  <si>
    <t>COMPREHENSIVE MODEL SCHOOL PROJECT MS 327 320900010327</t>
  </si>
  <si>
    <t>CONEY ISLAND PREPARATORY PUBLIC CHARTER SCHOOL 332100860949</t>
  </si>
  <si>
    <t>CONGREGATION AHAVAS SHULEM DNADVERNA TIFERES BNOS 331400229961</t>
  </si>
  <si>
    <t>CONGREGATION BAIS CHINUCH ATERES BNOS 500402226246</t>
  </si>
  <si>
    <t>CONGREGATION BNOS YAAKOV 332200226005</t>
  </si>
  <si>
    <t>CONGREGATION CHASIDEI BELZ BETH MALKA 332100226198</t>
  </si>
  <si>
    <t>CONGREGATION DARKEI AVOS SANZ OF BP 332000226250</t>
  </si>
  <si>
    <t>CONGREGATION DIVREI CHAIM 500402226307</t>
  </si>
  <si>
    <t>CONGREGATION KHAL CHASIDEI SKWER INC 332000227945</t>
  </si>
  <si>
    <t>CONGREGATION MACHNA SHALVA - 2 331800226277</t>
  </si>
  <si>
    <t>CONGREGATION MACHON TIFERES BACHURIM 500402225587</t>
  </si>
  <si>
    <t>CONGREGATION OHR SHRAGA D'VERETZKY 332100229120</t>
  </si>
  <si>
    <t>CONGREGATION PE'ER BAIS YAAKOV 500402226293</t>
  </si>
  <si>
    <t>CONGREGATION TALMIDEI MESIVTA TIFERES SHMIEL ALEKSANDER 332000226218</t>
  </si>
  <si>
    <t>CONGREGATION TALMUD TORAH D'CHASIDEI BOBOV OF MONSEY 500402225047</t>
  </si>
  <si>
    <t>CONGREGATION TALMUD TORAH IMREI BINAH 500402226294</t>
  </si>
  <si>
    <t>CONGREGATION TIFERES YISROEL 500402226164</t>
  </si>
  <si>
    <t>CONGREGATION VIEN OF MONSEY - BNOS CHANA VIEN 500402226317</t>
  </si>
  <si>
    <t>CONGREGATION VIEN OF MONSEY - YESHIVA 500402226279</t>
  </si>
  <si>
    <t>CONNETQUOT CENTRAL SCHOOL DISTRICT 580507060000</t>
  </si>
  <si>
    <t>CONSELYEA PREPARATORY SCHOOL 331400010577</t>
  </si>
  <si>
    <t>COOPERSTOWN CENTRAL SCHOOL DISTRICT 471701040000</t>
  </si>
  <si>
    <t>COOPERSTOWN JUNIOR/SENIOR HIGH SCHOOL 471701040003</t>
  </si>
  <si>
    <t>COPENHAGEN CENTRAL SCHOOL DISTRICT 230201040000</t>
  </si>
  <si>
    <t>COPIAGUE UNION FREE SCHOOL DISTRICT 580105030000</t>
  </si>
  <si>
    <t>CORINTH CENTRAL SCHOOL DISTRICT 520401040000</t>
  </si>
  <si>
    <t>CORNERSTONE ACADEMY FOR SOCIAL ACTION MIDDLE SCHOOL 321100010462</t>
  </si>
  <si>
    <t>CORNING CITY SCHOOL DISTRICT 571000010000</t>
  </si>
  <si>
    <t>CORNING PAINTED POST HIGH SCHOOL LEARNING CENTER 571000010019</t>
  </si>
  <si>
    <t>CORNING-PAINTED POST HIGH SCHOOL 571000010017</t>
  </si>
  <si>
    <t>CORNING-PAINTED POST MIDDLE SCHOOL 571000010020</t>
  </si>
  <si>
    <t>CORNWALL CENTRAL SCHOOL DISTRICT 440301060000</t>
  </si>
  <si>
    <t>CORTLAND CITY SCHOOL DISTRICT 110200010000</t>
  </si>
  <si>
    <t>CORTLAND HIGH SCHOOL 110200010011</t>
  </si>
  <si>
    <t>CORTLAND JUNIOR HIGH SCHOOL 110200010012</t>
  </si>
  <si>
    <t>COXSACKIE-ATHENS CENTRAL SCHOOL DISTRICT 190501040000</t>
  </si>
  <si>
    <t>COXSACKIE-ATHENS HIGH SCHOOL 190501040001</t>
  </si>
  <si>
    <t>COXSACKIE-ATHENS MIDDLE SCHOOL 190501040004</t>
  </si>
  <si>
    <t>CROTON-HARMON HIGH SCHOOL 660202030003</t>
  </si>
  <si>
    <t>CROTON-HARMON UNION FREE SCHOOL DISTRICT 660202030000</t>
  </si>
  <si>
    <t>CROWN POINT CENTRAL SCHOOL DISTRICT 150203040000</t>
  </si>
  <si>
    <t>CSI HIGH SCHOOL FOR INTERNATIONAL STUDIES 353100011047</t>
  </si>
  <si>
    <t>CUBA-RUSHFORD CENTRAL SCHOOL DISTRICT 022302040000</t>
  </si>
  <si>
    <t>CUBA-RUSHFORD HIGH SCHOOL 022302040001</t>
  </si>
  <si>
    <t>CUBA-RUSHFORD MIDDLE SCHOOL 022302040004</t>
  </si>
  <si>
    <t>CULTURAL ACADEMY FOR THE ARTS AND SCIENCES 331800011629</t>
  </si>
  <si>
    <t>CYPRESS HILLS COLLEGIATE PREPARATORY SCHOOL 331900011659</t>
  </si>
  <si>
    <t>DALTON SCHOOL (THE) 310200997733</t>
  </si>
  <si>
    <t>DALTON-NUNDA CENTRAL SCHOOL DISTRICT (KESHEQUA) 241101040000</t>
  </si>
  <si>
    <t>DALTON-NUNDA SECONDARY SCHOOL 241101040003</t>
  </si>
  <si>
    <t>DANSVILLE CENTRAL SCHOOL DISTRICT 241001060000</t>
  </si>
  <si>
    <t>DARCHAI MENACHEM INC 331700229949</t>
  </si>
  <si>
    <t>DARUL-ULOOM AL MADANIA 140600629408</t>
  </si>
  <si>
    <t>DAVIS RENOV STAHLER YESHIVA HIGH SCHOOL -BOYS 280215229602</t>
  </si>
  <si>
    <t>DAYTOP PREPARATORY SCHOOL 580413999321</t>
  </si>
  <si>
    <t>DE LA SALLE ACADEMY 310200998981</t>
  </si>
  <si>
    <t>DE LA SALLE SCHOOL (THE) 280209179906</t>
  </si>
  <si>
    <t>DEER PARK UNION FREE SCHOOL DISTRICT 580107030000</t>
  </si>
  <si>
    <t>DELAWARE ACADEMY CENTRAL SCHOOL DISTRICT AT DELHI 120501040000</t>
  </si>
  <si>
    <t>DEMOCRACY PREP ENDURANCE CHARTER SCHOOL 310500861001</t>
  </si>
  <si>
    <t>DEMOCRACY PREPARATORY CHARTER SCHOOL 310500860894</t>
  </si>
  <si>
    <t>DEPEW UNION FREE SCHOOL DISTRICT 140707030000</t>
  </si>
  <si>
    <t>DEPOSIT CENTRAL SCHOOL DISTRICT 031301040000</t>
  </si>
  <si>
    <t>DEPOSIT MIDDLE-SENIOR HIGH SCHOOL 031301040003</t>
  </si>
  <si>
    <t>DERUYTER CENTRAL SCHOOL DISTRICT 250301040000</t>
  </si>
  <si>
    <t>DESTINY CHRISTIAN SCHOOL AND PRESCHOOL 260101809946</t>
  </si>
  <si>
    <t>DOANE STUART SCHOOL (THE) 491200995972</t>
  </si>
  <si>
    <t>DOBBS FERRY UNION FREE SCHOOL DISTRICT 660403030000</t>
  </si>
  <si>
    <t>DOCK STREET SCHOOL FOR STEM STUDIES 331300010313</t>
  </si>
  <si>
    <t>DOLGEVILLE CENTRAL SCHOOL DISTRICT 211003040000</t>
  </si>
  <si>
    <t>DOVER UNION FREE SCHOOL DISTRICT 130502020000</t>
  </si>
  <si>
    <t>DOWNSVILLE CENTRAL SCHOOL DISTRICT 120301040000</t>
  </si>
  <si>
    <t>DR RICHARD IZQUIERDO HEALTH AND SCIENCE CHARTER SCHOOL 321200860965</t>
  </si>
  <si>
    <t>DR SUSAN S MCKINNEY SECONDARY SCHOOL OF THE ARTS 331300010265</t>
  </si>
  <si>
    <t>DRYDEN CENTRAL SCHOOL DISTRICT 610301060000</t>
  </si>
  <si>
    <t>DUANESBURG CENTRAL SCHOOL DISTRICT 530101040000</t>
  </si>
  <si>
    <t>DUNDEE CENTRAL SCHOOL DISTRICT 680801040000</t>
  </si>
  <si>
    <t>DUNDEE JUNIOR-SENIOR HIGH SCHOOL 680801040001</t>
  </si>
  <si>
    <t>DUNKIRK CITY SCHOOL DISTRICT 060800010000</t>
  </si>
  <si>
    <t>DWIGHT SCHOOL (THE) 310300999404</t>
  </si>
  <si>
    <t>E F INTERNATIONAL ACADEMY 660801995963</t>
  </si>
  <si>
    <t>EAGLE ACADEMY FOR YOUNG MEN OF HARLEM 310500011148</t>
  </si>
  <si>
    <t>EAGLE ACADEMY OF STATEN ISLAND (THE) 353100010028</t>
  </si>
  <si>
    <t>EAST AURORA UNION FREE SCHOOL DISTRICT 140301030000</t>
  </si>
  <si>
    <t>EAST BLOOMFIELD CENTRAL SCHOOL DISTRICT 430501040000</t>
  </si>
  <si>
    <t>EAST COMMUNITY HIGH SCHOOL 140600010140</t>
  </si>
  <si>
    <t>EAST FLATBUSH COMMUNITY RESEARCH SCHOOL 331800010581</t>
  </si>
  <si>
    <t>EAST FORDHAM ACADEMY FOR THE ARTS 321000011459</t>
  </si>
  <si>
    <t>EAST GREENBUSH CENTRAL SCHOOL DISTRICT 490301060000</t>
  </si>
  <si>
    <t>EAST HAMPTON UNION FREE SCHOOL DISTRICT 580301020000</t>
  </si>
  <si>
    <t>EAST IRONDEQUOIT CENTRAL SCHOOL DISTRICT 260801060000</t>
  </si>
  <si>
    <t>EAST ISLIP UNION FREE SCHOOL DISTRICT 580503030000</t>
  </si>
  <si>
    <t>EAST LOWER SCHOOL 261600010105</t>
  </si>
  <si>
    <t>EAST MEADOW UNION FREE SCHOOL DISTRICT 280203030000</t>
  </si>
  <si>
    <t>EAST MORICHES UNION FREE SCHOOL DISTRICT 580234020000</t>
  </si>
  <si>
    <t>EAST NEW YORK FAMILY ACADEMY 331900011409</t>
  </si>
  <si>
    <t>EAST NEW YORK MIDDLE SCHOOL OF EXCELLENCE 331900010678</t>
  </si>
  <si>
    <t>EAST QUOGUE UNION FREE SCHOOL DISTRICT 580917020000</t>
  </si>
  <si>
    <t>EAST RAMAPO CENTRAL SCHOOL DISTRICT (SPRING VALLEY) 500402060000</t>
  </si>
  <si>
    <t>EAST ROCHESTER JUNIOR-SENIOR HIGH SCHOOL 261313030002</t>
  </si>
  <si>
    <t>EAST ROCHESTER UNION FREE SCHOOL DISTRICT 261313030000</t>
  </si>
  <si>
    <t>EAST ROCKAWAY JUNIOR-SENIOR HIGH SCHOOL 280219030002</t>
  </si>
  <si>
    <t>EAST ROCKAWAY UNION FREE SCHOOL DISTRICT 280219030000</t>
  </si>
  <si>
    <t>EAST SYRACUSE MINOA CENTRAL HIGH SCHOOL 420401060005</t>
  </si>
  <si>
    <t>EAST SYRACUSE MINOA CENTRAL SCHOOL DISTRICT 420401060000</t>
  </si>
  <si>
    <t>EAST UPPER HIGH SCHOOL 261600010061</t>
  </si>
  <si>
    <t>EAST WILLIAMSBURG SCHOLARS ACADEMY 331400011477</t>
  </si>
  <si>
    <t>EAST WILLISTON UNION FREE SCHOOL DISTRICT 280402030000</t>
  </si>
  <si>
    <t>EAST-WEST SCHOOL OF INTERNATIONAL STUDIES 342500011281</t>
  </si>
  <si>
    <t>EASTCHESTER UNION FREE SCHOOL DISTRICT 660301030000</t>
  </si>
  <si>
    <t>EASTPORT-SOUTH MANOR CSD 580912060000</t>
  </si>
  <si>
    <t>EASTPORT-SOUTH MANOR JUNIOR SENIOR HIGH SCHOOL 580912060001</t>
  </si>
  <si>
    <t>EBC HIGH SCHOOL FOR PUBLIC SERVICE-BUSHWICK 333200011545</t>
  </si>
  <si>
    <t>EDEN CENTRAL SCHOOL DISTRICT 141201060000</t>
  </si>
  <si>
    <t>EDEN JUNIOR-SENIOR HIGH SCHOOL 141201060001</t>
  </si>
  <si>
    <t>EDGEMONT JUNIOR-SENIOR HIGH SCHOOL 660406030003</t>
  </si>
  <si>
    <t>EDGEMONT UNION FREE SCHOOL DISTRICT 660406030000</t>
  </si>
  <si>
    <t>EDINBURG COMMON SCHOOL DISTRICT 520601080000</t>
  </si>
  <si>
    <t>EDISON CAREER AND TECHNOLOGY HIGH SCHOOL 261600010095</t>
  </si>
  <si>
    <t>EDMESTON CENTRAL SCHOOL DISTRICT 470501040000</t>
  </si>
  <si>
    <t>EDMUND J O'NEAL MIDDLE SCHOOL OF EXCELLENCE 010100010050</t>
  </si>
  <si>
    <t>EDWARD A REYNOLDS WEST SIDE HIGH SCHOOL 310300011505</t>
  </si>
  <si>
    <t>EDWARDS-KNOX CENTRAL SCHOOL DISTRICT 513102040000</t>
  </si>
  <si>
    <t>EDWARDS-KNOX JUNIOR-SENIOR HIGH SCHOOL 513102040002</t>
  </si>
  <si>
    <t>EL PUENTE ACADEMY FOR PEACE AND JUSTICE 331400011685</t>
  </si>
  <si>
    <t>ELBA CENTRAL SCHOOL DISTRICT 180901040000</t>
  </si>
  <si>
    <t>ELBA JUNIOR-SENIOR HIGH SCHOOL 180901040002</t>
  </si>
  <si>
    <t>ELDRED CENTRAL SCHOOL DISTRICT 590801040000</t>
  </si>
  <si>
    <t>ELDRED JUNIOR-SENIOR HIGH SCHOOL 590801040001</t>
  </si>
  <si>
    <t>ELIZABETHTOWN-LEWIS CENTRAL SCHOOL 150301040001</t>
  </si>
  <si>
    <t>ELIZABETHTOWN-LEWIS CENTRAL SCHOOL DISTRICT 150301040000</t>
  </si>
  <si>
    <t>ELLENVILLE CENTRAL SCHOOL DISTRICT 622002060000</t>
  </si>
  <si>
    <t>ELLICOTTVILLE CENTRAL SCHOOL DISTRICT 040901040000</t>
  </si>
  <si>
    <t>ELLICOTTVILLE MIDDLE SCHOOL HIGH SCHOOL 040901040002</t>
  </si>
  <si>
    <t>ELM COMMUNITY CHARTER SCHOOL 342400861133</t>
  </si>
  <si>
    <t>ELMIRA CITY SCHOOL DISTRICT 070600010000</t>
  </si>
  <si>
    <t>ELMIRA HEIGHTS CENTRAL SCHOOL DISTRICT 070902060000</t>
  </si>
  <si>
    <t>ELMIRA HIGH SCHOOL 070600010020</t>
  </si>
  <si>
    <t>ELMONT UNION FREE SCHOOL DISTRICT 280216020000</t>
  </si>
  <si>
    <t>ELMSFORD UNION FREE SCHOOL DISTRICT 660409020000</t>
  </si>
  <si>
    <t>ELMWOOD VILLAGE CHARTER SCHOOL HERTEL 140600861105</t>
  </si>
  <si>
    <t>ELWOOD UNION FREE SCHOOL DISTRICT 580401020000</t>
  </si>
  <si>
    <t>EMBLAZE ACADEMY CHARTER SCHOOL 320900861126</t>
  </si>
  <si>
    <t>EMERSON SCHOOL (THE) 342800010287</t>
  </si>
  <si>
    <t>ENGLISH LANGUAGE LEARNERS AND INTERNATIONAL SUPPORT 321000011397</t>
  </si>
  <si>
    <t>EPIC HIGH SCHOOL NORTH 342700011334</t>
  </si>
  <si>
    <t>EPIC HIGH SCHOOL-SOUTH 342700010314</t>
  </si>
  <si>
    <t>ERNIE DAVIS ACADEMY 070600010021</t>
  </si>
  <si>
    <t>ESMT-IS 190 321200010190</t>
  </si>
  <si>
    <t>ETHICAL CULTURE FIELDSTON MIDDLE SCHOOL 321000995652</t>
  </si>
  <si>
    <t>EVANS-BRANT CENTRAL SCHOOL DISTRICT (LAKE SHORE) 141401060000</t>
  </si>
  <si>
    <t>EVERGREEN MIDDLE SCHOOL FOR URBAN EXPLORATION 333200010562</t>
  </si>
  <si>
    <t>EXCELSIOR PREPARATORTY HIGH SCHOOL 342900011265</t>
  </si>
  <si>
    <t>EXIMIUS COLLEGE PREPARATORY ACADEMY 320900011250</t>
  </si>
  <si>
    <t>EXPEDITIONARY LEARNING MIDDLE SCHOOL 421800010058</t>
  </si>
  <si>
    <t>EXPEDITIONARY LEARNING SCHOOL FOR COMMUNITY LEADERS 332100011572</t>
  </si>
  <si>
    <t>EXPLORATION ELEMENTARY CHARTER SCHOOL FOR SCIENCE AND TECHNOLOGY 261600861102</t>
  </si>
  <si>
    <t>FABIUS-POMPEY CENTRAL SCHOOL DISTRICT 420601040000</t>
  </si>
  <si>
    <t>FABIUS-POMPEY MIDDLE SCHOOL HIGH SCHOOL 420601040003</t>
  </si>
  <si>
    <t>FACING HISTORY SCHOOL (THE) 310200011303</t>
  </si>
  <si>
    <t>FAIRPORT CENTRAL SCHOOL DISTRICT 261301060000</t>
  </si>
  <si>
    <t>FAITH BIBLE ACADEMY 270301996102</t>
  </si>
  <si>
    <t>FALCONER CENTRAL SCHOOL DISTRICT 061101040000</t>
  </si>
  <si>
    <t>FALLSBURG CENTRAL SCHOOL DISTRICT 590501060000</t>
  </si>
  <si>
    <t>FANNIE LOU HAMER FREEDOM HIGH SCHOOL 321200011682</t>
  </si>
  <si>
    <t>FARMINGDALE UNION FREE SCHOOL DISTRICT 280522030000</t>
  </si>
  <si>
    <t>FAYETTEVILLE-MANLIUS CENTRAL SCHOOL DISTRICT 421001060000</t>
  </si>
  <si>
    <t>FAYETTEVILLE-MANLIUS SENIOR HIGH SCHOOL 421001060002</t>
  </si>
  <si>
    <t>FDNY-CAPTAIN VERNON A RICHARDS HIGH SCHOOL FOR FIRE AND LIFE SAFETY 331900011502</t>
  </si>
  <si>
    <t>FEI TIAN ACADEMY OF THE ARTS - SITE 2 441000996234</t>
  </si>
  <si>
    <t>FELISA RINCON DE GAUTIER INSTITUTE FOR LAW AND PUBLIC POLICY 320800011519</t>
  </si>
  <si>
    <t>FELIX FESTA ACHIEVEMENT MIDDLE SCHOOL 500101060024</t>
  </si>
  <si>
    <t>FELIX FESTA DETERMINATION MIDDLE SCHOOL 500101060022</t>
  </si>
  <si>
    <t>FILLMORE CENTRAL SCHOOL DISTRICT 022001040000</t>
  </si>
  <si>
    <t>FIORELLO H LAGUARDIA HIGH SCHOOL OF MUSIC, ART AND PERFORMING ARTS 310300011485</t>
  </si>
  <si>
    <t>FIRE ISLAND UNION FREE SCHOOL DISTRICT 580514020000</t>
  </si>
  <si>
    <t>FISHERS ISLAND UNION FREE SCHOOL DISTRICT 581004020000</t>
  </si>
  <si>
    <t>FLORAL PARK-BELLEROSE UNION FREE SCHOOL DISTRICT 280222020000</t>
  </si>
  <si>
    <t>FLORIDA UNION FREE SCHOOL DISTRICT 442115020000</t>
  </si>
  <si>
    <t>FLUSHING INTERNATIONAL HIGH SCHOOL 342500011263</t>
  </si>
  <si>
    <t>FONDA-FULTONVILLE 5-8 SCHOOL 270601040003</t>
  </si>
  <si>
    <t>FONDA-FULTONVILLE CENTRAL SCHOOL DISTRICT 270601040000</t>
  </si>
  <si>
    <t>FONDA-FULTONVILLE SENIOR HIGH SCHOOL 270601040002</t>
  </si>
  <si>
    <t>FOOD AND FINANCE HIGH SCHOOL 310200011288</t>
  </si>
  <si>
    <t>FORDHAM LEADERSHIP ACADEMY 321000011438</t>
  </si>
  <si>
    <t>FOREST HILLS HIGH SCHOOL 342800011440</t>
  </si>
  <si>
    <t>FORESTVILLE CENTRAL SCHOOL DISTRICT 061503040000</t>
  </si>
  <si>
    <t>FORT ANN CENTRAL SCHOOL DISTRICT 640502040000</t>
  </si>
  <si>
    <t>FORT ANN MIDDLE/HIGH SCHOOL 640502040001</t>
  </si>
  <si>
    <t>FORT EDWARD UNION FREE SCHOOL DISTRICT 640601020000</t>
  </si>
  <si>
    <t>FORT PLAIN CENTRAL SCHOOL DISTRICT 270701040000</t>
  </si>
  <si>
    <t>FORT PLAIN JUNIOR-SENIOR HIGH SCHOOL 270701040003</t>
  </si>
  <si>
    <t>FORTE PREPARATORY ACADEMY CHARTER SCHOOL 342400861113</t>
  </si>
  <si>
    <t>FRANK SINATRA SCHOOL OF THE ARTS HIGH SCHOOL 343000011501</t>
  </si>
  <si>
    <t>FRANKFORT-SCHUYLER CENTRAL HIGH SCHOOL 210402060001</t>
  </si>
  <si>
    <t>FRANKFORT-SCHUYLER CENTRAL SCHOOL DISTRICT 210402060000</t>
  </si>
  <si>
    <t>FRANKFORT-SCHUYLER MIDDLE SCHOOL 210402060005</t>
  </si>
  <si>
    <t>FRANKLIN CENTRAL SCHOOL DISTRICT 120701040000</t>
  </si>
  <si>
    <t>FRANKLIN D ROOSEVELT SENIOR HIGH SCHOOL 130801060007</t>
  </si>
  <si>
    <t>FRANKLIN DELANO ROOSEVELT HIGH SCHOOL 332000011505</t>
  </si>
  <si>
    <t>FRANKLIN SQUARE UNION FREE SCHOOL DISTRICT 280217020000</t>
  </si>
  <si>
    <t>FRANKLINVILLE CENTRAL SCHOOL DISTRICT 041101040000</t>
  </si>
  <si>
    <t>FRANKLINVILLE JUNIOR-SENIOR HIGH SCHOOL 041101040002</t>
  </si>
  <si>
    <t>FREDERICK DOUGLASS ACADEMY II SECONDARY SCHOOL 310300011860</t>
  </si>
  <si>
    <t>FREDERICK DOUGLASS ACADEMY III SECONDARY SCHOOL 320900011517</t>
  </si>
  <si>
    <t>FREDERICK DOUGLASS ACADEMY V MIDDLE SCHOOL 321200010273</t>
  </si>
  <si>
    <t>FREDERICK DOUGLASS ACADEMY VI HIGH SCHOOL 342700011260</t>
  </si>
  <si>
    <t>FREDERICK DOUGLASS ACADEMY VII HIGH SCHOOL 332300010514</t>
  </si>
  <si>
    <t>FREDERICK DOUGLASS ACADEMY VIII MIDDLE SCHOOL 331900010452</t>
  </si>
  <si>
    <t>FREDONIA CENTRAL SCHOOL DISTRICT 062201060000</t>
  </si>
  <si>
    <t>FREEPORT UNION FREE SCHOOL DISTRICT 280209030000</t>
  </si>
  <si>
    <t>FRENCH-AMERICAN SCHOOL-2 660701996248</t>
  </si>
  <si>
    <t>FRENCH-AMERICAN SCHOOL-4 662001996310</t>
  </si>
  <si>
    <t>FRENCH-JAPANESE EDUCATIONAL INSTITUTE OF NY-DBA LYCEUM KENNEDY 310200996794</t>
  </si>
  <si>
    <t>FREWSBURG CENTRAL SCHOOL DISTRICT 060301040000</t>
  </si>
  <si>
    <t>FREWSBURG JUNIOR-SENIOR HIGH SCHOOL 060301040004</t>
  </si>
  <si>
    <t>FRIENDS OF TZEIREI CHABAS IN ISRAEL INC 331700226302</t>
  </si>
  <si>
    <t>FRIENDSHIP CENTRAL SCHOOL DISTRICT 021601040000</t>
  </si>
  <si>
    <t>FRONTIER CENTRAL SCHOOL DISTRICT 141604060000</t>
  </si>
  <si>
    <t>FULTON CITY SCHOOL DISTRICT 460500010000</t>
  </si>
  <si>
    <t>FUSION ACADEMY BROOKLYN 331300996172</t>
  </si>
  <si>
    <t>FUSION ACADEMY LINCOLN CENTER 310300996196</t>
  </si>
  <si>
    <t>GALWAY CENTRAL SCHOOL DISTRICT 520701040000</t>
  </si>
  <si>
    <t>GALWAY JUNIOR/SENIOR HIGH SCHOOL 520701040002</t>
  </si>
  <si>
    <t>GANANDA CENTRAL SCHOOL DISTRICT 650902040000</t>
  </si>
  <si>
    <t>GARDEN CITY UNION FREE SCHOOL DISTRICT 280218030000</t>
  </si>
  <si>
    <t>GARRISON UNION FREE SCHOOL DISTRICT 480404020000</t>
  </si>
  <si>
    <t>GATES-CHILI CENTRAL SCHOOL DISTRICT 260401060000</t>
  </si>
  <si>
    <t>GATES-CHILI HIGH SCHOOL 260401060001</t>
  </si>
  <si>
    <t>GATES-CHILI MIDDLE SCHOOL 260401060004</t>
  </si>
  <si>
    <t>GATEWAY MIDDLE SCHOOL (THE) 310300995746</t>
  </si>
  <si>
    <t>GATEWAY-LONGVIEW LYNDE SCHOOL 140203997682</t>
  </si>
  <si>
    <t>GAYNOR MCCOWN EXPEDITIONARY LEARNING SCHOOL 353100011064</t>
  </si>
  <si>
    <t>GEN DOUGLAS MACARTHUR SENIOR HIGH SCHOOL 280205030016</t>
  </si>
  <si>
    <t>GENERAL BROWN CENTRAL SCHOOL DISTRICT 220401040000</t>
  </si>
  <si>
    <t>GENERAL BROWN JUNIOR-SENIOR HIGH SCHOOL 220401040004</t>
  </si>
  <si>
    <t>GENESEE VALLEY CENTRAL SCHOOL DISTRICT 020702040000</t>
  </si>
  <si>
    <t>GENESEO CENTRAL SCHOOL DISTRICT 240401040000</t>
  </si>
  <si>
    <t>GENESIS SCHOOL - CHRISTIAN LIFE CENTER 221301996193</t>
  </si>
  <si>
    <t>GENEVA CITY SCHOOL DISTRICT 430700010000</t>
  </si>
  <si>
    <t>GEORGE F BAKER HIGH SCHOOL 441903020001</t>
  </si>
  <si>
    <t>GEORGE JUNIOR REPUBLIC UNION FREE SCHOOL DISTRICT 610327020000</t>
  </si>
  <si>
    <t>GEORGE WASHINGTON CARVER HIGH SCHOOL FOR THE SCIENCES 342900011272</t>
  </si>
  <si>
    <t>GEORGE WESTINGHOUSE CAREER &amp; TECHNICAL ED HIGH SCHOOL 331300011605</t>
  </si>
  <si>
    <t>GEORGETOWN-SOUTH OTSELIC CENTRAL SCHOOL DISTRICT 081401040000</t>
  </si>
  <si>
    <t>GERMAN INTERNATIONAL SCHOOL NEW YORK 662200998528</t>
  </si>
  <si>
    <t>GERMANTOWN CENTRAL SCHOOL DISTRICT 100902040000</t>
  </si>
  <si>
    <t>GERMANTOWN JUNIOR-SENIOR HIGH SCHOOL 100902040004</t>
  </si>
  <si>
    <t>GILBERTSVILLE-MOUNT UPTON CENTRAL SCHOOL DISTRICT 470202040000</t>
  </si>
  <si>
    <t>GILBERTSVILLE-MOUNT UPTON JUNIOR-SENIOR HIGH SCHOOL 470202040003</t>
  </si>
  <si>
    <t>GILBOA-CONESVILLE CENTRAL SCHOOL 540801040001</t>
  </si>
  <si>
    <t>GILBOA-CONESVILLE CENTRAL SCHOOL DISTRICT 540801040000</t>
  </si>
  <si>
    <t>GLEN COVE CITY SCHOOL DISTRICT 280100010000</t>
  </si>
  <si>
    <t>GLENS FALLS CITY SCHOOL DISTRICT 630300010000</t>
  </si>
  <si>
    <t>GLENS FALLS COMMON SCHOOL DISTRICT 630918080000</t>
  </si>
  <si>
    <t>GLOBAL LEARNING COLLABORATIVE (THE) 310300011403</t>
  </si>
  <si>
    <t>GLOVERSVILLE CITY SCHOOL DISTRICT 170500010000</t>
  </si>
  <si>
    <t>GORHAM-MIDDLESEX CENTRAL SCHOOL DISTRICT (MARCUS WHITMAN) 430901060000</t>
  </si>
  <si>
    <t>GOSHEN CENTRAL SCHOOL DISTRICT 440601040000</t>
  </si>
  <si>
    <t>GOTHAN COLLABORATIVE HIGH SCHOOL 320800011452</t>
  </si>
  <si>
    <t>GOUVERNEUR CENTRAL SCHOOL DISTRICT 511101060000</t>
  </si>
  <si>
    <t>GOUVERNEUR JUNIOR-SENIOR HIGH SCHOOL 511101060005</t>
  </si>
  <si>
    <t>GOW SCHOOL (THE) 140301997258</t>
  </si>
  <si>
    <t>GOWANDA CENTRAL SCHOOL DISTRICT 042801060000</t>
  </si>
  <si>
    <t>GRAND ISLAND CENTRAL SCHOOL DISTRICT 141501060000</t>
  </si>
  <si>
    <t>GRANVILLE CENTRAL SCHOOL DISTRICT 640701040000</t>
  </si>
  <si>
    <t>GRANVILLE JUNIOR-SENIOR HIGH SCHOOL 640701040003</t>
  </si>
  <si>
    <t>GREAT NECK UNION FREE SCHOOL DISTRICT 280407030000</t>
  </si>
  <si>
    <t>GREAT OAKS CHARTER SCHOOL 310100861055</t>
  </si>
  <si>
    <t>GREECE CENTRAL SCHOOL DISTRICT 260501060000</t>
  </si>
  <si>
    <t>GREEN CHIMNEYS SCHOOL FOR LITTLE FOLKS 480601996550</t>
  </si>
  <si>
    <t>GREEN ISLAND UNION FREE SCHOOL DISTRICT 010701030000</t>
  </si>
  <si>
    <t>GREENBURGH CENTRAL SCHOOL DISTRICT 660407060000</t>
  </si>
  <si>
    <t>GREENBURGH ELEVEN UNION FREE SCHOOL DISTRICT 660411020000</t>
  </si>
  <si>
    <t>GREENBURGH-GRAHAM UNION FREE SCHOOL DISTRICT 660410020000</t>
  </si>
  <si>
    <t>GREENBURGH-NORTH CASTLE UNION FREE SCHOOL DISTRICT 660412020000</t>
  </si>
  <si>
    <t>GREENE CENTRAL SCHOOL DISTRICT 080601040000</t>
  </si>
  <si>
    <t>GREENPORT UNION FREE SCHOOL DISTRICT 581010020000</t>
  </si>
  <si>
    <t>GREENVILLE CENTRAL SCHOOL DISTRICT 190701040000</t>
  </si>
  <si>
    <t>GREENWICH CENTRAL SCHOOL DISTRICT 640801040000</t>
  </si>
  <si>
    <t>GREENWICH JUNIOR-SENIOR HIGH SCHOOL 640801040002</t>
  </si>
  <si>
    <t>GREENWOOD LAKE UNION FREE SCHOOL DISTRICT 442111020000</t>
  </si>
  <si>
    <t>GREGORIO LUPERON HIGH SCH FOR SCIENCE AND MATHEMATICS 310600011552</t>
  </si>
  <si>
    <t>GRIFFITH INSTITUTE HIGH SCHOOL 141101060001</t>
  </si>
  <si>
    <t>GRIFFITH INSTITUTE MIDDLE SCHOOL 141101060004</t>
  </si>
  <si>
    <t>GROTON CENTRAL SCHOOL DISTRICT 610501040000</t>
  </si>
  <si>
    <t>GUILDERLAND CENTRAL SCHOOL DISTRICT 010802060000</t>
  </si>
  <si>
    <t>GUSTAVUS ADOLPHUS CHILD &amp; FAMILY SERVICES 061700308038</t>
  </si>
  <si>
    <t>H C WILLIAMS SENIOR HIGH SCHOOL 510201060003</t>
  </si>
  <si>
    <t>HADLEY-LUZERNE CENTRAL SCHOOL DISTRICT 630801040000</t>
  </si>
  <si>
    <t>HADLEY-LUZERNE JUNIOR-SENIOR HIGH SCHOOL 630801040001</t>
  </si>
  <si>
    <t>HALDANE CENTRAL SCHOOL DISTRICT 480401040000</t>
  </si>
  <si>
    <t>HALF HOLLOW HILLS CENTRAL SCHOOL DISTRICT 580405060000</t>
  </si>
  <si>
    <t>HAMBURG CENTRAL SCHOOL DISTRICT 141601060000</t>
  </si>
  <si>
    <t>HAMILTON CENTRAL SCHOOL DISTRICT 250701040000</t>
  </si>
  <si>
    <t>HAMILTON GRANGE MIDDLE SCHOOL 310600010209</t>
  </si>
  <si>
    <t>HAMILTON JUNIOR-SENIOR HIGH SCHOOL 250701040001</t>
  </si>
  <si>
    <t>HAMMOND CENTRAL SCHOOL DISTRICT 511201040000</t>
  </si>
  <si>
    <t>HAMMONDSPORT CENTRAL SCHOOL DISTRICT 572901040000</t>
  </si>
  <si>
    <t>HAMMONDSPORT JUNIOR-SENIOR HIGH SCHOOL 572901040004</t>
  </si>
  <si>
    <t>HAMPTON BAYS UNION FREE SCHOOL DISTRICT 580905020000</t>
  </si>
  <si>
    <t>HANCOCK CENTRAL SCHOOL DISTRICT 120906040000</t>
  </si>
  <si>
    <t>HANCOCK JUNIOR-SENIOR HIGH SCHOOL 120906040002</t>
  </si>
  <si>
    <t>HANNIBAL CENTRAL SCHOOL DISTRICT 460701040000</t>
  </si>
  <si>
    <t>HARBORFIELDS CENTRAL SCHOOL DISTRICT 580406060000</t>
  </si>
  <si>
    <t>HARLEM CHILDREN'S ZONE PROMISE ACADEMY CHARTER SCHOOL 310500860864</t>
  </si>
  <si>
    <t>HARLEM CHILDREN'S ZONE PROMISE ACADEMY II CHARTER SCHOOL 310500860886</t>
  </si>
  <si>
    <t>HARLEM VILLAGE ACADEMY CHARTER SCHOOL 310500860848</t>
  </si>
  <si>
    <t>HARLEM VILLAGE ACADEMY LEADERSHIP CHARTER SCHOOL 310400860849</t>
  </si>
  <si>
    <t>HARLEY SCHOOL (THE) 260101996451</t>
  </si>
  <si>
    <t>HARPURSVILLE CENTRAL SCHOOL DISTRICT 030501040000</t>
  </si>
  <si>
    <t>HARPURSVILLE JUNIOR-SENIOR HIGH SCHOOL 030501040003</t>
  </si>
  <si>
    <t>HARRIET EISMAN COMMUNITY SCHOOL 280300999445</t>
  </si>
  <si>
    <t>HARRISON CENTRAL SCHOOL DISTRICT 660501060000</t>
  </si>
  <si>
    <t>HARRISVILLE CENTRAL SCHOOL DISTRICT 230301040000</t>
  </si>
  <si>
    <t>HARRISVILLE JUNIOR-SENIOR HIGH SCHOOL 230301040002</t>
  </si>
  <si>
    <t>HARTFORD CENTRAL SCHOOL DISTRICT 641001040000</t>
  </si>
  <si>
    <t>HARTFORD MIDDLE/HIGH SCHOOL 641001040001</t>
  </si>
  <si>
    <t>HARVEY SCHOOL (THE) 660101996492</t>
  </si>
  <si>
    <t>HASTINGS-ON-HUDSON UNION FREE SCHOOL DISTRICT 660404030000</t>
  </si>
  <si>
    <t>HAUPPAUGE UNION FREE SCHOOL DISTRICT 580506030000</t>
  </si>
  <si>
    <t>HAVERSTRAW-STONY POINT CSD (NORTH ROCKLAND) 500201060000</t>
  </si>
  <si>
    <t>HAWTHORNE CEDAR KNOLLS SR/JR HIGH SCHOOL 660803020001</t>
  </si>
  <si>
    <t>HAWTHORNE-CEDAR KNOLLS UNION FREE SCHOOL DISTRICT 660803020000</t>
  </si>
  <si>
    <t>HEBREW ACADEMY OF THE FIVE TOWNS AND ROCKAWAY HS 280215227930</t>
  </si>
  <si>
    <t>HEBREW DAY SCHOOL OF SULLIVAN &amp; ULSTER COUNTIES 591401226474</t>
  </si>
  <si>
    <t>HEBREW LANGUAGE ACADEMY CHARTER SCHOOL 2 332100861123</t>
  </si>
  <si>
    <t>HELPING HAND ACADEMY I 342900996318</t>
  </si>
  <si>
    <t>HELPING HAND ACADEMY II 342900996319</t>
  </si>
  <si>
    <t>HEMPSTEAD UNION FREE SCHOOL DISTRICT 280201030000</t>
  </si>
  <si>
    <t>HENDRICK HUDSON CENTRAL SCHOOL DISTRICT 660203060000</t>
  </si>
  <si>
    <t>HENRY V BURGER JUNIOR HIGH SCHOOL 261701060015</t>
  </si>
  <si>
    <t>HERITAGE SCHOOL (THE) 310400011680</t>
  </si>
  <si>
    <t>HERKIMER CENTRAL SCHOOL DISTRICT 210601060000</t>
  </si>
  <si>
    <t>HERMON-DEKALB CENTRAL SCHOOL 511301040002</t>
  </si>
  <si>
    <t>HERMON-DEKALB CENTRAL SCHOOL DISTRICT 511301040000</t>
  </si>
  <si>
    <t>HERO (HEALTH, EDUCATION AND RESEARCH OCCUPATIONS) HIGH SCHOOL 320700011259</t>
  </si>
  <si>
    <t>HERRICKS UNION FREE SCHOOL DISTRICT 280409030000</t>
  </si>
  <si>
    <t>HEUVELTON CENTRAL SCHOOL DISTRICT 512404040000</t>
  </si>
  <si>
    <t>HEWITT SCHOOL (THE) 310200996800</t>
  </si>
  <si>
    <t>HEWLETT-WOODMERE UNION FREE SCHOOL DISTRICT 280214030000</t>
  </si>
  <si>
    <t>HICKSVILLE UNION FREE SCHOOL DISTRICT 280517030000</t>
  </si>
  <si>
    <t>HIGH SCH-CONSTRUCTION, TRADES, ENGINEERING &amp; ARCHITECTURE 342700011650</t>
  </si>
  <si>
    <t>HIGH SCHOOL FOR ARTS AND BUSINESS 342400011550</t>
  </si>
  <si>
    <t>HIGH SCHOOL FOR DUAL LANGUAGE AND ASIAN STUDIES 310200011545</t>
  </si>
  <si>
    <t>HIGH SCHOOL FOR ENERGY AND TECHNOLOGY 321000011565</t>
  </si>
  <si>
    <t>HIGH SCHOOL FOR ENVIRONMENTAL STUDIES 310200011400</t>
  </si>
  <si>
    <t>HIGH SCHOOL FOR EXCELLENCE AND INNOVATION 310600011423</t>
  </si>
  <si>
    <t>HIGH SCHOOL FOR GLOBAL CITIZENSHIP (THE) 331700011528</t>
  </si>
  <si>
    <t>HIGH SCHOOL FOR HEALTH CAREERS &amp; SCIENCES 310600011468</t>
  </si>
  <si>
    <t>HIGH SCHOOL FOR HEALTH PROFESSIONS &amp; HUMAN SERVICES 310200011420</t>
  </si>
  <si>
    <t>HIGH SCHOOL FOR INNOVATION IN ADVERTISING AND MEDIA 331800011617</t>
  </si>
  <si>
    <t>HIGH SCHOOL FOR LANGUAGE AND DIPLOMACY (THE) 310200011399</t>
  </si>
  <si>
    <t>HIGH SCHOOL FOR LANGUAGE AND INNOVATION 321100011509</t>
  </si>
  <si>
    <t>HIGH SCHOOL FOR LAW &amp; PUBLIC SERVICE 310600011467</t>
  </si>
  <si>
    <t>HIGH SCHOOL FOR LAW, ADVOCACY AND COMMUNITY JUSTICE 310300011492</t>
  </si>
  <si>
    <t>HIGH SCHOOL FOR MEDIA &amp; COMMUNICATIONS 310600011463</t>
  </si>
  <si>
    <t>HIGH SCHOOL FOR SERVICE AND LEARNING AT ERASMUS 331700011539</t>
  </si>
  <si>
    <t>HIGH SCHOOL FOR TEACHING AND THE PROFESSIONS 321000011433</t>
  </si>
  <si>
    <t>HIGH SCHOOL FOR YOUTH AND COMMUNITY DEVELOPMENT 331700011537</t>
  </si>
  <si>
    <t>HIGH SCHOOL MATH SCIENCE AND ENGINEERING AT CCNY 310500011692</t>
  </si>
  <si>
    <t>HIGH SCHOOL OF AMERICAN STUDIES AT LEHMAN COLLEGE 321000011696</t>
  </si>
  <si>
    <t>HIGH SCHOOL OF APPLIED COMMUNICATIONS 342400011267</t>
  </si>
  <si>
    <t>HIGH SCHOOL OF COMPUTERS AND TECHNOLOGY 321100011275</t>
  </si>
  <si>
    <t>HIGH SCHOOL OF ENTERPRISE, BUSINESS &amp; TECHNOLOGY 331400011478</t>
  </si>
  <si>
    <t>HIGH SCHOOL OF FASHION INDUSTRIES (THE) 310200011600</t>
  </si>
  <si>
    <t>HIGH SCHOOL OF HOSPITALITY MANAGEMENT 310200011296</t>
  </si>
  <si>
    <t>HIGH SCHOOL OF TELECOMMUNICATIONS ARTS AND TECHNOLOGY 332000011485</t>
  </si>
  <si>
    <t>HIGHBRIDGE GREEN SCHOOL (THE) 320900010361</t>
  </si>
  <si>
    <t>HIGHLAND CENTRAL SCHOOL DISTRICT 620803040000</t>
  </si>
  <si>
    <t>HIGHLAND FALLS CENTRAL SCHOOL DISTRICT 440901040000</t>
  </si>
  <si>
    <t>HIGHLAND PARK COMMUNITY SCHOOL 331900010760</t>
  </si>
  <si>
    <t>HILLSIDE CHILDREN'S CENTER-SNELL FARM CAMPUS SCHOOL 570302995084</t>
  </si>
  <si>
    <t>HILLSIDE CHILDREN'S CENTER-VARICK CAMPUS 560603995073</t>
  </si>
  <si>
    <t>HILLSIDE CHLDRNS CTR-FINGER LAKES 050301999417</t>
  </si>
  <si>
    <t>HILLSIDE-HALPERN EDUCATIONAL CENTER 261901997789</t>
  </si>
  <si>
    <t>HILTON CENTRAL SCHOOL DISTRICT 261101060000</t>
  </si>
  <si>
    <t>HINSDALE CENTRAL SCHOOL DISTRICT 041401040000</t>
  </si>
  <si>
    <t>HOLCOMBE L RUCKER SCHOOL OF COMMUNITY RESEARCH 320800011332</t>
  </si>
  <si>
    <t>HOLLAND CENTRAL SCHOOL DISTRICT 141701040000</t>
  </si>
  <si>
    <t>HOLLAND PATENT CENTRAL SCHOOL DISTRICT 412201060000</t>
  </si>
  <si>
    <t>HOLLEY CENTRAL SCHOOL DISTRICT 450704040000</t>
  </si>
  <si>
    <t>HOMER CENTRAL SCHOOL DISTRICT 110701060000</t>
  </si>
  <si>
    <t>HONEOYE CENTRAL SCHOOL DISTRICT 431401040000</t>
  </si>
  <si>
    <t>HONEOYE FALLS-LIMA CENTRAL SCHOOL DISTRICT 260901060000</t>
  </si>
  <si>
    <t>HONEOYE FALLS-LIMA MIDDLE SCHOOL 260901060005</t>
  </si>
  <si>
    <t>HONEOYE FALLS-LIMA SENIOR HIGH SCHOOL 260901060004</t>
  </si>
  <si>
    <t>HOOSIC VALLEY CENTRAL SCHOOL DISTRICT 491401040000</t>
  </si>
  <si>
    <t>HOOSIC VALLEY JUNIOR SENIOR HIGH SCHOOL 491401040002</t>
  </si>
  <si>
    <t>HOOSICK FALLS CENTRAL SCHOOL DISTRICT 490501060000</t>
  </si>
  <si>
    <t>HOOSICK FALLS JUNIOR/SENIOR HIGH SCHOOL 490501060003</t>
  </si>
  <si>
    <t>HOPEVALE UNION FREE SCHOOL DISTRICT AT HAMBURG 141603020000</t>
  </si>
  <si>
    <t>HORACE MANN SCHOOL 321000996857</t>
  </si>
  <si>
    <t>HORNELL CITY SCHOOL DISTRICT 571800010000</t>
  </si>
  <si>
    <t>HORNELL JUNIOR-SENIOR HIGH SCHOOL 571800010008</t>
  </si>
  <si>
    <t>HORSEHEADS CENTRAL SCHOOL DISTRICT 070901060000</t>
  </si>
  <si>
    <t>HOSTOS-LINCOLN ACADEMY OF SCIENCE 320700011500</t>
  </si>
  <si>
    <t>HS 560 CITY-AS-SCHOOL 310200011560</t>
  </si>
  <si>
    <t>HS FOR LAW ENFORCEMENT AND PUBLIC SAFETY 342800011690</t>
  </si>
  <si>
    <t>HS FOR PUBLIC SERVICE-HEROES OF TOMORROW 331700011546</t>
  </si>
  <si>
    <t>HUDSON CITY SCHOOL DISTRICT 101300010000</t>
  </si>
  <si>
    <t>HUDSON FALLS CENTRAL SCHOOL DISTRICT 641301060000</t>
  </si>
  <si>
    <t>HUDSON HIGH SCHOOL 101300010001</t>
  </si>
  <si>
    <t>HUDSON HIGH SCHOOL OF LEARNING TECHNOLOGIES 310200011437</t>
  </si>
  <si>
    <t>HUDSON JUNIOR HIGH SCHOOL 101300010004</t>
  </si>
  <si>
    <t>HUDSON LAB SCHOOL INC 660404996304</t>
  </si>
  <si>
    <t>HUDSON VIEW CHRISTIAN ACADEMY 662300806314</t>
  </si>
  <si>
    <t>HUMANITIES AND ARTS MAGNET HIGH SCHOOL 342900011498</t>
  </si>
  <si>
    <t>HUMANITIES PREPARATORY ACADEMY 310200011605</t>
  </si>
  <si>
    <t>HUNTER-TANNERSVILLE CENTRAL SCHOOL DISTRICT 190901040000</t>
  </si>
  <si>
    <t>HUNTER-TANNERSVILLE MIDDLE SCHOOL HIGH SCHOOL 190901040001</t>
  </si>
  <si>
    <t>HUNTERS POINT COMMUNITY MIDDLE SCHOOL 343000010291</t>
  </si>
  <si>
    <t>HUNTINGTON UNION FREE SCHOOL DISTRICT 580403030000</t>
  </si>
  <si>
    <t>HUNTS POINT SCHOOL (THE) 320800010424</t>
  </si>
  <si>
    <t>HUTCHINSON CENTRAL TECHNICAL HIGH SCHOOL 140600010105</t>
  </si>
  <si>
    <t>HYDE PARK CENTRAL SCHOOL DISTRICT 130801060000</t>
  </si>
  <si>
    <t>IDEAL SCHOOL AND ACADEMY 310300995504</t>
  </si>
  <si>
    <t>IMMACULATE HEART CENTRAL HIGH SCHOOL 222000155874</t>
  </si>
  <si>
    <t>IN-TECH ACADEMY (MS/HS 368) 321000010368</t>
  </si>
  <si>
    <t>INDIAN LAKE CENTRAL SCHOOL DISTRICT 200401040000</t>
  </si>
  <si>
    <t>INDIAN RIVER CENTRAL SCHOOL DISTRICT 220301060000</t>
  </si>
  <si>
    <t>INLET COMMON SCHOOL DISTRICT 200501080000</t>
  </si>
  <si>
    <t>INSTITUTE FOR COLLABORATIVE EDUCATION 310200011407</t>
  </si>
  <si>
    <t>INSTITUTE FOR HEALTH PROFESSIONALS AT CAMBRIA HEIGHTS 342900011243</t>
  </si>
  <si>
    <t>INSTITUTE OF TECHNOLOGY AT SYRACUSE CENTRAL 421800010047</t>
  </si>
  <si>
    <t>INTEGRATED ARTS AND TECHNOLOGY HIGH SCHOOL 261600010101</t>
  </si>
  <si>
    <t>INTERNATIONAL ACADEMY OF NEW YORK 310200996306</t>
  </si>
  <si>
    <t>INTERNATIONAL HIGH SCHOOL AT LAFAYETTE 332100011337</t>
  </si>
  <si>
    <t>INTERNATIONAL HIGH SCHOOL AT LAGUARDIA COMMUNITY COLLEGE 342400011530</t>
  </si>
  <si>
    <t>INTERNATIONAL HIGH SCHOOL AT PROSPECT HEIGHTS 331700011524</t>
  </si>
  <si>
    <t>INTERNATIONAL HIGH SCHOOL AT UNION SQUARE 310200011438</t>
  </si>
  <si>
    <t>INTERNATIONAL HIGH SCHOOL FOR HEALTH SCIENCES 342400011236</t>
  </si>
  <si>
    <t>INTERNATIONAL LEADERSHIP CHARTER SCHOOL 321000860904</t>
  </si>
  <si>
    <t>INTERNATIONAL PREPARATORY SCHOOL (THE) 140600010308</t>
  </si>
  <si>
    <t>INTERNATIONAL SCHOOL FOR LIBERAL ARTS 321000011342</t>
  </si>
  <si>
    <t>INWOOD ACADEMY FOR LEADERSHIP CHARTER SCHOOL 310600860966</t>
  </si>
  <si>
    <t>INWOOD EARLY COLLEGE FOR HEALTH AND INFORMATION TECHNOLOGIES 310600011211</t>
  </si>
  <si>
    <t>IONA PREPARATORY SCHOOL 661100145129</t>
  </si>
  <si>
    <t>IROQUOIS CENTRAL SCHOOL DISTRICT 141301060000</t>
  </si>
  <si>
    <t>IRVINGTON UNION FREE SCHOOL DISTRICT 660402020000</t>
  </si>
  <si>
    <t>IS 117 JOSEPH H WADE 320900010117</t>
  </si>
  <si>
    <t>IS 141 STEINWAY (THE) 343000010141</t>
  </si>
  <si>
    <t>IS 171 ABRAHAM LINCOLN 331900010171</t>
  </si>
  <si>
    <t>IS 187 CHRISTA MCAULIFFE SCHOOL (THE) 332000010187</t>
  </si>
  <si>
    <t>IS 192 LINDEN (THE) 342900010192</t>
  </si>
  <si>
    <t>IS 2 GEORGE L EGBERT 353100010002</t>
  </si>
  <si>
    <t>IS 211 JOHN WILSON 331800010211</t>
  </si>
  <si>
    <t>IS 218 SALOME URENA 310600010218</t>
  </si>
  <si>
    <t>IS 237 342500010237</t>
  </si>
  <si>
    <t>IS 24 MYRA S BARNES 353100010024</t>
  </si>
  <si>
    <t>IS 250 ROBERT F KENNEDY COMMUNITY MIDDLE SCHOOL (THE) 342500010250</t>
  </si>
  <si>
    <t>IS 27 ANNING S PRALL 353100010027</t>
  </si>
  <si>
    <t>IS 281 JOSEPH B CAVALLARO 332100010281</t>
  </si>
  <si>
    <t>IS 303 HERBERT S EISENBERG 332100010303</t>
  </si>
  <si>
    <t>IS 303 LEADERSHIP &amp; COMMUNITY SERVICE 320900010303</t>
  </si>
  <si>
    <t>IS 313 SCHOOL OF LEADERSHIP DEVELOPMENT 320900010313</t>
  </si>
  <si>
    <t>IS 318 MATH, SCIENCE &amp; TECH THROUGH ARTS SCHOOL 321200010318</t>
  </si>
  <si>
    <t>IS 338 332200010890</t>
  </si>
  <si>
    <t>IS 349 MATH, SCIENCE AND TECHNOLOGY 333200010349</t>
  </si>
  <si>
    <t>IS 364 GATEWAY 331900010364</t>
  </si>
  <si>
    <t>IS 49 BERTA A DREYFUS 353100010049</t>
  </si>
  <si>
    <t>IS 5 WALTER CROWLEY INTERMEDIATE SCHOOL (THE) 342400010005</t>
  </si>
  <si>
    <t>IS 51 EDWIN MARKHAM 353100010051</t>
  </si>
  <si>
    <t>IS 61 LEONARDO DA VINCI 342400010061</t>
  </si>
  <si>
    <t>IS 73 FRANK SANSIVIERI INTERMEDIATE SCHOOL  (THE) 342400010073</t>
  </si>
  <si>
    <t>IS 96 SETH LOW 332100010096</t>
  </si>
  <si>
    <t>ISAAC NEWTON MS FOR MATH AND SCIENCE 310400010825</t>
  </si>
  <si>
    <t>ISLAND PARK LINCOLN ORENS MIDDLE SCHOOL 280231020001</t>
  </si>
  <si>
    <t>ISLAND PARK UNION FREE SCHOOL DISTRICT 280231020000</t>
  </si>
  <si>
    <t>ISLAND TREES UNION FREE SCHOOL DISTRICT 280226030000</t>
  </si>
  <si>
    <t>ISLIP UNION FREE SCHOOL DISTRICT 580502020000</t>
  </si>
  <si>
    <t>ITHACA CITY SCHOOL DISTRICT 610600010000</t>
  </si>
  <si>
    <t>J M MCKENNEY MIDDLE SCHOOL 510201060004</t>
  </si>
  <si>
    <t>JACQUELINE KENNEDY-ONASSIS HIGH SCHOOL 310200011529</t>
  </si>
  <si>
    <t>JAMES BALDWIN SCHOOL-A SCHOOL FOR EXPEDITIONARY LRNING 310200011313</t>
  </si>
  <si>
    <t>JAMESTOWN CITY SCHOOL DISTRICT 061700010000</t>
  </si>
  <si>
    <t>JAMESVILLE-DEWITT CENTRAL SCHOOL DISTRICT 420411060000</t>
  </si>
  <si>
    <t>JAMESVILLE-DEWITT HIGH SCHOOL 420411060006</t>
  </si>
  <si>
    <t>JAMESVILLE-DEWITT MIDDLE SCHOOL 420411060005</t>
  </si>
  <si>
    <t>JASPER-TROUPSBURG CENTRAL SCHOOL DISTRICT 572702040000</t>
  </si>
  <si>
    <t>JASPER-TROUPSBURG JUNIOR-SENIOR HIGH SCHOOL 572702040002</t>
  </si>
  <si>
    <t>JEFFERSON CENTRAL SCHOOL DISTRICT 540901040000</t>
  </si>
  <si>
    <t>JERICHO UNION FREE SCHOOL DISTRICT 280515030000</t>
  </si>
  <si>
    <t>JEWISH CENTER FOR SPECIAL EDUCATION 332000226061</t>
  </si>
  <si>
    <t>JHS 104 SIMON BARUCH 310200010104</t>
  </si>
  <si>
    <t>JHS 125 HENRY HUDSON 320800010125</t>
  </si>
  <si>
    <t>JHS 127 CASTLE HILL (THE) 321100010127</t>
  </si>
  <si>
    <t>JHS 144 MICHELANGELO 321100010144</t>
  </si>
  <si>
    <t>JHS 157 STEPHEN A HALSEY 342800010157</t>
  </si>
  <si>
    <t>JHS 162 WILLOUGHBY (THE) 333200010162</t>
  </si>
  <si>
    <t>JHS 190 RUSSELL SAGE 342800010190</t>
  </si>
  <si>
    <t>JHS 201 DYKER HEIGHTS (THE) 332000010201</t>
  </si>
  <si>
    <t>JHS 202 ROBERT H GODDARD 342700010202</t>
  </si>
  <si>
    <t>JHS 210 ELIZABETH BLACKWELL 342700010210</t>
  </si>
  <si>
    <t>JHS 217 ROBERT A VAN WYCK 342800010217</t>
  </si>
  <si>
    <t>JHS 218 JAMES P SINNOTT 331900010218</t>
  </si>
  <si>
    <t>JHS 223 MONTAUK (THE) 332000010223</t>
  </si>
  <si>
    <t>JHS 226 VIRGIL I GRISSON 342700010226</t>
  </si>
  <si>
    <t>JHS 227 EDWARD B SHALLOW 332000010227</t>
  </si>
  <si>
    <t>JHS 234 ARTHUR W CUNNINGHAM 332200010234</t>
  </si>
  <si>
    <t>JHS 259 WILLIAM MCKINLEY 332000010259</t>
  </si>
  <si>
    <t>JHS 291 ROLAND HAYES 333200010291</t>
  </si>
  <si>
    <t>JHS 292 MARGARET S DOUGLAS 331900010292</t>
  </si>
  <si>
    <t>JHS 50 JOHN D WELLS 331400010050</t>
  </si>
  <si>
    <t>JHS 54 BOOKER T WASHINGTON 310300010054</t>
  </si>
  <si>
    <t>JHS 74 NATHANIEL HAWTHORNE 342600010074</t>
  </si>
  <si>
    <t>JHS 78 ROY H MANN 332200010078</t>
  </si>
  <si>
    <t>JHS 8 RICHARD S GROSSLEY 342800010008</t>
  </si>
  <si>
    <t>JHS 80 MOSHOLU PARKWAY (THE) 321000010080</t>
  </si>
  <si>
    <t>JM RAPPORT SCHOOL FOR CAREER DEVELOPMENT 307500012754</t>
  </si>
  <si>
    <t>JOHN JAY SCHOOL FOR LAW 331500011462</t>
  </si>
  <si>
    <t>JOHN V LINDSAY WILDCAT ACADEMY CHARTER SCHOOL 310200860819</t>
  </si>
  <si>
    <t>JOHN W LAVELLE PREPARATORY CHARTER SCHOOL 353100860959</t>
  </si>
  <si>
    <t>JOHNSBURG CENTRAL SCHOOL DISTRICT 630601040000</t>
  </si>
  <si>
    <t>JOHNSON CITY CENTRAL SCHOOL DISTRICT 031502060000</t>
  </si>
  <si>
    <t>JOHNSTOWN CITY SCHOOL DISTRICT 170600010000</t>
  </si>
  <si>
    <t>JORDAN-ELBRIDGE CENTRAL SCHOOL DISTRICT 420501060000</t>
  </si>
  <si>
    <t>JORDAN-ELBRIDGE HIGH SCHOOL 420501060003</t>
  </si>
  <si>
    <t>JORDAN-ELBRIDGE MIDDLE SCHOOL 420501060004</t>
  </si>
  <si>
    <t>JOSEPH C WILSON MAGNET HIGH SCHOOL 261600010067</t>
  </si>
  <si>
    <t>JOSEPH S GRUSS YESHIVA HIGH SCHOOL 332200226920</t>
  </si>
  <si>
    <t>JUDITH S KAYE HIGH SCHOOL 310200010310</t>
  </si>
  <si>
    <t>JULIA DYCKMAN ANDRUS MEMORIAL INC 660404998061</t>
  </si>
  <si>
    <t>KAPPA V - KNOWLEDGE AND POWER PREP ACADEMY 332300010518</t>
  </si>
  <si>
    <t>KARAFIN SCHOOL (THE), INC 660102997771</t>
  </si>
  <si>
    <t>KATONAH-LEWISBORO UNION FREE SCHOOL DISTRICT 660101030000</t>
  </si>
  <si>
    <t>KEENE CENTRAL SCHOOL DISTRICT 150601040000</t>
  </si>
  <si>
    <t>KENDALL CENTRAL SCHOOL DISTRICT 450607040000</t>
  </si>
  <si>
    <t>KENDALL JUNIOR-SENIOR HIGH SCHOOL 450607040002</t>
  </si>
  <si>
    <t>KENMORE-TONAWANDA UNION FREE SCHOOL DISTRICT 142601030000</t>
  </si>
  <si>
    <t>KETCHUM-GRANDE SCHOOL 520101998694</t>
  </si>
  <si>
    <t>KEW FOREST SCHOOL (THE) 342800999761</t>
  </si>
  <si>
    <t>KEY COLLEGIATE CHARTER SCHOOL 332300861127</t>
  </si>
  <si>
    <t>KHYLE-BRENAJ EARLY CHILDHOOD EDUCATION CENTER 331800996316</t>
  </si>
  <si>
    <t>KINDERHOOK CENTRAL SCHOOL DISTRICT 101401040000</t>
  </si>
  <si>
    <t>KING'S ACADEMY (THE) 310500998545</t>
  </si>
  <si>
    <t>KING'S SCHOOL (THE) 520401808772</t>
  </si>
  <si>
    <t>KINGS PARK CENTRAL SCHOOL DISTRICT 580805060000</t>
  </si>
  <si>
    <t>KINGSBRIDGE INTERNATIONAL HIGH SCHOOL 321000011268</t>
  </si>
  <si>
    <t>KINGSTON CITY SCHOOL DISTRICT 620600010000</t>
  </si>
  <si>
    <t>KIPP ALWAYS MENTALLY PREPARED CHARTER SCHOOL 331700860882</t>
  </si>
  <si>
    <t>KIPP SUCCESS THROUGH TEAMWORK ACHIEVE &amp; RESPON COL PREP CHARTER SCH 310500860858</t>
  </si>
  <si>
    <t>KIRYAS JOEL VILLAGE UNION FREE SCHOOL DISTRICT 441202020000</t>
  </si>
  <si>
    <t>KNOWLEDGE AND POWER PREP ACADEMY INTERNATIONAL HIGH SCHOOL 321000011374</t>
  </si>
  <si>
    <t>KNOWLEDGE AND POWER PREP ACADEMY IV 310500010302</t>
  </si>
  <si>
    <t>KNOWLEDGE AND POWER PREPARATORY ACADEMY - KAPPA VII 320700010584</t>
  </si>
  <si>
    <t>KNOWLEDGE AND POWER PREPARATORY ACADEMY III 321200010316</t>
  </si>
  <si>
    <t>KNOWLEDGE AND POWER PREPARATORY ACADEMY VI 342700010282</t>
  </si>
  <si>
    <t>KURT HAHN EXPEDITIONARY LEARNING SCHOOL 331800011569</t>
  </si>
  <si>
    <t>L A WEBBER MIDDLE-HIGH SCHOOL 451001040002</t>
  </si>
  <si>
    <t>LA FARGEVILLE CENTRAL SCHOOL DISTRICT 221401040000</t>
  </si>
  <si>
    <t>LA FAYETTE JUNIOR-SENIOR HIGH SCHOOL 420807040003</t>
  </si>
  <si>
    <t>LA SCUOLA D'ITALIA-G MARCONI 310200998266</t>
  </si>
  <si>
    <t>LABORATORY SCHOOL OF FINANCE AND TECHNOLOGY (THE):  X223 320700010223</t>
  </si>
  <si>
    <t>LACKAWANNA CITY SCHOOL DISTRICT 141800010000</t>
  </si>
  <si>
    <t>LAFAYETTE ACADEMY 310300010256</t>
  </si>
  <si>
    <t>LAFAYETTE CENTRAL SCHOOL DISTRICT 420807040000</t>
  </si>
  <si>
    <t>LAFAYETTE INTERNATIONAL SCHOOL 140600010141</t>
  </si>
  <si>
    <t>LAKE GEORGE CENTRAL SCHOOL DISTRICT 630701040000</t>
  </si>
  <si>
    <t>LAKE GEORGE JUNIOR-SENIOR HIGH SCHOOL 630701040003</t>
  </si>
  <si>
    <t>LAKE PLACID CENTRAL SCHOOL DISTRICT 151102040000</t>
  </si>
  <si>
    <t>LAKE PLACID JUNIOR-SENIOR HIGH SCHOOL 151102040001</t>
  </si>
  <si>
    <t>LAKE PLEASANT CENTRAL SCHOOL DISTRICT 200601040000</t>
  </si>
  <si>
    <t>LAKELAND CENTRAL SCHOOL DISTRICT 662401060000</t>
  </si>
  <si>
    <t>LAKELAND-COPPER BEECH MIDDLE SCHOOL 662401060008</t>
  </si>
  <si>
    <t>LANCASTER CENTRAL SCHOOL DISTRICT 141901060000</t>
  </si>
  <si>
    <t>LANG SCHOOL (THE) 310300996043</t>
  </si>
  <si>
    <t>LANSING CENTRAL SCHOOL DISTRICT 610801040000</t>
  </si>
  <si>
    <t>LANSINGBURGH CENTRAL SCHOOL DISTRICT 490601060000</t>
  </si>
  <si>
    <t>LAUNCH EXPEDITIONARY LEARNING CHARTER SCHOOL 331600861003</t>
  </si>
  <si>
    <t>LAURENS CENTRAL SCHOOL DISTRICT 470801040000</t>
  </si>
  <si>
    <t>LAWRENCE MIDDLE SCHOOL AT BROADWAY CAMPUS 280215030008</t>
  </si>
  <si>
    <t>LAWRENCE UNION FREE SCHOOL DISTRICT 280215030000</t>
  </si>
  <si>
    <t>LE ROY CENTRAL SCHOOL DISTRICT 181001060000</t>
  </si>
  <si>
    <t>LE ROY JUNIOR-SENIOR HIGH SCHOOL 181001060002</t>
  </si>
  <si>
    <t>LEADERS OF TOMORROW 321100010370</t>
  </si>
  <si>
    <t>LEADERSHIP &amp; PUBLIC SERVICE HIGH SCHOOL 310200011425</t>
  </si>
  <si>
    <t>LEADERSHIP ACADEMY FOR YOUNG MEN 261600010103</t>
  </si>
  <si>
    <t>LEADERSHIP PREPARATORY BEDFORD STUYVESANT CHARTER SCHOOL 331300860901</t>
  </si>
  <si>
    <t>LEADERSHIP PREPARATORY OCEAN HILL CHARTER SCHOOL 332300860941</t>
  </si>
  <si>
    <t>LEAKE &amp; WATTS SERVICES 662300516461</t>
  </si>
  <si>
    <t>LEARNING TO KNOW EDUCATIONAL CENTER 520302996296</t>
  </si>
  <si>
    <t>LEGACY COLLEGE PREPARATORY CHARTER SCHOOL 320700861114</t>
  </si>
  <si>
    <t>LEHMAN ALTERNATIVE COMMUNITY SCHOOL 610600010019</t>
  </si>
  <si>
    <t>LEMAN MANHATTAN PREPARATORY SCHOOL 310200995196</t>
  </si>
  <si>
    <t>LEON M GOLDSTEIN HIGH SCHOOL FOR THE SCIENCES 332200011535</t>
  </si>
  <si>
    <t>LETCHWORTH CENTRAL SCHOOL DISTRICT 670401040000</t>
  </si>
  <si>
    <t>LEVITTOWN UNION FREE SCHOOL DISTRICT 280205030000</t>
  </si>
  <si>
    <t>LEWIS J BENNETT HIGH SCHOOL OF INNOVATIVE TECHNOLGY 140600010311</t>
  </si>
  <si>
    <t>LEWISTON-PORTER CENTRAL SCHOOL DISTRICT 400301060000</t>
  </si>
  <si>
    <t>LIBERTY CENTRAL SCHOOL DISTRICT 590901060000</t>
  </si>
  <si>
    <t>LIBERTY HIGH SCHOOL ACADEMY FOR NEWCOMERS 310200011550</t>
  </si>
  <si>
    <t>LIFE ACADEMY HIGH SCHOOL FOR FILM AND MUSIC 332100011559</t>
  </si>
  <si>
    <t>LINDENHURST UNION FREE SCHOOL DISTRICT 580104030000</t>
  </si>
  <si>
    <t>LISBON CENTRAL SCHOOL DISTRICT 511602040000</t>
  </si>
  <si>
    <t>LITTLE FALLS CITY SCHOOL DISTRICT 210800050000</t>
  </si>
  <si>
    <t>LITTLE FLOWER UNION FREE SCHOOL DISTRICT 580603020000</t>
  </si>
  <si>
    <t>LITTLE RED SCHOOL HOUSE-ELISABETH IRWIN HIGH SCHOOL 310200997115</t>
  </si>
  <si>
    <t>LIVERPOOL CENTRAL SCHOOL DISTRICT 421501060000</t>
  </si>
  <si>
    <t>LIVINGSTON MANOR CENTRAL SCHOOL DISTRICT 591302040000</t>
  </si>
  <si>
    <t>LIVONIA CENTRAL SCHOOL DISTRICT 240801060000</t>
  </si>
  <si>
    <t>LOCKPORT CITY SCHOOL DISTRICT 400400010000</t>
  </si>
  <si>
    <t>LOCUST VALLEY CENTRAL SCHOOL DISTRICT 280503060000</t>
  </si>
  <si>
    <t>LONG BEACH CITY SCHOOL DISTRICT 280300010000</t>
  </si>
  <si>
    <t>LONG BEACH HIGH SCHOOL 280300010008</t>
  </si>
  <si>
    <t>LONG ISLAND CITY HIGH SCHOOL 343000011450</t>
  </si>
  <si>
    <t>LONG ISLAND LUTHERAN MIDDLE/HIGH SCHOOL 280515317093</t>
  </si>
  <si>
    <t>LONG ISLAND WHOLE CHILD ACADEMY (THE) 580413996295</t>
  </si>
  <si>
    <t>LONG LAKE CENTRAL SCHOOL DISTRICT 200701040000</t>
  </si>
  <si>
    <t>LONGWOOD CENTRAL SCHOOL DISTRICT 580212060000</t>
  </si>
  <si>
    <t>LONGWOOD PREPARATORY ACADEMY 320800011530</t>
  </si>
  <si>
    <t>LORGE SCHOOL (THE) 310200996790</t>
  </si>
  <si>
    <t>LOWER EAST SIDE PREPARATORY HIGH SCHOOL 310100011515</t>
  </si>
  <si>
    <t>LOWER MANHATTAN COMMUNITY MIDDLE SCHOOL 310200010896</t>
  </si>
  <si>
    <t>LOWVILLE ACADEMY &amp; CENTRAL SCHOOL DISTRICT 230901040000</t>
  </si>
  <si>
    <t>LYCEE FRANCAIS DE NEW YORK 310200996792</t>
  </si>
  <si>
    <t>LYME CENTRAL SCHOOL DISTRICT 221301040000</t>
  </si>
  <si>
    <t>LYNBROOK UNION FREE SCHOOL DISTRICT 280220030000</t>
  </si>
  <si>
    <t>LYNCOURT UNION FREE SCHOOL DISTRICT 421504020000</t>
  </si>
  <si>
    <t>LYNDONVILLE CENTRAL SCHOOL DISTRICT 451001040000</t>
  </si>
  <si>
    <t>LYONS CENTRAL SCHOOL DISTRICT 650501040000</t>
  </si>
  <si>
    <t>MACHON BAIS YAAKOV HILDA BIRN HIGH SCHOOL 332000229051</t>
  </si>
  <si>
    <t>MADISON CENTRAL SCHOOL DISTRICT 251101040000</t>
  </si>
  <si>
    <t>MADRID-WADDINGTON CENTRAL SCHOOL DISTRICT 511901040000</t>
  </si>
  <si>
    <t>MADRID-WADDINGTON JUNIOR-SENIOR HIGH SCHOOL 511901040001</t>
  </si>
  <si>
    <t>MAGEN ISRAEL-GAN ISRAEL CENTER INC 280407226313</t>
  </si>
  <si>
    <t>MAHOPAC CENTRAL SCHOOL DISTRICT 480101060000</t>
  </si>
  <si>
    <t>MAHOPAC FALLS SCHOOL 480101060008</t>
  </si>
  <si>
    <t>MAINE-ENDWELL CENTRAL SCHOOL DISTRICT 031101060000</t>
  </si>
  <si>
    <t>MAINE-ENDWELL MIDDLE SCHOOL 031101060005</t>
  </si>
  <si>
    <t>MAINE-ENDWELL SENIOR HIGH SCHOOL 031101060006</t>
  </si>
  <si>
    <t>MALONE CENTRAL SCHOOL DISTRICT 161501060000</t>
  </si>
  <si>
    <t>MALVERNE UNION FREE SCHOOL DISTRICT 280212030000</t>
  </si>
  <si>
    <t>MAMARONECK UNION FREE SCHOOL DISTRICT 660701030000</t>
  </si>
  <si>
    <t>MANCHESTER-SHORTSVILLE CENTRAL SCHOOL DISTRICT (RED JACKET) 431101040000</t>
  </si>
  <si>
    <t>MANHASSET UNION FREE SCHOOL DISTRICT 280406030000</t>
  </si>
  <si>
    <t>MANHATTAN (TOTAL) 310000010000</t>
  </si>
  <si>
    <t>MANHATTAN ACADEMY FOR ARTS AND LANGUAGES 310200011427</t>
  </si>
  <si>
    <t>MANHATTAN CENTER FOR SCIENCE &amp; MATHEMATICS 310400011435</t>
  </si>
  <si>
    <t>MANHATTAN COMPREHENSIVE NIGHT AND DAY HIGH SCHOOL 310200011575</t>
  </si>
  <si>
    <t>MANHATTAN EARLY COLLEGE SCHOOL FOR ADVERTISING 310200011280</t>
  </si>
  <si>
    <t>MANHATTAN SCHOOL FOR CAREER DEVELOPMENT 307500011751</t>
  </si>
  <si>
    <t>MANLIUS-PEBBLE HILL SCHOOL 420411997121</t>
  </si>
  <si>
    <t>MAPLE GROVE JUNIOR/SENIOR HIGH SCHOOL 061001040005</t>
  </si>
  <si>
    <t>MARATHON CENTRAL SCHOOL DISTRICT 110901040000</t>
  </si>
  <si>
    <t>MARBLE HILL HIGH SCHOOL OF INTERNATIONAL STUDIES 321000011477</t>
  </si>
  <si>
    <t>MARCELLUS CENTRAL SCHOOL DISTRICT 421101060000</t>
  </si>
  <si>
    <t>MARGARETVILLE CENTRAL SCHOOL DISTRICT 121401040000</t>
  </si>
  <si>
    <t>MARIE CURIE HIGH SCH-NURSING, MEDICINE &amp; APPLIED HLTH PROF (THE) 321000011237</t>
  </si>
  <si>
    <t>MARION CENTRAL SCHOOL DISTRICT 650701040000</t>
  </si>
  <si>
    <t>MARION JUNIOR-SENIOR HIGH SCHOOL 650701040002</t>
  </si>
  <si>
    <t>MARK TWAIN IS 239 FOR THE GIFTED AND TALENTED 332100010239</t>
  </si>
  <si>
    <t>MARLBORO CENTRAL SCHOOL DISTRICT 621001060000</t>
  </si>
  <si>
    <t>MARSH AVENUE SCHOOL FOR EXPEDITIONARY LEARNING 353100010063</t>
  </si>
  <si>
    <t>MARY K VOLLMER ELEMENTARY SCHOOL 261701060016</t>
  </si>
  <si>
    <t>MARY LOUIS ACADEMY (THE) 342900125944</t>
  </si>
  <si>
    <t>MARYMOUNT SCHOOL OF NEW YORK 310200145356</t>
  </si>
  <si>
    <t>MASSAPEQUA UNION FREE SCHOOL DISTRICT 280523030000</t>
  </si>
  <si>
    <t>MASSENA CENTRAL SCHOOL DISTRICT 512001060000</t>
  </si>
  <si>
    <t>MASTER VINEYARD MISSION ACADEMY (THE) 070600445994</t>
  </si>
  <si>
    <t>MASTERS SCHOOL (THE) 660403997116</t>
  </si>
  <si>
    <t>MATH AND SCIENCE EXPLORATORY SCHOOL (THE) 331500010447</t>
  </si>
  <si>
    <t>MATH SCIENCE TECHNOLOGY PREPARATORY SCHOOL AT SENECA (THE) 140600010132</t>
  </si>
  <si>
    <t>MATH, ENGINEERING AND SCIENCE ACADEMY CHARTER HIGH SCHOOL 333200861059</t>
  </si>
  <si>
    <t>MATHEMATICS, SCIENCE RESEARCH AND TECHNOLOGY MAGNET HS 342900011492</t>
  </si>
  <si>
    <t>MATTITUCK JUNIOR-SENIOR HIGH SCHOOL 581012020001</t>
  </si>
  <si>
    <t>MATTITUCK-CUTCHOGUE UNION FREE SCHOOL DISTRICT 581012020000</t>
  </si>
  <si>
    <t>MAXINE GREENE HIGH SCHOOL FOR IMAGINATIVE INQUIRY (THE) 310300011299</t>
  </si>
  <si>
    <t>MAYFIELD CENTRAL SCHOOL DISTRICT 170801040000</t>
  </si>
  <si>
    <t>MCGRAW CENTRAL SCHOOL DISTRICT 110304040000</t>
  </si>
  <si>
    <t>MCKINLEY VOCATIONAL HIGH SCHOOL 140600010098</t>
  </si>
  <si>
    <t>MECHANICVILLE CITY SCHOOL DISTRICT 521200050000</t>
  </si>
  <si>
    <t>MECHANICVILLE JUNIOR/SENIOR HIGH SCHOOL 521200050003</t>
  </si>
  <si>
    <t>MEDGAR EVERS COLLEGE PREPARATORY SCHOOL 331700011590</t>
  </si>
  <si>
    <t>MEDINA CENTRAL SCHOOL DISTRICT 450801060000</t>
  </si>
  <si>
    <t>MENANDS UNION FREE SCHOOL DISTRICT 010615020000</t>
  </si>
  <si>
    <t>MERCAZ GAN OF FLATBUSH/YESHIVA OHEL SARAH 332200226161</t>
  </si>
  <si>
    <t>MERKAZ BNOS/BNOS CHAVA HIGH SCHOOL 332000229276</t>
  </si>
  <si>
    <t>MERRICK UNION FREE SCHOOL DISTRICT 280225020000</t>
  </si>
  <si>
    <t>MESIVTA &amp; YESHIVA GEDOLAH OF MNHTTN BCH 332100229679</t>
  </si>
  <si>
    <t>MESIVTA ATERES YAAKOV OF GREATER LONG ISLAND 280215226038</t>
  </si>
  <si>
    <t>MESIVTA KESSER YISROEL OF WILLOWBROOK 353100225463</t>
  </si>
  <si>
    <t>METROPOLITAN DIPLOMA PLUS HIGH SCHOOL 332300011647</t>
  </si>
  <si>
    <t>METROPOLITAN EXPEDITIONARY LEARNING SCHOOL 342800011167</t>
  </si>
  <si>
    <t>METROPOLITAN HIGH SCHOOL (THE) 321200011248</t>
  </si>
  <si>
    <t>METROPOLITAN SOUNDVIEW HIGH SCHOOL (THE) 321200011521</t>
  </si>
  <si>
    <t>MEVAKSHAI TORAH 332200226299</t>
  </si>
  <si>
    <t>MEXICO CENTRAL SCHOOL DISTRICT 460901060000</t>
  </si>
  <si>
    <t>MICHAEL J PETRIDES SCHOOL (THE) 353100011080</t>
  </si>
  <si>
    <t>MIDDLE COLLEGE HIGH SCHOOL AT LAGUARDIA COMMUNITY COLLEGE 342400011520</t>
  </si>
  <si>
    <t>MIDDLE COUNTRY CENTRAL SCHOOL DISTRICT 580211060000</t>
  </si>
  <si>
    <t>MIDDLE SCHOOL FOR ART AND PHILOSPHY 331800010588</t>
  </si>
  <si>
    <t>MIDDLE SCHOOL OF MARKETING AND LEGAL STUDIES 331800010598</t>
  </si>
  <si>
    <t>MIDDLE VILLAGE PREPARATORY CHARTER SCHOOL 342400861048</t>
  </si>
  <si>
    <t>MIDDLEBURGH CENTRAL SCHOOL DISTRICT 541001040000</t>
  </si>
  <si>
    <t>MIDDLEBURGH JUNIOR/SENIOR HIGH SCHOOL 541001040001</t>
  </si>
  <si>
    <t>MIDDLETOWN CITY SCHOOL DISTRICT 441000010000</t>
  </si>
  <si>
    <t>MIDDLETOWN TWIN TOWERS MIDDLE SCHOOL 441000010010</t>
  </si>
  <si>
    <t>MIDRESHET SHALHEVET-SHALHEVET HIGH SCHOOL FOR GIRLS 280224225756</t>
  </si>
  <si>
    <t>MILFORD CENTRAL SCHOOL DISTRICT 471101040000</t>
  </si>
  <si>
    <t>MILLBROOK CENTRAL SCHOOL DISTRICT 132201040000</t>
  </si>
  <si>
    <t>MILLER PLACE UNION FREE SCHOOL DISTRICT 580208020000</t>
  </si>
  <si>
    <t>MINEOLA UNION FREE SCHOOL DISTRICT 280410030000</t>
  </si>
  <si>
    <t>MINERVA CENTRAL SCHOOL DISTRICT 150801040000</t>
  </si>
  <si>
    <t>MINISINK VALLEY CENTRAL SCHOOL DISTRICT 441101040000</t>
  </si>
  <si>
    <t>MONROE-WOODBURY CENTRAL SCHOOL DISTRICT 441201060000</t>
  </si>
  <si>
    <t>MONROE-WOODBURY HIGH SCHOOL 441201060006</t>
  </si>
  <si>
    <t>MONROE-WOODBURY MIDDLE SCHOOL 441201060009</t>
  </si>
  <si>
    <t>MONSEY BEIS CHAYA MUSHKA-HIGH SCHOOL 500402225708</t>
  </si>
  <si>
    <t>MONSIGNOR MCCLANCY MEMORIAL HIGH SCHOOL 343000125953</t>
  </si>
  <si>
    <t>MONTAUK UNION FREE SCHOOL DISTRICT 580306020000</t>
  </si>
  <si>
    <t>MONTESSORI SCHOOL AT OLD FIELD 580201996321</t>
  </si>
  <si>
    <t>MONTFORT ACADEMY (THE) 660101145041</t>
  </si>
  <si>
    <t>MONTICELLO CENTRAL SCHOOL DISTRICT 591401060000</t>
  </si>
  <si>
    <t>MORAVIA CENTRAL SCHOOL DISTRICT 051301040000</t>
  </si>
  <si>
    <t>MORAVIA JUNIOR-SENIOR HIGH SCHOOL 051301040003</t>
  </si>
  <si>
    <t>MORIAH CENTRAL SCHOOL DISTRICT 150901040000</t>
  </si>
  <si>
    <t>MORIAH JUNIOR-SENIOR HIGH SCHOOL 150901040004</t>
  </si>
  <si>
    <t>MORRIS ACADEMY FOR COLLABORATIVE STUDIES 320900011297</t>
  </si>
  <si>
    <t>MORRIS CENTRAL SCHOOL DISTRICT 471201040000</t>
  </si>
  <si>
    <t>MORRISTOWN CENTRAL SCHOOL DISTRICT 512101040000</t>
  </si>
  <si>
    <t>MORRISVILLE MIDDLE SCHOOL HIGH SCHOOL 250401040004</t>
  </si>
  <si>
    <t>MORRISVILLE-EATON CENTRAL SCHOOL DISTRICT 250401040000</t>
  </si>
  <si>
    <t>MOSDOS CHASIDEI SQ-T Y Y BORO PARK 332000228244</t>
  </si>
  <si>
    <t>MOSDOS SANZ KLAUSENBURG OF MONSEY - SITE 2 500402226298</t>
  </si>
  <si>
    <t>MOTT HALL SCHOOL (THE) 310600010223</t>
  </si>
  <si>
    <t>MOUNT ACADEMY (THE) 620600996089</t>
  </si>
  <si>
    <t>MOUNT MARKHAM CENTRAL SCHOOL DISTRICT 212001040000</t>
  </si>
  <si>
    <t>MOUNT MARKHAM MIDDLE SCHOOL 212001040005</t>
  </si>
  <si>
    <t>MOUNT MARKHAM SENIOR HIGH SCHOOL 212001040003</t>
  </si>
  <si>
    <t>MOUNT MERCY ACADEMY 140600136375</t>
  </si>
  <si>
    <t>MOUNT MORRIS CENTRAL SCHOOL DISTRICT 240901040000</t>
  </si>
  <si>
    <t>MOUNT MORRIS MIDDLE/SENIOR HIGH SCHOOL 240901040001</t>
  </si>
  <si>
    <t>MOUNT PLEASANT CENTRAL SCHOOL DISTRICT 660801060000</t>
  </si>
  <si>
    <t>MOUNT PLEASANT CHRISTIAN ACADEMY 310500855973</t>
  </si>
  <si>
    <t>MOUNT PLEASANT-BLYTHEDALE UNION FREE SCHOOL DISTRICT 660806020000</t>
  </si>
  <si>
    <t>MOUNT PLEASANT-COTTAGE SCHOOL 660804020002</t>
  </si>
  <si>
    <t>MOUNT PLEASANT-COTTAGE UNION FREE SCHOOL DISTRICT 660804020000</t>
  </si>
  <si>
    <t>MOUNT SAINT MARY ACADEMY 142601136387</t>
  </si>
  <si>
    <t>MOUNT SAINT MICHAEL ACADEMY 321100145359</t>
  </si>
  <si>
    <t>MOUNT SINAI HIGH SCHOOL 580207020003</t>
  </si>
  <si>
    <t>MOUNT SINAI MIDDLE SCHOOL 580207020002</t>
  </si>
  <si>
    <t>MOUNT SINAI UNION FREE SCHOOL DISTRICT 580207020000</t>
  </si>
  <si>
    <t>MOUNT VERNON HIGH SCHOOL 660900010013</t>
  </si>
  <si>
    <t>MOUNT VERNON SCHOOL DISTRICT 660900010000</t>
  </si>
  <si>
    <t>MS 101 EDWARD R BYRNE 320800010101</t>
  </si>
  <si>
    <t>MS 113 RONALD EDMONDS LEARNING CENTER 331300010113</t>
  </si>
  <si>
    <t>MS 129 ACADEMY OF INDEPENDENT LEARNING AND LEADERSHIP 321200010129</t>
  </si>
  <si>
    <t>MS 137 AMERICA'S SCHOOL OF HEROES 342700010137</t>
  </si>
  <si>
    <t>MS 180 DR DANIEL HALE WILLIAMS 321100010180</t>
  </si>
  <si>
    <t>MS 224 MANHATTAN EAST SCHOOL FOR ARTS &amp; ACADEMICS 310400010224</t>
  </si>
  <si>
    <t>MS 245 COMPUTER SCHOOL (THE) 310300010245</t>
  </si>
  <si>
    <t>MS 246 WALT WHITMAN 331700010246</t>
  </si>
  <si>
    <t>MS 247 DUAL LANGUAGE MIDDLE SCHOOL 310300010247</t>
  </si>
  <si>
    <t>MS 250 WEST SIDE COLLABORATIVE MIDDLE SCHOOL 310300010250</t>
  </si>
  <si>
    <t>MS 260 CLINTON SCHOOL WRITERS &amp; ARTISTS 310200010260</t>
  </si>
  <si>
    <t>MS 266 PARK PLACE COMMUNITY MIDDLE SCHOOL 331300010266</t>
  </si>
  <si>
    <t>MS 267 MATH, SCIENCE &amp; TECHNOLOGY 331600010267</t>
  </si>
  <si>
    <t>MS 297 310200010297</t>
  </si>
  <si>
    <t>MS 358 342800010358</t>
  </si>
  <si>
    <t>MS 442 CARROLL GARDENS SCHOOL FOR INNOVATION 331500010442</t>
  </si>
  <si>
    <t>MS 53 BRIAN PICCOLO 342700010053</t>
  </si>
  <si>
    <t>MS 61 DR GLADSTONE H ATWELL 331700010061</t>
  </si>
  <si>
    <t>MS 839 331500010839</t>
  </si>
  <si>
    <t>MURRY BERGTRAUM HIGH SCHOOL FOR BUSINESS CAREERS 310200011520</t>
  </si>
  <si>
    <t>NANUET UNION FREE SCHOOL DISTRICT 500108030000</t>
  </si>
  <si>
    <t>NAPLES CENTRAL SCHOOL DISTRICT 431201040000</t>
  </si>
  <si>
    <t>NATIVITYMIGUEL MIDDLE SCHOOL - BUFFALO 140600139127</t>
  </si>
  <si>
    <t>NELLIE THORNTON SCHOOL OF PERFORMING ARTS 660900010026</t>
  </si>
  <si>
    <t>NELSON MANDELA HIGH SCHOOL 331600011765</t>
  </si>
  <si>
    <t>NELSON R MANDELA/DR HOSEA ZOLLICOFFER HIGH SCHOOL 660900010025</t>
  </si>
  <si>
    <t>NEW EXPLORATIONS INTO SCIENCE,TECH AND MATH HIGH SCHOOL 310100011539</t>
  </si>
  <si>
    <t>NEW HARTFORD CENTRAL SCHOOL DISTRICT 411501060000</t>
  </si>
  <si>
    <t>NEW HYDE PARK-GARDEN CITY PARK UNION FREE SCHOOL DISTRICT 280405020000</t>
  </si>
  <si>
    <t>NEW LEBANON CENTRAL SCHOOL DISTRICT 101601040000</t>
  </si>
  <si>
    <t>NEW LEBANON JUNIOR-SENIOR HIGH SCHOOL 101601040003</t>
  </si>
  <si>
    <t>NEW LIFE SCHOOL (THE) 320700996063</t>
  </si>
  <si>
    <t>NEW MILLENNIUM BUSINESS ACADEMY MIDDLE SCHOOL 320900010328</t>
  </si>
  <si>
    <t>NEW PALTZ CENTRAL SCHOOL DISTRICT 621101060000</t>
  </si>
  <si>
    <t>NEW ROCHELLE CITY SCHOOL DISTRICT 661100010000</t>
  </si>
  <si>
    <t>NEW SCHOOL FOR LEADERSHIP AND JOURNALISM (THE) 321000010244</t>
  </si>
  <si>
    <t>NEW SUFFOLK COMMON SCHOOL DISTRICT 581015080000</t>
  </si>
  <si>
    <t>NEW VENTURES CHARTER SCHOOL 353100861083</t>
  </si>
  <si>
    <t>NEW VISIONS AIM CHARTER HIGH SCHOOL I 332300861007</t>
  </si>
  <si>
    <t>NEW VISIONS AIM CHARTER HIGH SCHOOL II 321200861010</t>
  </si>
  <si>
    <t>NEW VISIONS CHARTER HIGH SCHOOL FOR ADVANCE MATH AND SCIENCE III 332200861053</t>
  </si>
  <si>
    <t>NEW VISIONS CHARTER HIGH SCHOOL FOR ADVANCED MATH AND SCIENCE 321000860999</t>
  </si>
  <si>
    <t>NEW VISIONS CHARTER HIGH SCHOOL FOR ADVANCED MATH AND SCIENCE II 320800861017</t>
  </si>
  <si>
    <t>NEW VISIONS CHARTER HIGH SCHOOL FOR ADVANCED MATH AND SCIENCE IV 342700861054</t>
  </si>
  <si>
    <t>NEW VISIONS CHARTER HIGH SCHOOL FOR HUMANITIES II 320700861018</t>
  </si>
  <si>
    <t>NEW VISIONS CHARTER HIGH SCHOOL FOR THE HUMANITIES 321000860704</t>
  </si>
  <si>
    <t>NEW VISIONS CHARTER HIGH SCHOOL FOR THE HUMANITIES III 332200861051</t>
  </si>
  <si>
    <t>NEW VISIONS CHARTER HIGH SCHOOL FOR THE HUMANITIES IV 342700861052</t>
  </si>
  <si>
    <t>NEW VOICES SCHOOL OF ACADEMIC AND CREATIVE ARTS 331500010443</t>
  </si>
  <si>
    <t>NEW WORLD PREPARATORY CHARTER SCHOOL 353100860984</t>
  </si>
  <si>
    <t>NEW YORK CENTER FOR AUTISM CHARTER SCHOOL BRONX 321200861108</t>
  </si>
  <si>
    <t>NEW YORK CITY CHARTER HIGH SCHOOL FOR ARCHITECTURE, ENGINEERING &amp; CONSTRUCTION INDUSTRIES 320700860926</t>
  </si>
  <si>
    <t>NEW YORK CITY CHARTER SCHOOL OF THE ARTS 310200861104</t>
  </si>
  <si>
    <t>NEW YORK CITY GEOGRAPHIC DISTRICT # 1 310100010000</t>
  </si>
  <si>
    <t>NEW YORK CITY GEOGRAPHIC DISTRICT # 2 310200010000</t>
  </si>
  <si>
    <t>NEW YORK CITY GEOGRAPHIC DISTRICT # 3 310300010000</t>
  </si>
  <si>
    <t>NEW YORK CITY GEOGRAPHIC DISTRICT # 4 310400010000</t>
  </si>
  <si>
    <t>NEW YORK CITY GEOGRAPHIC DISTRICT # 5 310500010000</t>
  </si>
  <si>
    <t>NEW YORK CITY GEOGRAPHIC DISTRICT # 6 310600010000</t>
  </si>
  <si>
    <t>NEW YORK CITY GEOGRAPHIC DISTRICT # 7 320700010000</t>
  </si>
  <si>
    <t>NEW YORK CITY GEOGRAPHIC DISTRICT # 8 320800010000</t>
  </si>
  <si>
    <t>NEW YORK CITY GEOGRAPHIC DISTRICT # 9 320900010000</t>
  </si>
  <si>
    <t>NEW YORK CITY GEOGRAPHIC DISTRICT #10 321000010000</t>
  </si>
  <si>
    <t>NEW YORK CITY GEOGRAPHIC DISTRICT #11 321100010000</t>
  </si>
  <si>
    <t>NEW YORK CITY GEOGRAPHIC DISTRICT #12 321200010000</t>
  </si>
  <si>
    <t>NEW YORK CITY GEOGRAPHIC DISTRICT #13 331300010000</t>
  </si>
  <si>
    <t>NEW YORK CITY GEOGRAPHIC DISTRICT #14 331400010000</t>
  </si>
  <si>
    <t>NEW YORK CITY GEOGRAPHIC DISTRICT #15 331500010000</t>
  </si>
  <si>
    <t>NEW YORK CITY GEOGRAPHIC DISTRICT #16 331600010000</t>
  </si>
  <si>
    <t>NEW YORK CITY GEOGRAPHIC DISTRICT #17 331700010000</t>
  </si>
  <si>
    <t>NEW YORK CITY GEOGRAPHIC DISTRICT #18 331800010000</t>
  </si>
  <si>
    <t>NEW YORK CITY GEOGRAPHIC DISTRICT #19 331900010000</t>
  </si>
  <si>
    <t>NEW YORK CITY GEOGRAPHIC DISTRICT #20 332000010000</t>
  </si>
  <si>
    <t>NEW YORK CITY GEOGRAPHIC DISTRICT #21 332100010000</t>
  </si>
  <si>
    <t>NEW YORK CITY GEOGRAPHIC DISTRICT #22 332200010000</t>
  </si>
  <si>
    <t>NEW YORK CITY GEOGRAPHIC DISTRICT #23 332300010000</t>
  </si>
  <si>
    <t>NEW YORK CITY GEOGRAPHIC DISTRICT #24 342400010000</t>
  </si>
  <si>
    <t>NEW YORK CITY GEOGRAPHIC DISTRICT #25 342500010000</t>
  </si>
  <si>
    <t>NEW YORK CITY GEOGRAPHIC DISTRICT #26 342600010000</t>
  </si>
  <si>
    <t>NEW YORK CITY GEOGRAPHIC DISTRICT #27 342700010000</t>
  </si>
  <si>
    <t>NEW YORK CITY GEOGRAPHIC DISTRICT #28 342800010000</t>
  </si>
  <si>
    <t>NEW YORK CITY GEOGRAPHIC DISTRICT #29 342900010000</t>
  </si>
  <si>
    <t>NEW YORK CITY GEOGRAPHIC DISTRICT #30 343000010000</t>
  </si>
  <si>
    <t>NEW YORK CITY GEOGRAPHIC DISTRICT #31 353100010000</t>
  </si>
  <si>
    <t>NEW YORK CITY GEOGRAPHIC DISTRICT #32 333200010000</t>
  </si>
  <si>
    <t>NEW YORK INSTITUTE FOR SPECIAL EDUCATION 321100996863</t>
  </si>
  <si>
    <t>NEW YORK MILLS JUNIOR-SENIOR HIGH SCHOOL 411504020001</t>
  </si>
  <si>
    <t>NEW YORK MILLS UNION FREE SCHOOL DISTRICT 411504020000</t>
  </si>
  <si>
    <t>NEWARK CENTRAL SCHOOL DISTRICT 650101060000</t>
  </si>
  <si>
    <t>NEWARK VALLEY CENTRAL SCHOOL DISTRICT 600402040000</t>
  </si>
  <si>
    <t>NEWBURGH CITY SCHOOL DISTRICT 441600010000</t>
  </si>
  <si>
    <t>NEWBURGH FREE ACADEMY 441600010017</t>
  </si>
  <si>
    <t>NEWBURGH PREPARATORY CHARTER HIGH SCHOOL 441600861060</t>
  </si>
  <si>
    <t>NEWCOMB CENTRAL SCHOOL DISTRICT 151001040000</t>
  </si>
  <si>
    <t>NEWCOMER ACADEMY AT LAFAYETTE 140600010309</t>
  </si>
  <si>
    <t>NEWFANE CENTRAL SCHOOL DISTRICT 400601060000</t>
  </si>
  <si>
    <t>NEWFIELD CENTRAL SCHOOL DISTRICT 610901040000</t>
  </si>
  <si>
    <t>NIAGARA CATHOLIC JR/SR HIGH SCHOOL 400800136367</t>
  </si>
  <si>
    <t>NIAGARA FALLS CITY SCHOOL DISTRICT 400800010000</t>
  </si>
  <si>
    <t>NIAGARA-WHEATFIELD CENTRAL SCHOOL DISTRICT 400701060000</t>
  </si>
  <si>
    <t>NIAGARA-WHEATFIELD SENIOR HIGH SCHOOL 400701060010</t>
  </si>
  <si>
    <t>NISKAYUNA CENTRAL SCHOOL DISTRICT 530301060000</t>
  </si>
  <si>
    <t>NORTH BABYLON UNION FREE SCHOOL DISTRICT 580103030000</t>
  </si>
  <si>
    <t>NORTH BELLMORE UNION FREE SCHOOL DISTRICT 280204020000</t>
  </si>
  <si>
    <t>NORTH BRONX SCHOOL OF EMPOWERMENT 321100010287</t>
  </si>
  <si>
    <t>NORTH COLLINS CENTRAL SCHOOL DISTRICT 142201040000</t>
  </si>
  <si>
    <t>NORTH COLLINS JUNIOR-SENIOR HIGH SCHOOL 142201040001</t>
  </si>
  <si>
    <t>NORTH GREENBUSH COMMON SCHOOL DISTRICT (WILLIAMS) 490801080000</t>
  </si>
  <si>
    <t>NORTH MERRICK UNION FREE SCHOOL DISTRICT 280229020000</t>
  </si>
  <si>
    <t>NORTH ROSE-WOLCOTT CENTRAL SCHOOL DISTRICT 651501060000</t>
  </si>
  <si>
    <t>NORTH ROSE-WOLCOTT HIGH SCHOOL 651501060005</t>
  </si>
  <si>
    <t>NORTH ROSE-WOLCOTT MIDDLE SCHOOL 651501060004</t>
  </si>
  <si>
    <t>NORTH SALEM CENTRAL SCHOOL DISTRICT 661301040000</t>
  </si>
  <si>
    <t>NORTH SALEM MIDDLE SCHOOL/HIGH SCHOOL 661301040003</t>
  </si>
  <si>
    <t>NORTH SHORE CENTRAL SCHOOL DISTRICT 280501060000</t>
  </si>
  <si>
    <t>NORTH SHORE HEBREW ACADEMY HIGH SCHOOL 280407229810</t>
  </si>
  <si>
    <t>NORTH SYRACUSE CENTRAL SCHOOL DISTRICT 420303060000</t>
  </si>
  <si>
    <t>NORTH TONAWANDA CITY SCHOOL DISTRICT 400900010000</t>
  </si>
  <si>
    <t>NORTH WARREN CENTRAL SCHOOL DISTRICT 630202040000</t>
  </si>
  <si>
    <t>NORTHEAST CENTRAL SCHOOL DISTRICT 131101040000</t>
  </si>
  <si>
    <t>NORTHEAST COLLEGE PREPARATORY HIGH SCHOOL 261600010073</t>
  </si>
  <si>
    <t>NORTHEASTERN CLINTON CENTRAL SCHOOL DISTRICT 090501040000</t>
  </si>
  <si>
    <t>NORTHEASTERN CLINTON SENIOR HIGH SCHOOL 090501040002</t>
  </si>
  <si>
    <t>NORTHERN ADIRONDACK CENTRAL SCHOOL DISTRICT 090901040000</t>
  </si>
  <si>
    <t>NORTHERN ADIRONDACK MIDDLE/HIGH SCHOOL 090901040002</t>
  </si>
  <si>
    <t>NORTHPORT-EAST NORTHPORT UNION FREE SCHOOL DISTRICT 580404030000</t>
  </si>
  <si>
    <t>NORTHVILLE CENTRAL SCHOOL DISTRICT 170901040000</t>
  </si>
  <si>
    <t>NORTHWEST COLLEGE PREPARATORY HIGH SCHOOL 261600010089</t>
  </si>
  <si>
    <t>NORWICH CITY SCHOOL DISTRICT 081200050000</t>
  </si>
  <si>
    <t>NORWOOD-NORFOLK CENTRAL SCHOOL DISTRICT 512201040000</t>
  </si>
  <si>
    <t>NORWOOD-NORFOLK MIDDLE SCHOOL 512201040003</t>
  </si>
  <si>
    <t>NORWOOD-NORFOLK SCHOOL 512201040001</t>
  </si>
  <si>
    <t>NOTRE DAME JUNIOR-SENIOR HIGH SCHOOL 412300189443</t>
  </si>
  <si>
    <t>NOTRE DAME-BISHOP GIBBONS SCHOOL 530600115681</t>
  </si>
  <si>
    <t>NYACK UNION FREE SCHOOL DISTRICT 500304030000</t>
  </si>
  <si>
    <t>NYC LAB HIGH SCHOOL FOR COLLABORATIVE STUDIES 310200010412</t>
  </si>
  <si>
    <t>NYC LAB MS FOR COLLABORATIVE STUDIES 310200010312</t>
  </si>
  <si>
    <t>NYC SPECIAL SCHOOLS - DISTRICT 75 307500010000</t>
  </si>
  <si>
    <t>OAKDALE-BOHEMIA MIDDLE SCHOOL 580507060011</t>
  </si>
  <si>
    <t>OAKFIELD-ALABAMA CENTRAL SCHOOL DISTRICT 181101040000</t>
  </si>
  <si>
    <t>OAKFIELD-ALABAMA MIDDLE SCHOOL HIGH SCHOOL 181101040001</t>
  </si>
  <si>
    <t>OCEAN HILL COLLEGIATE CHARTER SCHOOL 332300860936</t>
  </si>
  <si>
    <t>OCEANSIDE UNION FREE SCHOOL DISTRICT 280211030000</t>
  </si>
  <si>
    <t>ODESSA-MONTOUR CENTRAL SCHOOL DISTRICT 550101040000</t>
  </si>
  <si>
    <t>ODESSA-MONTOUR JUNIOR/SENIOR HIGH SCHOOL 550101040003</t>
  </si>
  <si>
    <t>OGDENSBURG CITY SCHOOL DISTRICT 512300010000</t>
  </si>
  <si>
    <t>OLEAN CITY SCHOOL DISTRICT 042400010000</t>
  </si>
  <si>
    <t>ONE WORLD MIDDLE SCHOOL AT EDENWALD 321100010529</t>
  </si>
  <si>
    <t>ONEIDA CITY SCHOOL DISTRICT 251400010000</t>
  </si>
  <si>
    <t>ONEIDA MIDDLE SCHOOL 530600010035</t>
  </si>
  <si>
    <t>ONEONTA CITY SCHOOL DISTRICT 471400010000</t>
  </si>
  <si>
    <t>ONONDAGA CENTRAL SCHOOL DISTRICT 421201040000</t>
  </si>
  <si>
    <t>ONTECH CHARTER HIGH SCHOOL 421800861125</t>
  </si>
  <si>
    <t>ONTEORA CENTRAL SCHOOL DISTRICT 621201060000</t>
  </si>
  <si>
    <t>OPPENHEIM-EPHRATAH-ST JOHNSVILLE JUNIOR/SENIOR HIGH SCHOOL 271201040004</t>
  </si>
  <si>
    <t>OPPENHEIM-EPHRATAH-ST. JOHNSVILLE CSD 271201040000</t>
  </si>
  <si>
    <t>ORCHARD COLLEGIATE ACADEMY 310100011292</t>
  </si>
  <si>
    <t>ORCHARD PARK CENTRAL SCHOOL DISTRICT 142301060000</t>
  </si>
  <si>
    <t>ORCHARD VIEW ALTERNATIVE HIGH SCHOOL 132101060016</t>
  </si>
  <si>
    <t>ORISKANY CENTRAL SCHOOL DISTRICT 412901040000</t>
  </si>
  <si>
    <t>ORISKANY JUNIOR-SENIOR HIGH SCHOOL 412901040003</t>
  </si>
  <si>
    <t>OSSINING UNION FREE SCHOOL DISTRICT 661401030000</t>
  </si>
  <si>
    <t>OSWEGO CITY SCHOOL DISTRICT 461300010000</t>
  </si>
  <si>
    <t>OTEGO-UNADILLA CENTRAL SCHOOL DISTRICT 471601040000</t>
  </si>
  <si>
    <t>OUR FUTURE SCHOOL, LLC 331800996297</t>
  </si>
  <si>
    <t>OUR WORLD NEIGHBORHOOD CHARTER SCHOOL 2 342700861118</t>
  </si>
  <si>
    <t>OWEGO-APALACHIN CENTRAL SCHOOL DISTRICT 600601060000</t>
  </si>
  <si>
    <t>OWEGO-APALACHIN MIDDLE SCHOOL 600601060006</t>
  </si>
  <si>
    <t>OXFORD ACADEMY AND CENTRAL SCHOOL DISTRICT 081501040000</t>
  </si>
  <si>
    <t>OYSTER BAY-EAST NORWICH CENTRAL SCHOOL DISTRICT 280506060000</t>
  </si>
  <si>
    <t>OYSTERPONDS UNION FREE SCHOOL DISTRICT 581002020000</t>
  </si>
  <si>
    <t>PALMYRA-MACEDON CENTRAL SCHOOL DISTRICT 650901060000</t>
  </si>
  <si>
    <t>PALMYRA-MACEDON MIDDLE SCHOOL 650901060004</t>
  </si>
  <si>
    <t>PALMYRA-MACEDON SENIOR HIGH SCHOOL 650901060001</t>
  </si>
  <si>
    <t>PAN AMERICAN INTERNATIONAL HIGH SCHOOL 342400011296</t>
  </si>
  <si>
    <t>PAN AMERICAN INTERNATIONAL HIGH SCHOOL AT MONROE 321200011388</t>
  </si>
  <si>
    <t>PANAMA CENTRAL SCHOOL DISTRICT 061601040000</t>
  </si>
  <si>
    <t>PARISHVILLE-HOPKINTON CENTRAL SCHOOL DISTRICT 512501040000</t>
  </si>
  <si>
    <t>PARISHVILLE-HOPKINTON JUNIOR-SENIOR HIGH SCHOOL 512501040004</t>
  </si>
  <si>
    <t>PARKSIDE PREPARATORY ACADEMY 331700010002</t>
  </si>
  <si>
    <t>PATCHOGUE-MEDFORD HIGH SCHOOL 580224030008</t>
  </si>
  <si>
    <t>PATCHOGUE-MEDFORD UNION FREE SCHOOL DISTRICT 580224030000</t>
  </si>
  <si>
    <t>PATHWAYS CHILDREN'S SERVICES 310100996213</t>
  </si>
  <si>
    <t>PATHWAYS COLLEGE PREPARATORY SCHOOL:  A COLLEGE BOARD SCHOOL 342900011259</t>
  </si>
  <si>
    <t>PATHWAYS IN TECHNOLOGY EARLY COLLEGE HIGH SCHOOL 331700011122</t>
  </si>
  <si>
    <t>PAUL D SCHREIBER SENIOR HIGH SCHOOL 280404030009</t>
  </si>
  <si>
    <t>PAVILION CENTRAL SCHOOL DISTRICT 181201040000</t>
  </si>
  <si>
    <t>PAVILION JUNIOR-SENIOR HIGH SCHOOL 181201040001</t>
  </si>
  <si>
    <t>PAWLING CENTRAL SCHOOL DISTRICT 131201040000</t>
  </si>
  <si>
    <t>PEARL RIVER UNION FREE SCHOOL DISTRICT 500308030000</t>
  </si>
  <si>
    <t>PEEKSKILL CITY SCHOOL DISTRICT 661500010000</t>
  </si>
  <si>
    <t>PELHAM ACADEMY OF ACADEMICS AND COMMUNITY ENGAGEMENT 321100010468</t>
  </si>
  <si>
    <t>PELHAM UNION FREE SCHOOL DISTRICT 661601030000</t>
  </si>
  <si>
    <t>PEMBROKE CENTRAL SCHOOL DISTRICT 181302040000</t>
  </si>
  <si>
    <t>PEMBROKE JUNIOR-SENIOR HIGH SCHOOL 181302040002</t>
  </si>
  <si>
    <t>PENFIELD CENTRAL SCHOOL DISTRICT 261201060000</t>
  </si>
  <si>
    <t>PENN YAN CENTRAL SCHOOL DISTRICT 680601060000</t>
  </si>
  <si>
    <t>PERFORMING ARTS AND TECHNOLOGY HIGH SCHOOL 331900011507</t>
  </si>
  <si>
    <t>PERRY CENTRAL SCHOOL DISTRICT 671201060000</t>
  </si>
  <si>
    <t>PERRY JUNIOR-SENIOR HIGH SCHOOL 671201060002</t>
  </si>
  <si>
    <t>PERSISTENCE PREPARATORY ACADEMY CHARTER SCHOOL 140600861134</t>
  </si>
  <si>
    <t>PERU CENTRAL SCHOOL DISTRICT 091101060000</t>
  </si>
  <si>
    <t>PERU JR/SR HIGH SCHOOL 091101060005</t>
  </si>
  <si>
    <t>PHELPS-CLIFTON SPRINGS CENTRAL SCHOOL DISTRICT 431301060000</t>
  </si>
  <si>
    <t>PHOENIX CENTRAL SCHOOL DISTRICT 462001060000</t>
  </si>
  <si>
    <t>PINE BUSH CENTRAL SCHOOL DISTRICT 440401060000</t>
  </si>
  <si>
    <t>PINE PLAINS CENTRAL SCHOOL DISTRICT 131301040000</t>
  </si>
  <si>
    <t>PINE VALLEY CENTRAL JUNIOR-SENIOR HIGH SCHOOL 060601040003</t>
  </si>
  <si>
    <t>PINE VALLEY CENTRAL SCHOOL DISTRICT (SOUTH DAYTON) 060601040000</t>
  </si>
  <si>
    <t>PISECO COMMON SCHOOL DISTRICT 200101080000</t>
  </si>
  <si>
    <t>PITTSFORD CENTRAL SCHOOL DISTRICT 261401060000</t>
  </si>
  <si>
    <t>PITTSFORD-MENDON HIGH SCHOOL 261401060010</t>
  </si>
  <si>
    <t>PLAINEDGE UNION FREE SCHOOL DISTRICT 280518030000</t>
  </si>
  <si>
    <t>PLAINVIEW-OLD BETHPAGE CENTRAL SCHOOL DISTRICT 280504060000</t>
  </si>
  <si>
    <t>PLAINVIEW-OLD BETHPAGE MIDDLE SCHOOL 280504060014</t>
  </si>
  <si>
    <t>PLAINVIEW-OLD BETHPAGE/JFK HIGH SCHOOL 280504060010</t>
  </si>
  <si>
    <t>PLATTSBURGH CITY SCHOOL DISTRICT 091200010000</t>
  </si>
  <si>
    <t>PLEASANTVILLE UNION FREE SCHOOL DISTRICT 660809030000</t>
  </si>
  <si>
    <t>POCANTICO HILLS CENTRAL SCHOOL DISTRICT 660802040000</t>
  </si>
  <si>
    <t>POLAND CENTRAL SCHOOL DISTRICT 211103040000</t>
  </si>
  <si>
    <t>POLAND JUNIOR-SENIOR HIGH SCHOOL 211103040001</t>
  </si>
  <si>
    <t>POLYTECH PREP COUNTRY DAY SCHOOL 332000996928</t>
  </si>
  <si>
    <t>PORT BYRON CENTRAL SCHOOL DISTRICT 051101040000</t>
  </si>
  <si>
    <t>PORT CHESTER-RYE UNION FREE SCHOOL DISTRICT 661904030000</t>
  </si>
  <si>
    <t>PORT JEFFERSON UNION FREE SCHOOL DISTRICT 580206020000</t>
  </si>
  <si>
    <t>PORT JERVIS CITY SCHOOL DISTRICT 441800050000</t>
  </si>
  <si>
    <t>PORT WASHINGTON UNION FREE SCHOOL DISTRICT 280404030000</t>
  </si>
  <si>
    <t>PORTVILLE CENTRAL SCHOOL DISTRICT 042901040000</t>
  </si>
  <si>
    <t>PORTVILLE JUNIOR-SENIOR HIGH SCHOOL 042901040002</t>
  </si>
  <si>
    <t>POTSDAM CENTRAL SCHOOL DISTRICT 512902060000</t>
  </si>
  <si>
    <t>POUGHKEEPSIE CITY SCHOOL DISTRICT 131500010000</t>
  </si>
  <si>
    <t>PRATTSBURGH CENTRAL SCHOOL DISTRICT 572301040000</t>
  </si>
  <si>
    <t>PREPARATORY ACADEMY FOR WRITERS:  A COLLEGE BOARD SCHOOL 342900011283</t>
  </si>
  <si>
    <t>PROFESSIONAL PERFORMING ARTS HIGH SCHOOL 310200011408</t>
  </si>
  <si>
    <t>PROGRESS HIGH SCHOOL FOR PROFESSIONAL CAREERS 331400011474</t>
  </si>
  <si>
    <t>PROSPECT PARK BNOS LEAH HIGH SCHOOL 332200226488</t>
  </si>
  <si>
    <t>PROVIDING URBAN LEARNERS SUCCESS IN EDUCATION HIGH SCHOOL 321000011319</t>
  </si>
  <si>
    <t>PS 23 AT QUEENS CHILDREN CENTER 307500014023</t>
  </si>
  <si>
    <t>PS 37 307500015037</t>
  </si>
  <si>
    <t>PS 370 307500013370</t>
  </si>
  <si>
    <t>PS 376 342600010376</t>
  </si>
  <si>
    <t>PS 377 342700010377</t>
  </si>
  <si>
    <t>PS 42 OCCUPATIONAL TRAINING CENTER 140600010042</t>
  </si>
  <si>
    <t>PS 583 320800010583</t>
  </si>
  <si>
    <t>PS 66 NORTH PARK MIDDLE ACADEMY 140600010066</t>
  </si>
  <si>
    <t>PS 721 BROOKLYN OCCUPATIONAL TRAINING CENTER 307500013721</t>
  </si>
  <si>
    <t>PS 721 MANHATTAN OCCUPATIONAL TRAINING CENTER 307500011721</t>
  </si>
  <si>
    <t>PS 753 SCHOOL FOR CAREER DEVELOPMENT 307500013753</t>
  </si>
  <si>
    <t>PS 889 332200010889</t>
  </si>
  <si>
    <t>PS Q811 307500014811</t>
  </si>
  <si>
    <t>PS X811 307500012811</t>
  </si>
  <si>
    <t>PUBLIC SERVICE LEADERSHIP ACADEMY AT FOWLER 421800010071</t>
  </si>
  <si>
    <t>PULASKI CENTRAL SCHOOL DISTRICT 461801040000</t>
  </si>
  <si>
    <t>PUTNAM CENTRAL SCHOOL DISTRICT 641401040000</t>
  </si>
  <si>
    <t>PUTNAM VALLEY CENTRAL SCHOOL DISTRICT 480503040000</t>
  </si>
  <si>
    <t>QUAD PREPARATORY SCHOOL (THE) 310200996152</t>
  </si>
  <si>
    <t>QUEENS (TOTAL) 340000010000</t>
  </si>
  <si>
    <t>QUEENS COLLEGIATE - A COLLEGE BOARD SCHOOL 342800011310</t>
  </si>
  <si>
    <t>QUEENS GATEWAY TO HEALTH SCIENCES SECONDARY SCHOOL 342800011680</t>
  </si>
  <si>
    <t>QUEENS HIGH SCHOOL FOR INFORMATION, RESEARCH AND TECHNOLOGY 342700011302</t>
  </si>
  <si>
    <t>QUEENS HIGH SCHOOL FOR LANGUAGE STUDIES 342500011241</t>
  </si>
  <si>
    <t>QUEENS HIGH SCHOOL FOR THE SCIENCES AT YORK COLLEGE 342800011687</t>
  </si>
  <si>
    <t>QUEENS HIGH SCHOOL OF TEACHING, LIBERAL ARTS AND SCIENCES 342600011566</t>
  </si>
  <si>
    <t>QUEENS PREPARATORY ACADEMY 342900011248</t>
  </si>
  <si>
    <t>QUEENS SATELLITE HIGH SCHOOL FOR OPPORTUNITY 342800011338</t>
  </si>
  <si>
    <t>QUEENS SCHOOL OF INQUIRY (THE) 342500011252</t>
  </si>
  <si>
    <t>QUEENS VOCATIONAL AND TECHNICAL HIGH SCHOOL 342400011600</t>
  </si>
  <si>
    <t>QUEENSBURY UNION FREE SCHOOL DISTRICT 630902030000</t>
  </si>
  <si>
    <t>QUOGUE UNION FREE SCHOOL DISTRICT 580903020000</t>
  </si>
  <si>
    <t>RACHEL CARSON HIGH SCHOOL FOR COASTAL STUDIES 332100011344</t>
  </si>
  <si>
    <t>RALPH R MCKEE CAREER AND TECHNICAL EDUCATION HIGH SCHOOL 353100011600</t>
  </si>
  <si>
    <t>RAMBAM MESIVTA-MAIMONIDES HIGH SCHOOL 280215229372</t>
  </si>
  <si>
    <t>RANDOLPH ACADEMY UNION FREE SCHOOL DISTRICT 043011020000</t>
  </si>
  <si>
    <t>RANDOLPH ACADEMYHAMBURG CAMPUS 043011020002</t>
  </si>
  <si>
    <t>RANDOLPH CENTRAL SCHOOL DISTRICT 043001040000</t>
  </si>
  <si>
    <t>RAQUETTE LAKE UNION FREE SCHOOL DISTRICT 200702020000</t>
  </si>
  <si>
    <t>RAVENA-COEYMANS-SELKIRK CENTRAL SCHOOL DISTRICT 010402060000</t>
  </si>
  <si>
    <t>RAVENA-COEYMANS-SELKIRK MIDDLE SCHOOL 010402060008</t>
  </si>
  <si>
    <t>RAVENA-COEYMANS-SELKIRK SENIOR HIGH SCHOOL 010402060001</t>
  </si>
  <si>
    <t>REACH ACADEMY (THE) 660412020002</t>
  </si>
  <si>
    <t>REACH ACADEMY CHARTER SCHOOL 140600861109</t>
  </si>
  <si>
    <t>RED CREEK CENTRAL SCHOOL DISTRICT 651503040000</t>
  </si>
  <si>
    <t>RED HOOK CENTRAL SCHOOL DISTRICT 131701060000</t>
  </si>
  <si>
    <t>REMSEN CENTRAL SCHOOL DISTRICT 411701040000</t>
  </si>
  <si>
    <t>REMSEN JUNIOR-SENIOR HIGH SCHOOL 411701040002</t>
  </si>
  <si>
    <t>REMSENBURG-SPEONK UNION FREE SCHOOL DISTRICT 580901020000</t>
  </si>
  <si>
    <t>RENAISSANCE CHARTER SCHOOL 343000860822</t>
  </si>
  <si>
    <t>RENAISSANCE CHARTER SCHOOL 2 (THE) 343000861128</t>
  </si>
  <si>
    <t>RENAISSANCE HIGH SCHOOL FOR MUSICAL THEATER AND TECHNOLOGY 320800011293</t>
  </si>
  <si>
    <t>RENSAISSANCE CHARTER HIGH SCHOOL FOR INNOVATION 310400860968</t>
  </si>
  <si>
    <t>RENSSELAER CITY SCHOOL DISTRICT 491200010000</t>
  </si>
  <si>
    <t>RENSSELAER JUNIOR/SENIOR HIGH SCHOOL 491200010007</t>
  </si>
  <si>
    <t>REPERTORY COMPANY HIGH SCHOOL FOR THEATRE ARTS 310200011531</t>
  </si>
  <si>
    <t>RHINEBECK CENTRAL SCHOOL DISTRICT 131801040000</t>
  </si>
  <si>
    <t>RICHARD H HUNGERFORD SCHOOL (THE) 307500015721</t>
  </si>
  <si>
    <t>RICHARD R GREEN HIGH SCHOOL OF TEACHING 310200011580</t>
  </si>
  <si>
    <t>RICHFIELD SPRINGS CENTRAL SCHOOL DISTRICT 472001040000</t>
  </si>
  <si>
    <t>RICHFIELD SPRINGS JUNIOR/SENIOR HIGH SCHOOL 472001040002</t>
  </si>
  <si>
    <t>RICHMOND (TOTAL) 350000010000</t>
  </si>
  <si>
    <t>RIDGE SCHOOL (THE) 131500999463</t>
  </si>
  <si>
    <t>RIPLEY CENTRAL SCHOOL DISTRICT 062401040000</t>
  </si>
  <si>
    <t>RIVERDALE/KINGSBRIDGE ACADEMY (MS/HS 141) 321000011141</t>
  </si>
  <si>
    <t>RIVERHEAD CENTRAL SCHOOL DISTRICT 580602040000</t>
  </si>
  <si>
    <t>RIVERSIDE ACADEMY HIGH SCHOOL 140600010310</t>
  </si>
  <si>
    <t>ROBERT CUSHMAN MURPHY JUNIOR HIGH SCHOOL 580201060010</t>
  </si>
  <si>
    <t>ROBERT F KENNEDY COMMUNITY HIGH SCHOOL 342500011670</t>
  </si>
  <si>
    <t>ROBERT F WAGNER JR SECONDARY SCHOOL-ARTS AND TECHNOLOGY 342400011560</t>
  </si>
  <si>
    <t>ROBERT H GODDARD HIGH SCHOOL FOR COMM ARTS 7 &amp; TECHNOLOGY 342700011308</t>
  </si>
  <si>
    <t>ROCHESTER CITY SCHOOL DISTRICT 261600010000</t>
  </si>
  <si>
    <t>ROCHESTER EARLY COLLEGE INTERNATIONAL HIGH SCHOOL 261600010102</t>
  </si>
  <si>
    <t>ROCKAWAY PARK HIGH SCHOOL FOR ENVIRONMENTAL SUSTAINABILITY 342700011324</t>
  </si>
  <si>
    <t>ROCKVILLE CENTRE UNION FREE SCHOOL DISTRICT 280221030000</t>
  </si>
  <si>
    <t>ROCKY POINT UNION FREE SCHOOL DISTRICT 580209020000</t>
  </si>
  <si>
    <t>ROME CITY SCHOOL DISTRICT 411800010000</t>
  </si>
  <si>
    <t>ROMULUS CENTRAL SCHOOL DISTRICT 560603040000</t>
  </si>
  <si>
    <t>RONDOUT VALLEY CENTRAL SCHOOL DISTRICT 620901060000</t>
  </si>
  <si>
    <t>ROOSEVELT HIGH SCHOOL - EARLY COLLEGE STUDIES 662300010043</t>
  </si>
  <si>
    <t>ROOSEVELT UNION FREE SCHOOL DISTRICT 280208030000</t>
  </si>
  <si>
    <t>ROSCOE CENTRAL SCHOOL DISTRICT 591301040000</t>
  </si>
  <si>
    <t>ROSLYN UNION FREE SCHOOL DISTRICT 280403030000</t>
  </si>
  <si>
    <t>ROSS SCHOOL 580302999478</t>
  </si>
  <si>
    <t>ROTTERDAM-MOHONASEN CENTRAL SCHOOL DISTRICT 530515060000</t>
  </si>
  <si>
    <t>ROXBURY CENTRAL SCHOOL DISTRICT 121502040000</t>
  </si>
  <si>
    <t>ROY C KETCHAM SENIOR HIGH SCHOOL 132101060011</t>
  </si>
  <si>
    <t>ROYALTON-HARTLAND CENTRAL SCHOOL DISTRICT 401201060000</t>
  </si>
  <si>
    <t>ROYALTON-HARTLAND HIGH SCHOOL 401201060003</t>
  </si>
  <si>
    <t>ROYALTON-HARTLAND MIDDLE SCHOOL 401201060004</t>
  </si>
  <si>
    <t>RUBEN A CIRILLO HIGH SCHOOL 650902040001</t>
  </si>
  <si>
    <t>RUSH-HENRIETTA CENTRAL SCHOOL DISTRICT 261701060000</t>
  </si>
  <si>
    <t>RUSH-HENRIETTA SENIOR HIGH SCHOOL 261701060013</t>
  </si>
  <si>
    <t>RYE CITY SCHOOL DISTRICT 661800010000</t>
  </si>
  <si>
    <t>RYE NECK UNION FREE SCHOOL DISTRICT 661901030000</t>
  </si>
  <si>
    <t>S S SEWARD INSTITUTE 442115020001</t>
  </si>
  <si>
    <t>SACHEM CENTRAL SCHOOL DISTRICT 580205060000</t>
  </si>
  <si>
    <t>SACKETS HARBOR CENTRAL SCHOOL DISTRICT 221001040000</t>
  </si>
  <si>
    <t>SAG HARBOR UNION FREE SCHOOL DISTRICT 580305020000</t>
  </si>
  <si>
    <t>SAGAPONACK COMMON SCHOOL DISTRICT 580910080000</t>
  </si>
  <si>
    <t>SAINT AGNES ACADEMIC HIGH SCHOOL 342500125869</t>
  </si>
  <si>
    <t>SAINT ANNE INSTITUTE 010100115658</t>
  </si>
  <si>
    <t>SAINT ANTHONY'S HIGH SCHOOL 580413175554</t>
  </si>
  <si>
    <t>SAINT BARNABAS HIGH SCHOOL 321100145230</t>
  </si>
  <si>
    <t>SAINT CATHARINE HIGH SCHOOL 321100145244</t>
  </si>
  <si>
    <t>SAINT COLMAN'S SCHOOL 010623995677</t>
  </si>
  <si>
    <t>SAINT DEMETRIOS GREEK AMERICAN SCHOOL 343000717004</t>
  </si>
  <si>
    <t>SAINT DOMINIC HIGH SCHOOL 280506175570</t>
  </si>
  <si>
    <t>SAINT EDMUND PREPARATORY HIGH SCHOOL 332200126033</t>
  </si>
  <si>
    <t>SAINT FRANCIS HIGH SCHOOL 141604136402</t>
  </si>
  <si>
    <t>SAINT FRANCIS PREPARATORY SCHOOL 342600126047</t>
  </si>
  <si>
    <t>SAINT GEORGE ACADEMY 310100147414</t>
  </si>
  <si>
    <t>SAINT IGNATIUS SCHOOL 320800149495</t>
  </si>
  <si>
    <t>SAINT JEAN BAPTISTE HIGH SCHOOL 310200145309</t>
  </si>
  <si>
    <t>SAINT JOHN THE BAPTIST DIOCESAN HIGH SCHOOL 580509177155</t>
  </si>
  <si>
    <t>SAINT JOHN VILLA ACADEMY HIGH SCHOOL 353100145319</t>
  </si>
  <si>
    <t>SAINT JOHN'S PREPARATORY SCHOOL 343000125951</t>
  </si>
  <si>
    <t>SAINT JOSEPH BY THE SEA HIGH SCHOOL 353100145330</t>
  </si>
  <si>
    <t>SAINT JOSEPH HIGH SCHOOL 331300126070</t>
  </si>
  <si>
    <t>SAINT JOSEPH HILL ACADEMY HIGH SCHOOL 353100145331</t>
  </si>
  <si>
    <t>SAINT JOSEPH'S COLLEGIATE INSTITUTE 142601136325</t>
  </si>
  <si>
    <t>SAINT LAWRENCE HIGH SCHOOL 510101040003</t>
  </si>
  <si>
    <t>SAINT MARY'S HIGH SCHOOL 280406179302</t>
  </si>
  <si>
    <t>SAINT MARY'S HIGH SCHOOL 141901136332</t>
  </si>
  <si>
    <t>SAINT MARY'S SCHOOL FOR THE DEAF 140600996459</t>
  </si>
  <si>
    <t>SAINT PETER'S HIGH SCHOOL FOR BOYS 353100145402</t>
  </si>
  <si>
    <t>SAINT PIUS V SCHOOL 580405998671</t>
  </si>
  <si>
    <t>SAINT RAYMOND ACADEMY FOR GIRLS 321100145413</t>
  </si>
  <si>
    <t>SAINT RAYMOND BOYS HIGH SCHOOL 321100145412</t>
  </si>
  <si>
    <t>SAINT REGIS FALLS CENTRAL SCHOOL 161801040001</t>
  </si>
  <si>
    <t>SAINT REGIS FALLS CENTRAL SCHOOL DISTRICT 161801040000</t>
  </si>
  <si>
    <t>SAINT SAVIOUR HIGH SCHOOL 331500126125</t>
  </si>
  <si>
    <t>SAINT VINCENT FERRER HIGH SCHOOL 310200145454</t>
  </si>
  <si>
    <t>SAINTS TABERNACLE OF EXCELLENCE 140600996006</t>
  </si>
  <si>
    <t>SALAMANCA CITY SCHOOL DISTRICT 043200050000</t>
  </si>
  <si>
    <t>SALAMANCA HIGH SCHOOL 043200050002</t>
  </si>
  <si>
    <t>SALEM CENTRAL SCHOOL DISTRICT 641501040000</t>
  </si>
  <si>
    <t>SALMON RIVER CENTRAL SCHOOL DISTRICT 161201040000</t>
  </si>
  <si>
    <t>SANDY CREEK CENTRAL SCHOOL DISTRICT 461901040000</t>
  </si>
  <si>
    <t>SAPPO SCHOOL 580410999731</t>
  </si>
  <si>
    <t>SARA CURRY DAY SCHOOL 310100996320</t>
  </si>
  <si>
    <t>SARANAC CENTRAL SCHOOL DISTRICT 091402060000</t>
  </si>
  <si>
    <t>SARANAC LAKE CENTRAL SCHOOL DISTRICT 161401060000</t>
  </si>
  <si>
    <t>SARATOGA CENTRAL CATHOLIC HIGH SCHOOL 521800115750</t>
  </si>
  <si>
    <t>SAUGERTIES CENTRAL SCHOOL DISTRICT 621601060000</t>
  </si>
  <si>
    <t>SAUNDERS TRADES &amp; TECHNICAL HIGH SCHOOL 662300010040</t>
  </si>
  <si>
    <t>SAUQUOIT VALLEY CENTRAL SCHOOL DISTRICT 411603040000</t>
  </si>
  <si>
    <t>SAYVILLE UNION FREE SCHOOL DISTRICT 580504030000</t>
  </si>
  <si>
    <t>SCARSDALE UNION FREE SCHOOL DISTRICT 662001030000</t>
  </si>
  <si>
    <t>SCHALMONT CENTRAL SCHOOL DISTRICT 530501060000</t>
  </si>
  <si>
    <t>SCHENECTADY CITY SCHOOL DISTRICT 530600010000</t>
  </si>
  <si>
    <t>SCHENEVUS CENTRAL SCHOOL DISTRICT 470901040000</t>
  </si>
  <si>
    <t>SCHODACK CENTRAL SCHOOL DISTRICT 491501040000</t>
  </si>
  <si>
    <t>SCHOHARIE CENTRAL SCHOOL DISTRICT 541201040000</t>
  </si>
  <si>
    <t>SCHOOL 58-WORLD OF INQUIRY SCHOOL 261600010058</t>
  </si>
  <si>
    <t>SCHOOL 7-OCEANSIDE SENIOR HIGH SCHOOL 280211030010</t>
  </si>
  <si>
    <t>SCHOOL 9M-OCEANSIDE MIDDLE SCHOOL 280211030009</t>
  </si>
  <si>
    <t>SCHOOL FOR CLASSICS:  AN ACADEMY OF THINKERS, WRITERS AND PERFORMERS (THE) 331900011683</t>
  </si>
  <si>
    <t>SCHOOL FOR EXCELLENCE 320900011404</t>
  </si>
  <si>
    <t>SCHOOL FOR HUMAN RIGHTS (THE) 331700011531</t>
  </si>
  <si>
    <t>SCHOOL FOR INQUIRY AND SOCIAL JUSTICE (THE) 320800010337</t>
  </si>
  <si>
    <t>SCHOOL FOR LANGUAGE &amp; COMMUNICATION DEVELOPMENT 342800996069</t>
  </si>
  <si>
    <t>SCHOOL IN THE SQUARE PUBLIC CHARTER SCHOOL 310600861101</t>
  </si>
  <si>
    <t>SCHOOL OF INTEGRATED LEARNING (THE) 331700010354</t>
  </si>
  <si>
    <t>SCHOOL OF THE HOLY CHILD 660501145118</t>
  </si>
  <si>
    <t>SCHROON LAKE CENTRAL SCHOOL DISTRICT 151401040000</t>
  </si>
  <si>
    <t>SCHUYLERVILLE CENTRAL SCHOOL DISTRICT 521701040000</t>
  </si>
  <si>
    <t>SCHUYLERVILLE PREPARATORY HIGH SCHOOL 320800011348</t>
  </si>
  <si>
    <t>SCIENCE AND MEDICINE MIDDLE SCHOOL (THE) 331800010366</t>
  </si>
  <si>
    <t>SCIENCE AND TECHNOLOGY ACADEMY:  A MOTT HALL SCHOOL 320900010454</t>
  </si>
  <si>
    <t>SCIENCE SKILLS CENTER HIGH SCHOOL FOR SCI, TECH AND CREATIVE ARTS 331300011419</t>
  </si>
  <si>
    <t>SCIENCE, TECHNOLOGY &amp; RESEARCH HIGH SCHOOL AT ERASMUS 331700011543</t>
  </si>
  <si>
    <t>SCIO CENTRAL SCHOOL DISTRICT 022401040000</t>
  </si>
  <si>
    <t>SCO FAMILY OF SERVICES/THERESA PAPLIN SCHOOL 342800999245</t>
  </si>
  <si>
    <t>SCOTIA-GLENVILLE CENTRAL SCHOOL DISTRICT 530202060000</t>
  </si>
  <si>
    <t>SCOTIA-GLENVILLE MIDDLE SCHOOL 530202060007</t>
  </si>
  <si>
    <t>SCOTIA-GLENVILLE SENIOR HIGH SCHOOL 530202060006</t>
  </si>
  <si>
    <t>SEAFORD UNION FREE SCHOOL DISTRICT 280206030000</t>
  </si>
  <si>
    <t>SENATOR JAMES H DONOVAN MIDDLE SCHOOL 412300010023</t>
  </si>
  <si>
    <t>SENECA BIBLE BAPTIST ACADEMY 560701856180</t>
  </si>
  <si>
    <t>SENECA FALLS CENTRAL SCHOOL DISTRICT 560701060000</t>
  </si>
  <si>
    <t>SETON CATHOLIC CENTRAL JUNIOR-SENIOR HIGH SCHOOL 030200185471</t>
  </si>
  <si>
    <t>SEWANHAKA CENTRAL HIGH SCHOOL DISTRICT 280252070000</t>
  </si>
  <si>
    <t>SHARON SPRINGS CENTRAL SCHOOL DISTRICT 541401040000</t>
  </si>
  <si>
    <t>SHELTER ISLAND UNION FREE SCHOOL DISTRICT 580701020000</t>
  </si>
  <si>
    <t>SHENENDEHOWA CENTRAL SCHOOL DISTRICT 520302060000</t>
  </si>
  <si>
    <t>SHERBURNE-EARLVILLE CENTRAL SCHOOL DISTRICT 082001040000</t>
  </si>
  <si>
    <t>SHERBURNE-EARLVILLE MIDDLE SCHOOL 082001040003</t>
  </si>
  <si>
    <t>SHERBURNE-EARLVILLE SENIOR HIGH SCHOOL 082001040004</t>
  </si>
  <si>
    <t>SHERMAN CENTRAL SCHOOL DISTRICT 062601040000</t>
  </si>
  <si>
    <t>SHERRILL CITY SCHOOL DISTRICT 412000050000</t>
  </si>
  <si>
    <t>SHOREHAM-WADING RIVER CENTRAL SCHOOL DISTRICT 580601040000</t>
  </si>
  <si>
    <t>SHOREHAM-WADING RIVER HIGH SCHOOL 580601040005</t>
  </si>
  <si>
    <t>SHULAMITH SCHOOL FOR GIRLS 280215226230</t>
  </si>
  <si>
    <t>SHULAMITH SCHOOL FOR GIRLS OF BROOKLYN 332100226933</t>
  </si>
  <si>
    <t>SIDNEY CENTRAL SCHOOL DISTRICT 121601060000</t>
  </si>
  <si>
    <t>SILVER CREEK CENTRAL SCHOOL DISTRICT 061501040000</t>
  </si>
  <si>
    <t>SKANEATELES CENTRAL SCHOOL DISTRICT 421601060000</t>
  </si>
  <si>
    <t>SMITH SCHOOL (THE) 310300999647</t>
  </si>
  <si>
    <t>SMITHTOWN CENTRAL SCHOOL DISTRICT 580801060000</t>
  </si>
  <si>
    <t>SMITHTOWN HIGH SCHOOL-WEST 580801060022</t>
  </si>
  <si>
    <t>SODUS CENTRAL SCHOOL DISTRICT 651201060000</t>
  </si>
  <si>
    <t>SODUS JR/SR HIGH SCHOOL 651201060003</t>
  </si>
  <si>
    <t>SOLOMON SCHECHTER MIDDLE HIGH SCHOOL 280410219458</t>
  </si>
  <si>
    <t>SOLOMON SCHECHTER OF WESTCHESTER-UPPER SCHOOL 660407229899</t>
  </si>
  <si>
    <t>SOLVAY UNION FREE SCHOOL DISTRICT 420702030000</t>
  </si>
  <si>
    <t>SOMERS CENTRAL SCHOOL DISTRICT 662101060000</t>
  </si>
  <si>
    <t>SOUNDVIEW ACADEMY FOR CULTURE AND SCHOLARSHIP 320800010448</t>
  </si>
  <si>
    <t>SOUNDVIEW PREPARATORY SCHOOL 662402999170</t>
  </si>
  <si>
    <t>SOUTH BRONX ACADEMY FOR APPLIED MEDIA 320700010296</t>
  </si>
  <si>
    <t>SOUTH BRONX CLASSICAL CHARTER SCHOOL IV 320900861122</t>
  </si>
  <si>
    <t>SOUTH BRONX COMMUNITY CHARTER HIGH SCHOOL 320700861100</t>
  </si>
  <si>
    <t>SOUTH BRONX EARLY COLLEGE ACADEMY CHARTER SCHOOL 320700861068</t>
  </si>
  <si>
    <t>SOUTH BRONX PREPARATORY - A COLLEGE BOARD SCHOOL 320700011221</t>
  </si>
  <si>
    <t>SOUTH BROOKLYN COMMUNITY HIGH SCHOOL 331500011698</t>
  </si>
  <si>
    <t>SOUTH COLONIE CENTRAL SCHOOL DISTRICT 010601060000</t>
  </si>
  <si>
    <t>SOUTH COUNTRY CENTRAL SCHOOL DISTRICT 580235060000</t>
  </si>
  <si>
    <t>SOUTH GLENS FALLS CENTRAL SCHOOL DISTRICT 521401040000</t>
  </si>
  <si>
    <t>SOUTH HUNTINGTON UNION FREE SCHOOL DISTRICT 580413030000</t>
  </si>
  <si>
    <t>SOUTH JEFFERSON CENTRAL SCHOOL DISTRICT 220101040000</t>
  </si>
  <si>
    <t>SOUTH KORTRIGHT CENTRAL SCHOOL DISTRICT 121702040000</t>
  </si>
  <si>
    <t>SOUTH LEWIS CENTRAL SCHOOL DISTRICT 231101040000</t>
  </si>
  <si>
    <t>SOUTH MOUNTAIN-HICKORY COMMON SCHOOL DISTRICT AT BINGHAMTON 030201080000</t>
  </si>
  <si>
    <t>SOUTH ORANGETOWN CENTRAL SCHOOL DISTRICT 500301060000</t>
  </si>
  <si>
    <t>SOUTH RICHMOND HIGH SCHOOL IS/PS 25 307500015025</t>
  </si>
  <si>
    <t>SOUTH SENECA CENTRAL SCHOOL DISTRICT 560501040000</t>
  </si>
  <si>
    <t>SOUTHAMPTON UNION FREE SCHOOL DISTRICT 580906030000</t>
  </si>
  <si>
    <t>SOUTHERN CAYUGA  7-12 SECONDARY SCHOOL 050701040005</t>
  </si>
  <si>
    <t>SOUTHERN CAYUGA CENTRAL SCHOOL DISTRICT 050701040000</t>
  </si>
  <si>
    <t>SOUTHOLD JUNIOR-SENIOR HIGH SCHOOL 581005020003</t>
  </si>
  <si>
    <t>SOUTHOLD UNION FREE SCHOOL DISTRICT 581005020000</t>
  </si>
  <si>
    <t>SOUTHWESTERN CENTRAL SCHOOL DISTRICT AT JAMESTOWN 060201060000</t>
  </si>
  <si>
    <t>SPACKENKILL UNION FREE SCHOOL DISTRICT 131602020000</t>
  </si>
  <si>
    <t>SPENCER-VAN ETTEN CENTRAL SCHOOL DISTRICT 600801040000</t>
  </si>
  <si>
    <t>SPENCER-VAN ETTEN HIGH SCHOOL 600801040002</t>
  </si>
  <si>
    <t>SPENCER-VAN ETTEN MIDDLE SCHOOL 600801040001</t>
  </si>
  <si>
    <t>SPENCERPORT CENTRAL SCHOOL DISTRICT 261001060000</t>
  </si>
  <si>
    <t>SPRINGS UNION FREE SCHOOL DISTRICT 580304020000</t>
  </si>
  <si>
    <t>SPRINGVILLE-GRIFFITH INSTITUTE CENTRAL SCHOOL DISTRICT 141101060000</t>
  </si>
  <si>
    <t>ST. HOPE LEADERSHIP ACADEMY CHARTER SCHOOL 310500860928</t>
  </si>
  <si>
    <t>STAMFORD CENTRAL SCHOOL DISTRICT 121701040000</t>
  </si>
  <si>
    <t>STARPOINT CENTRAL SCHOOL DISTRICT 401001060000</t>
  </si>
  <si>
    <t>STATEN ISLAND TECHNICAL HIGH SCHOOL 353100011605</t>
  </si>
  <si>
    <t>STEPHEN AND HARRIET MYERS MIDDLE SCHOOL 010100010045</t>
  </si>
  <si>
    <t>STEPHEN T MATHER BUILDING ARTS AND CRAFTMANSHIP HIGH SCHOOL 310200011139</t>
  </si>
  <si>
    <t>STILLWATER CENTRAL SCHOOL DISTRICT 522001040000</t>
  </si>
  <si>
    <t>STISSING MOUNTAIN JUNIOR/SENIOR HIGH SCHOOL 131301040002</t>
  </si>
  <si>
    <t>STOCKBRIDGE VALLEY CENTRAL SCHOOL DISTRICT 251501040000</t>
  </si>
  <si>
    <t>STONY BROOK SCHOOL (THE) 580201996687</t>
  </si>
  <si>
    <t>SUCCESS ACADEMY CHARTER SCHOOL-HARLEM 1 310300860897</t>
  </si>
  <si>
    <t>SUCCESS ACADEMY CHARTER SCHOOL-HARLEM 6 310500861088</t>
  </si>
  <si>
    <t>SUCCESS ACADEMY CHARTER SCHOOL-HUDSON YARDS 310200861087</t>
  </si>
  <si>
    <t>SUCCESS ACADEMY CHARTER SCHOOL-NYC 11 332300861097</t>
  </si>
  <si>
    <t>SUCCESS ACADEMY CHARTER SCHOOL-NYC 12 342400861098</t>
  </si>
  <si>
    <t>SUCCESS ACADEMY CHARTER SCHOOL-NYC 14 343000861100</t>
  </si>
  <si>
    <t>SUCCESS ACADEMY CHARTER SCHOOL-NYC 3 320900861089</t>
  </si>
  <si>
    <t>SUCCESS ACADEMY CHARTER SCHOOL-NYC 5 331300861091</t>
  </si>
  <si>
    <t>SUCCESS ACADEMY CHARTER SCHOOL-NYC 6 331400861092</t>
  </si>
  <si>
    <t>SUCCESS ACADEMY CHARTER SCHOOL-NYC 7 331500861093</t>
  </si>
  <si>
    <t>SUFFERN CENTRAL SCHOOL DISTRICT 500401060000</t>
  </si>
  <si>
    <t>SULLIVAN WEST CENTRAL SCHOOL DISTRICT 591502040000</t>
  </si>
  <si>
    <t>SULLIVAN WEST HIGH SCHOOL AT LAKE HUNTINGTON 591502040004</t>
  </si>
  <si>
    <t>SUNSHINE ALTERNATIVE EDUCATION CENTER 580203996106</t>
  </si>
  <si>
    <t>SUSQUEHANNA VALLEY CENTRAL SCHOOL DISTRICT 030601060000</t>
  </si>
  <si>
    <t>SUSQUEHANNA VALLEY SENIOR HIGH SCHOOL 030601060006</t>
  </si>
  <si>
    <t>SWEET HOME CENTRAL SCHOOL DISTRICT 140207060000</t>
  </si>
  <si>
    <t>SYOSSET CENTRAL SCHOOL DISTRICT 280502060000</t>
  </si>
  <si>
    <t>SYRACUSE ACADEMY OF SCIENCE AND CITIZENSHIP CHARTER SCHOOL 421800861124</t>
  </si>
  <si>
    <t>SYRACUSE ACADEMY OF SCIENCE CHARTER SCHOOL 421800860854</t>
  </si>
  <si>
    <t>SYRACUSE CITY SCHOOL DISTRICT 421800010000</t>
  </si>
  <si>
    <t>TACONIC HILLS CENTRAL SCHOOL DISTRICT 100501040000</t>
  </si>
  <si>
    <t>TACONIC HILLSJUNIOR/SENIOR HIGH SCHOOL 100501040003</t>
  </si>
  <si>
    <t>TALMUD TORAH BETH YECHIEL 662402226291</t>
  </si>
  <si>
    <t>TALMUDICAL INSTITUTE OF UPSTATE NEW YORK 261600227875</t>
  </si>
  <si>
    <t>TEACHERS PREPARATORY HIGH SCHOOL 332300011697</t>
  </si>
  <si>
    <t>TECHNOLOGY, ARTS AND SCIENCES STUDIO SCHOOL 310100010301</t>
  </si>
  <si>
    <t>THE BRONX SCHOOL OF YOUNG LEADERS 321000010331</t>
  </si>
  <si>
    <t>THE ENLARGED CITY SCHOOL DISTRICT OF THE CITY OF SARATOGA SPRINGS 521800010000</t>
  </si>
  <si>
    <t>THE EQUITY PROJECT CHARTER SCHOOL 310600860929</t>
  </si>
  <si>
    <t>THEATRE ARTS PRODUCTION COMPANY SCHOOL 321000010225</t>
  </si>
  <si>
    <t>THEODORE R DURGEE JUNIOR HIGH SCHOOL 420901060006</t>
  </si>
  <si>
    <t>THOMAS A EDISON CAREER AND TECHNICAL HIGH SCHOOL 342800011620</t>
  </si>
  <si>
    <t>THOMAS C GIORDANO MIDDLE SCHOOL 45 321000010045</t>
  </si>
  <si>
    <t>THOUSAND ISLANDS CENTRAL SCHOOL DISTRICT 220701040000</t>
  </si>
  <si>
    <t>THREE VILLAGE CENTRAL SCHOOL DISTRICT 580201060000</t>
  </si>
  <si>
    <t>THURGOOD MARSHALL ACADEMY FOR LEARNING &amp; SOCIAL CHANGE 310500011670</t>
  </si>
  <si>
    <t>TICONDEROGA CENTRAL SCHOOL DISTRICT 151501060000</t>
  </si>
  <si>
    <t>TIEFERES TORAH INSTITUTE 342800225317</t>
  </si>
  <si>
    <t>TILTON SCHOOL AT THE HOUSE OF GOOD SHEPHERD 411504997416</t>
  </si>
  <si>
    <t>TIOGA CENTRAL SCHOOL DISTRICT 600903040000</t>
  </si>
  <si>
    <t>TONAWANDA CITY SCHOOL DISTRICT 142500010000</t>
  </si>
  <si>
    <t>TOWN OF WEBB UNION FREE SCHOOL DISTRICT 211901020000</t>
  </si>
  <si>
    <t>TRANSIT TECH CAREER AND TECHNICAL EDUCATION HIGH SCHOOL 331900011615</t>
  </si>
  <si>
    <t>TREVOR DAY SCHOOL (THE) 310200516754</t>
  </si>
  <si>
    <t>TRI-VALLEY CENTRAL SCHOOL DISTRICT 591201040000</t>
  </si>
  <si>
    <t>TRI-VALLEY SECONDARY SCHOOL 591201040003</t>
  </si>
  <si>
    <t>TRILOK SCHOOL AND TRILOK FUSION ARTS, INC 331300996288</t>
  </si>
  <si>
    <t>TROY CITY SCHOOL DISTRICT 491700010000</t>
  </si>
  <si>
    <t>TRUE NORTH ROCHESTER PREPARATORY CHARTER SCHOOL 261600860906</t>
  </si>
  <si>
    <t>TRUMANSBURG CENTRAL SCHOOL DISTRICT 611001040000</t>
  </si>
  <si>
    <t>TRUTHVILLE CHRISTIAN ACADEMY 640701855960</t>
  </si>
  <si>
    <t>TUCKAHOE COMMON SCHOOL DISTRICT 580913080000</t>
  </si>
  <si>
    <t>TUCKAHOE UNION FREE SCHOOL DISTRICT 660302030000</t>
  </si>
  <si>
    <t>TULLY CENTRAL SCHOOL DISTRICT 421902040000</t>
  </si>
  <si>
    <t>TULLY JUNIOR-SENIOR HIGH SCHOOL 421902040001</t>
  </si>
  <si>
    <t>TUPPER LAKE CENTRAL SCHOOL DISTRICT 160101060000</t>
  </si>
  <si>
    <t>TUPPER LAKE MIDDLE-HIGH SCHOOL 160101060001</t>
  </si>
  <si>
    <t>TUXEDO UNION FREE SCHOOL DISTRICT 441903020000</t>
  </si>
  <si>
    <t>TYBURN ACADEMY OF MARY IMMACULATE 050100999499</t>
  </si>
  <si>
    <t>U N INTERNATIONAL SCHOOL 310200996836</t>
  </si>
  <si>
    <t>UNADILLA VALLEY CENTRAL SCHOOL DISTRICT 081003040000</t>
  </si>
  <si>
    <t>UNATEGO JUNIOR-SENIOR HIGH SCHOOL 471601040005</t>
  </si>
  <si>
    <t>UNION FREE SCHOOL DISTRICT OF THE TARRYTOWNS 660401030000</t>
  </si>
  <si>
    <t>UNION SPRINGS CENTRAL SCHOOL DISTRICT 051901040000</t>
  </si>
  <si>
    <t>UNION SPRINGS HIGH SCHOOL 051901040005</t>
  </si>
  <si>
    <t>UNION SPRINGS MIDDLE SCHOOL 051901040006</t>
  </si>
  <si>
    <t>UNION SQUARE ACADEMY FOR HEALTH SCIENCES 310200011533</t>
  </si>
  <si>
    <t>UNION-ENDICOTT CENTRAL SCHOOL DISTRICT 031501060000</t>
  </si>
  <si>
    <t>UNION-ENDICOTT HIGH SCHOOL 031501060012</t>
  </si>
  <si>
    <t>UNIONDALE UNION FREE SCHOOL DISTRICT 280202030000</t>
  </si>
  <si>
    <t>UNITED TALMUDICAL ACADEMY 500402228423</t>
  </si>
  <si>
    <t>UNITED TALMUDICAL ACADEMY 331400226939</t>
  </si>
  <si>
    <t>UNITED TALMUDICAL ACADEMY 500402226252</t>
  </si>
  <si>
    <t>UNITED TALMUDICAL ACADEMY - BOYS HIGH SCHOOL 500402226280</t>
  </si>
  <si>
    <t>UNITY PREPARATORY CHARTER SCHOOL OF BROOKLYN 331300861056</t>
  </si>
  <si>
    <t>UNIVERSITY HEIGHTS SECONDARY SCHOOL-BRONX COMMUNITY COLLEGE 320700011495</t>
  </si>
  <si>
    <t>UNIVERSITY NEIGHBORHOOD MIDDLE SCHOOL 310100010332</t>
  </si>
  <si>
    <t>UNIVERSITY PREPARATORY CHARTER SCHOOL FOR YOUNG MEN 261600860985</t>
  </si>
  <si>
    <t>UPWARD LOOK CHRISTIAN CADEMY 031401996149</t>
  </si>
  <si>
    <t>URBAN ACADEMY LABORATORY HIGH SCHOOL 310200011565</t>
  </si>
  <si>
    <t>URBAN ASSEMBLY ACADEMY FOR FUTURE LEADERS 310500010286</t>
  </si>
  <si>
    <t>URBAN ASSEMBLY ACADEMY OF GOVERNMENT AND LAW 310200011305</t>
  </si>
  <si>
    <t>URBAN ASSEMBLY BRONX ACADEMY OF LETTERS (THE) 320700011551</t>
  </si>
  <si>
    <t>URBAN ASSEMBLY CHARTER SCHOOL FOR COMPUTER SCIENCE 320700861107</t>
  </si>
  <si>
    <t>URBAN ASSEMBLY FOR THE PERFORMING ARTS 310500011369</t>
  </si>
  <si>
    <t>URBAN ASSEMBLY GATEWAY SCHOOL FOR TECHNOLOGY 310200011507</t>
  </si>
  <si>
    <t>URBAN ASSEMBLY INSTITUTE OF MATH AND SCIENCE FOR YOUNG WOMEN 331300011527</t>
  </si>
  <si>
    <t>URBAN ASSEMBLY MAKER ACADEMY 310200011282</t>
  </si>
  <si>
    <t>URBAN ASSEMBLY NEW YORK HARBOR SCHOOL 310200011551</t>
  </si>
  <si>
    <t>URBAN ASSEMBLY SCHOOL FOR APPLIED MATH AND SCIENCE 320900011241</t>
  </si>
  <si>
    <t>URBAN ASSEMBLY SCHOOL FOR COLLABORATIVE HEALTHCARE 331900011764</t>
  </si>
  <si>
    <t>URBAN ASSEMBLY SCHOOL FOR CRIMINAL JUSTICE 332000011609</t>
  </si>
  <si>
    <t>URBAN ASSEMBLY SCHOOL FOR EMERGENCY MANAGEMENT (THE) 310200011135</t>
  </si>
  <si>
    <t>URBAN ASSEMBLY SCHOOL FOR GLOBAL COMMERCE (THE) 310500011157</t>
  </si>
  <si>
    <t>URBAN ASSEMBLY SCHOOL FOR GREEN CAREERS (THE) 310300011402</t>
  </si>
  <si>
    <t>URBAN ASSEMBLY SCHOOL FOR LAW AND JUSTICE 331300011483</t>
  </si>
  <si>
    <t>URBAN ASSEMBLY SCHOOL FOR MEDIA STUDIES 310300011307</t>
  </si>
  <si>
    <t>URBAN ASSEMBLY SCHOOL FOR MUSIC AND ART 331300011350</t>
  </si>
  <si>
    <t>URBAN ASSEMBLY SCHOOL FOR WILDLIFE CONSERVATION 321200010372</t>
  </si>
  <si>
    <t>URBAN ASSEMBLY SCHOOL OF BUSINESS FOR YOUNG WOMEN 310200011316</t>
  </si>
  <si>
    <t>URBAN ASSEMBLY SCHOOL OF DESIGN AND CONSTRUCTION 310200011300</t>
  </si>
  <si>
    <t>URBAN ASSEMBLY UNISON SCHOOL (THE) 331300010351</t>
  </si>
  <si>
    <t>UTA OF KIRYAS JOEL - ATZEI CHAIM 441202226258</t>
  </si>
  <si>
    <t>UTA OF KIRYAS JOEL - BAIS RACHEL 441202226255</t>
  </si>
  <si>
    <t>UTA OF KIRYAS JOEL - GOLDERBERGER BOY 441202226232</t>
  </si>
  <si>
    <t>UTA OF KIRYAS JOEL - MB 441202226269</t>
  </si>
  <si>
    <t>UTA OF KIRYAS JOEL - PARADISE 441202226261</t>
  </si>
  <si>
    <t>UTA OF KIRYAS JOEL - YISMACH MOSHE 441202226260</t>
  </si>
  <si>
    <t>UTICA ACADEMY OF SCIENCE CHARTER SCHOOL 412300861058</t>
  </si>
  <si>
    <t>UTICA CITY SCHOOL DISTRICT 412300010000</t>
  </si>
  <si>
    <t>VALHALLA UNION FREE SCHOOL DISTRICT 660805030000</t>
  </si>
  <si>
    <t>VALIDUS PREPARATORY ACADEMY 320900011263</t>
  </si>
  <si>
    <t>VALLEY CENTRAL SCHOOL DISTRICT (MONTGOMERY) 441301060000</t>
  </si>
  <si>
    <t>VALLEY STREAM 13 UNION FREE SCHOOL DISTRICT 280213020000</t>
  </si>
  <si>
    <t>VALLEY STREAM 24 UNION FREE SCHOOL DISTRICT 280224020000</t>
  </si>
  <si>
    <t>VALLEY STREAM 30 UNION FREE SCHOOL DISTRICT 280230020000</t>
  </si>
  <si>
    <t>VALLEY STREAM CENTRAL HIGH SCHOOL DISTRICT 280251070000</t>
  </si>
  <si>
    <t>VALLEY STREAM MEMORIAL JUNIOR HIGH SCHOOL 280251070001</t>
  </si>
  <si>
    <t>VAN HORNESVILLE-OWEN D YOUNG CENTRAL SCHOOL DISTRICT 211701040000</t>
  </si>
  <si>
    <t>VERNON-VERONA-SHERRILL MIDDLE SCHOOL 412000050007</t>
  </si>
  <si>
    <t>VERNON-VERONA-SHERRILL SENIOR HIGH SCHOOL 412000050004</t>
  </si>
  <si>
    <t>VESTAL CENTRAL SCHOOL DISTRICT 031601060000</t>
  </si>
  <si>
    <t>VICTOR CENTRAL SCHOOL DISTRICT 431701060000</t>
  </si>
  <si>
    <t>VOORHEESVILLE CENTRAL SCHOOL DISTRICT 011003060000</t>
  </si>
  <si>
    <t>VOYAGES PREP-SOUTH QUEENS 342700011261</t>
  </si>
  <si>
    <t>W H MAXWELL CAREER AND TECHNICAL EDUCATION HIGH SCHOOL 331900011660</t>
  </si>
  <si>
    <t>WADLEIGH SECONDARY SCHOOL FOR THE PERFORMING  AND VISUAL ARTS 310300011415</t>
  </si>
  <si>
    <t>WAINSCOTT COMMON SCHOOL DISTRICT 580302080000</t>
  </si>
  <si>
    <t>WALDORF SCHOOL OF GARDEN CITY (THE) 280218996620</t>
  </si>
  <si>
    <t>WALDORF SCHOOL OF SARATOGA SPRINGS 521800999102</t>
  </si>
  <si>
    <t>WALLKILL CENTRAL SCHOOL DISTRICT 621801060000</t>
  </si>
  <si>
    <t>WALTER G O'CONNELL COPIAGUE HIGH SCHOOL 580105030005</t>
  </si>
  <si>
    <t>WALTON CENTRAL SCHOOL DISTRICT 121901040000</t>
  </si>
  <si>
    <t>WANTAGH UNION FREE SCHOOL DISTRICT 280223030000</t>
  </si>
  <si>
    <t>WAPPINGERS CENTRAL SCHOOL DISTRICT 132101060000</t>
  </si>
  <si>
    <t>WARREN STREET ACADEMY 100308020002</t>
  </si>
  <si>
    <t>WARRENSBURG CENTRAL SCHOOL DISTRICT 631201040000</t>
  </si>
  <si>
    <t>WARRENSBURG JUNIOR-SENIOR HIGH SCHOOL 631201040001</t>
  </si>
  <si>
    <t>WARSAW CENTRAL SCHOOL DISTRICT 671501040000</t>
  </si>
  <si>
    <t>WARWICK VALLEY CENTRAL SCHOOL DISTRICT 442101060000</t>
  </si>
  <si>
    <t>WASHINGTON HEIGHTS EXPEDITIONARY LEARNING SCHOOL 310600011348</t>
  </si>
  <si>
    <t>WASHINGTONVILLE CENTRAL SCHOOL DISTRICT 440102060000</t>
  </si>
  <si>
    <t>WATERFORD-HALFMOON JUNIOR-SENIOR HIGH SCHOOL 522101030004</t>
  </si>
  <si>
    <t>WATERFORD-HALFMOON UNION FREE SCHOOL DISTRICT 522101030000</t>
  </si>
  <si>
    <t>WATERLOO CENTRAL SCHOOL DISTRICT 561006060000</t>
  </si>
  <si>
    <t>WATERSIDE SCHOOL FOR LEADERSHIP 342700010318</t>
  </si>
  <si>
    <t>WATERTOWN CITY SCHOOL DISTRICT 222000010000</t>
  </si>
  <si>
    <t>WATERVILLE CENTRAL SCHOOL DISTRICT 411902040000</t>
  </si>
  <si>
    <t>WATERVLIET CITY SCHOOL DISTRICT 011200010000</t>
  </si>
  <si>
    <t>WATERVLIET JUNIOR-SENIOR HIGH SCHOOL 011200010010</t>
  </si>
  <si>
    <t>WATKINS GLEN CENTRAL SCHOOL DISTRICT 550301060000</t>
  </si>
  <si>
    <t>WAVERLY CENTRAL SCHOOL DISTRICT 600101060000</t>
  </si>
  <si>
    <t>WAYLAND-COHOCTON CENTRAL SCHOOL DISTRICT 573002040000</t>
  </si>
  <si>
    <t>WAYLAND-COHOCTON HIGH SCHOOL 573002040001</t>
  </si>
  <si>
    <t>WAYLAND-COHOCTON MIDDLE SCHOOL 573002040003</t>
  </si>
  <si>
    <t>WAYNE CENTRAL SCHOOL DISTRICT 650801060000</t>
  </si>
  <si>
    <t>WEBSTER CENTRAL SCHOOL DISTRICT 261901060000</t>
  </si>
  <si>
    <t>WEBSTER-SCHROEDER HIGH SCHOOL 261901060009</t>
  </si>
  <si>
    <t>WEEDSPORT CENTRAL SCHOOL DISTRICT 050301040000</t>
  </si>
  <si>
    <t>WEEDSPORT JUNIOR-SENIOR HIGH SCHOOL 050301040002</t>
  </si>
  <si>
    <t>WELLINGTON C MEPHAM HIGH SCHOOL 280253070006</t>
  </si>
  <si>
    <t>WELLS CENTRAL SCHOOL DISTRICT 200901040000</t>
  </si>
  <si>
    <t>WELLSVILLE CENTRAL SCHOOL DISTRICT 022601060000</t>
  </si>
  <si>
    <t>WELLSVILLE SECONDARY SCHOOL 022601060004</t>
  </si>
  <si>
    <t>WEST BABYLON UNION FREE SCHOOL DISTRICT 580102030000</t>
  </si>
  <si>
    <t>WEST BRONX ACADEMY FOR THE FUTURE 321000011243</t>
  </si>
  <si>
    <t>WEST CANADA VALLEY CENTRAL SCHOOL DISTRICT 210302040000</t>
  </si>
  <si>
    <t>WEST CANADA VALLEY JUNIOR-SENIOR HIGH SCHOOL 210302040003</t>
  </si>
  <si>
    <t>WEST END SECONDARY SCHOOL 310300011291</t>
  </si>
  <si>
    <t>WEST GENESEE CENTRAL SCHOOL DISTRICT 420101060000</t>
  </si>
  <si>
    <t>WEST HEMPSTEAD UNION FREE SCHOOL DISTRICT 280227030000</t>
  </si>
  <si>
    <t>WEST IRONDEQUOIT CENTRAL SCHOOL DISTRICT 260803060000</t>
  </si>
  <si>
    <t>WEST ISLIP UNION FREE SCHOOL DISTRICT 580509030000</t>
  </si>
  <si>
    <t>WEST PARK UNION FREE SCHOOL DISTRICT 620202020000</t>
  </si>
  <si>
    <t>WEST POINT MIDDLE SCHOOL 440901996121</t>
  </si>
  <si>
    <t>WEST SENECA CENTRAL SCHOOL DISTRICT 142801060000</t>
  </si>
  <si>
    <t>WEST VALLEY CENTRAL SCHOOL DISTRICT 040204040000</t>
  </si>
  <si>
    <t>WESTBURY UNION FREE SCHOOL DISTRICT 280401030000</t>
  </si>
  <si>
    <t>WESTERN NEW YORK MARITIME CHARTER SCHOOL 140600860863</t>
  </si>
  <si>
    <t>WESTFIELD CENTRAL SCHOOL DISTRICT 062901040000</t>
  </si>
  <si>
    <t>WESTFIELD DAY SCHOOL (THE) 661201999826</t>
  </si>
  <si>
    <t>WESTHAMPTON BEACH SENIOR HIGH SCHOOL 580902020001</t>
  </si>
  <si>
    <t>WESTHAMPTON BEACH UNION FREE SCHOOL DISTRICT 580902020000</t>
  </si>
  <si>
    <t>WESTHILL CENTRAL SCHOOL DISTRICT 420701060000</t>
  </si>
  <si>
    <t>WESTMORELAND CENTRAL SCHOOL DISTRICT 412801040000</t>
  </si>
  <si>
    <t>WESTPORT CENTRAL SCHOOL DISTRICT 151601040000</t>
  </si>
  <si>
    <t>WETHERBY-PEMBRIDGE SCHOOL (THE) 310200996309</t>
  </si>
  <si>
    <t>WHEATLAND-CHILI CENTRAL SCHOOL DISTRICT 262001040000</t>
  </si>
  <si>
    <t>WHEATLAND-CHILI HIGH SCHOOL 262001040003</t>
  </si>
  <si>
    <t>WHEELERVILLE UNION FREE SCHOOL DISTRICT 170301020000</t>
  </si>
  <si>
    <t>WHIN MUSIC COMMUNITY CHARTER SCHOOL 310600861111</t>
  </si>
  <si>
    <t>WHITE PLAINS CITY SCHOOL DISTRICT 662200010000</t>
  </si>
  <si>
    <t>WHITEHALL CENTRAL SCHOOL DISTRICT 641701060000</t>
  </si>
  <si>
    <t>WHITEHALL JUNIOR-SENIOR HIGH SCHOOL 641701060002</t>
  </si>
  <si>
    <t>WHITESBORO CENTRAL SCHOOL DISTRICT 412902060000</t>
  </si>
  <si>
    <t>WHITESVILLE CENTRAL SCHOOL DISTRICT 022101040000</t>
  </si>
  <si>
    <t>WHITNEY POINT CENTRAL SCHOOL DISTRICT 031401060000</t>
  </si>
  <si>
    <t>WILLIAM CULLEN BRYANT HIGH SCHOOL 343000011445</t>
  </si>
  <si>
    <t>WILLIAM E GRADY CAREER AND TECHNICAL EDUCATION HIGH SCHOOL 332100011620</t>
  </si>
  <si>
    <t>WILLIAM FLOYD LEARNING CENTER 580232030014</t>
  </si>
  <si>
    <t>WILLIAM FLOYD UNION FREE SCHOOL DISTRICT 580232030000</t>
  </si>
  <si>
    <t>WILLIAM S HACKETT MIDDLE SCHOOL 010100010030</t>
  </si>
  <si>
    <t>WILLIAMSBURG COLLEGIATE CHARTER SCHOOL 331400860885</t>
  </si>
  <si>
    <t>WILLIAMSBURG HIGH SCHOOL FOR ARCHITECTURE AND DESIGN 331400011558</t>
  </si>
  <si>
    <t>WILLIAMSBURG PREPARATORY SCHOOL 331400011561</t>
  </si>
  <si>
    <t>WILLIAMSON CENTRAL SCHOOL DISTRICT 651402040000</t>
  </si>
  <si>
    <t>WILLIAMSVILLE CENTRAL SCHOOL DISTRICT 140203060000</t>
  </si>
  <si>
    <t>WILLSBORO CENTRAL SCHOOL DISTRICT 151701040000</t>
  </si>
  <si>
    <t>WILSON CENTRAL SCHOOL DISTRICT 401501060000</t>
  </si>
  <si>
    <t>WILTON BAPTIST ACADEMY 521800856216</t>
  </si>
  <si>
    <t>WINDHAM-ASHLAND-JEWETT CENTRAL SCHOOL DISTRICT 191401040000</t>
  </si>
  <si>
    <t>WINDSOR CENTRAL SCHOOL DISTRICT 031701060000</t>
  </si>
  <si>
    <t>WINDSOR SCHOOL (THE) 342500997737</t>
  </si>
  <si>
    <t>WINSTON PREPARATORY SCHOOL 310200998518</t>
  </si>
  <si>
    <t>WOODLANDS MIDDLE/HIGH SCHOOL 660407060004</t>
  </si>
  <si>
    <t>WORCESTER CENTRAL SCHOOL DISTRICT 472506040000</t>
  </si>
  <si>
    <t>WORLD ACADEMY FOR TOTAL COMMUNITY HEALTH 331900011510</t>
  </si>
  <si>
    <t>WORLD JOURNALISM PREPARATORY:  A COLLEGE BOARD SCHOOL 342500011285</t>
  </si>
  <si>
    <t>WYANDANCH UNION FREE SCHOOL DISTRICT 580109020000</t>
  </si>
  <si>
    <t>WYNANTSKILL UNION FREE SCHOOL DISTRICT 490804020000</t>
  </si>
  <si>
    <t>WYOMING CENTRAL SCHOOL DISTRICT 671002040000</t>
  </si>
  <si>
    <t>YESHIVA AHAVATH ISRAEL-BNOS VISNITZ 500402227589</t>
  </si>
  <si>
    <t>YESHIVA AND BETH HAMEDRASH SHAAREI YOSHER 332000227460</t>
  </si>
  <si>
    <t>YESHIVA AND MESIFTA VAYOEL MOSHE 332000225437</t>
  </si>
  <si>
    <t>YESHIVA BETH JOSEPH ZVI DUSHINSKY 331500229996</t>
  </si>
  <si>
    <t>YESHIVA FARM SETTLEMENT 662402228667</t>
  </si>
  <si>
    <t>YESHIVA KINYAN TORAH 500402226168</t>
  </si>
  <si>
    <t>YESHIVA NER TORAH 500402226301</t>
  </si>
  <si>
    <t>YESHIVA OF BOBOV MONSEY 500402226275</t>
  </si>
  <si>
    <t>YESHIVA OF FLATBUSH-JOEL BRAVERMAN HIGH SCHOOL 332200206950</t>
  </si>
  <si>
    <t>YESHIVA OF KASHO 331300226204</t>
  </si>
  <si>
    <t>YESHIVA OHOLEI SHEM DNITRA 500402226206</t>
  </si>
  <si>
    <t>YESHIVA OHR TORAH - SITE 2 500402226290</t>
  </si>
  <si>
    <t>YESHIVA R'TZAHD 342800227500</t>
  </si>
  <si>
    <t>YESHIVA SHA'AREI ZION OHEL BRACHA 342800229850</t>
  </si>
  <si>
    <t>YESHIVA SHAREI HAYOSHER 332100226303</t>
  </si>
  <si>
    <t>YESHIVA TIFERES SHMUEL 500402226202</t>
  </si>
  <si>
    <t>YESHIVA UNIVERSITY HIGH SCHOOL FOR GIRLS 342900226848</t>
  </si>
  <si>
    <t>YESHIVA YESODEI HACHAIM 332100226165</t>
  </si>
  <si>
    <t>YESHIVAS NOVOMINSK-KOL YEHUDA 332000228904</t>
  </si>
  <si>
    <t>YESHIVAT DARCHEI ERES INC 332100226075</t>
  </si>
  <si>
    <t>YESHIVAT MAGEN ABRAHAM 332100225677</t>
  </si>
  <si>
    <t>YESHIVAT SHAARE TORAH HIGH SCHOOL FOR GIRLS 332200225638</t>
  </si>
  <si>
    <t>YONKERS CITY SCHOOL DISTRICT 662300010000</t>
  </si>
  <si>
    <t>YORK CENTRAL SCHOOL DISTRICT 241701040000</t>
  </si>
  <si>
    <t>YORK PREPARATORY SCHOOL 310300997576</t>
  </si>
  <si>
    <t>YORKSHIRE-PIONEER CENTRAL SCHOOL DISTRICT 043501060000</t>
  </si>
  <si>
    <t>YORKTOWN CENTRAL SCHOOL DISTRICT 662402060000</t>
  </si>
  <si>
    <t>YORKVILLE EAST MIDDLE SCHOOL 310200010177</t>
  </si>
  <si>
    <t>YOUNG WOMEN'S COLLEGE PREP CHARTER SCHOOL OF ROCHESTER 260501861020</t>
  </si>
  <si>
    <t>YOUNG WOMEN'S LEADERSHIP SCHOOL OF BROOKLYN 331400011614</t>
  </si>
  <si>
    <t>YOUNG WOMEN'S LEADERSHIP SCHOOL OF QUEENS 342800011896</t>
  </si>
  <si>
    <t>YOUNG WOMEN'S LEADERSHIP SCHOOL OF THE BRONX 320900010568</t>
  </si>
  <si>
    <t>ZVI DOV ROTH ACADEMY OF YESHIVA RAMBAM 332200226037</t>
  </si>
  <si>
    <t>Reason for Exit</t>
  </si>
  <si>
    <t>Household Size*</t>
  </si>
  <si>
    <t>Household Income*</t>
  </si>
  <si>
    <t>ACADEMY CHARTER SCHOOL 280201860934</t>
  </si>
  <si>
    <t>ACHIEVEMENT FIRST BROOKLYN HIGH SCHOOL 800000081149</t>
  </si>
  <si>
    <t>ALBANY COMMUNITY CHARTER SCHOOL 010100860899</t>
  </si>
  <si>
    <t>ANDERSON SCHOOL (THE) 310300010334</t>
  </si>
  <si>
    <t>BLESSED SACRAMENT SCHOOL 310300145234</t>
  </si>
  <si>
    <t>BROOKLYN INTERNATIONAL HIGH SCHOOL 331300011439</t>
  </si>
  <si>
    <t>BROOKLYN SCHOOL FOR MATH &amp; RESEARCH BROOKLYN SCHOOL FOR MATH AND RESEARCH (THE) 333200011168</t>
  </si>
  <si>
    <t>BUSHWICK ASCEND CHARTER SCHOOL 333200860987</t>
  </si>
  <si>
    <t>EAST WOODS SCHOOL 280506996444</t>
  </si>
  <si>
    <t>EMBER CHARTER SCHOOL 331600860975</t>
  </si>
  <si>
    <t>EVERGREEN CHARTER SCHOOL 280201860947</t>
  </si>
  <si>
    <t>EXPLORE EXCEED CHARTER SCHOOL 331700861027</t>
  </si>
  <si>
    <t>EXPLORE EXCEED CHARTER UPPER SCHOOL 800000086542</t>
  </si>
  <si>
    <t>GIRLS PREPARATORY CHARTER SCHOOL OF NY MIDDLE SCHOOL 800000069933</t>
  </si>
  <si>
    <t>GORDON PARKS SCHOOL (THE) 342900010270</t>
  </si>
  <si>
    <t>GREEN VALE SCHOOL (THE) 280501997105</t>
  </si>
  <si>
    <t>HANSON PLACE SDA SCHOOL HANSON PLACE SDA ELEMENTARY SCHOOL 331300437669</t>
  </si>
  <si>
    <t>HIGH SCHOOL FOR ENTERPRISE, BUSINESS &amp; TECHNOLOGY 331400011478</t>
  </si>
  <si>
    <t>HIGH SCHOOL FOR PUBLIC SERVICE-HEROES OF TOMORROW 331700011546</t>
  </si>
  <si>
    <t>HOLY NAME OF MARY SCHOOL 280224175578</t>
  </si>
  <si>
    <t>ICAHN CHARTER SCHOOL 6 320900861029</t>
  </si>
  <si>
    <t>IDEAL MONTESSORI SCHOOL 342800998861</t>
  </si>
  <si>
    <t>INCARNATION SCHOOL 310600145306</t>
  </si>
  <si>
    <t>JAMES WELDON JOHNSON SCHOOL 310400010057</t>
  </si>
  <si>
    <t>KAKIAT ELEMENTARY SCHOOL 500402060004</t>
  </si>
  <si>
    <t>KIPP STAR COLLEGE PREP CHARTER 310500860858</t>
  </si>
  <si>
    <t>LIME KILN ELEMENTARY SCHOOL 500402060019</t>
  </si>
  <si>
    <t>LORRAINE ELEMENTARY SCHOOL 140600010072</t>
  </si>
  <si>
    <t>MOST PRECIOUS BLOOD SCHOOL 441301147141</t>
  </si>
  <si>
    <t>NATIVITYMIGUEL MIDDLE SCHOOL OF BUFFALO - ST MONICA CAMPUS 140600136431</t>
  </si>
  <si>
    <t>OAKVIEW PREPARATORY SCHOOL 662300449883</t>
  </si>
  <si>
    <t>OUR LADY OF PEACE SCHOOL 280220175625</t>
  </si>
  <si>
    <t>OUR LADY OF PERPETUAL HELP CATHOLIC ACADEMY OF BROOKLYN 332000126106</t>
  </si>
  <si>
    <t>PS 127 AEROSPACE SCIENCE MAGNET SCHOOL 343000010127</t>
  </si>
  <si>
    <t>PS 232 LINDENWOOD 342700010232</t>
  </si>
  <si>
    <t>PS 315 332200010315</t>
  </si>
  <si>
    <t>PS 315 LAB SCHOOL 321000010315</t>
  </si>
  <si>
    <t>PS 66 331800010066</t>
  </si>
  <si>
    <t>PS 8 ROBERT FULTON 331300010008</t>
  </si>
  <si>
    <t>PS 81 140600010081</t>
  </si>
  <si>
    <t>PS/IS 208 342900010208</t>
  </si>
  <si>
    <t>PS/IS 217 ROOSEVELT ISLAND 310200010217</t>
  </si>
  <si>
    <t>PS/IS 218 RAFAEL HERNANDEZ DUAL LANGUAGE MAGNET SCHOOL 320900010218</t>
  </si>
  <si>
    <t>RONALD EDMONDS LEARNING CENTER II 331700010484</t>
  </si>
  <si>
    <t>ROOSEVELT CHILDREN'S ACADEMY CHARTER SCHOOL 280208860024</t>
  </si>
  <si>
    <t>SAINT BENEDICT SCHOOL 140201136411</t>
  </si>
  <si>
    <t>SAINT CLARE CATHOLIC ACADEMY 342900125916</t>
  </si>
  <si>
    <t>SAINT ELIZABETH ANN SETON REGIONAL SCHOOL-BELLMORE 280207179359</t>
  </si>
  <si>
    <t>SAINT FRANCIS OF ASSISI SCHOOL 321100147410</t>
  </si>
  <si>
    <t>SAINT GREGORY'S SCHOOL 010623116561</t>
  </si>
  <si>
    <t>SAINT LUCY SCHOOL 321100145339</t>
  </si>
  <si>
    <t>SAINT MARTIN DE PORRES MARIANIST SCHOOL 280202179356</t>
  </si>
  <si>
    <t>SAINT THOMAS THE APOSTLE SCHOOL 280227175649</t>
  </si>
  <si>
    <t>SOUTH BUFFALO CHARTER SCHOOL 140600860817</t>
  </si>
  <si>
    <t>ST. MARKS DAY SCHOOL SAINT MARK'S DAY SCHOOL 331700528070</t>
  </si>
  <si>
    <t>WESTMINSTER COMMUNITY CHARTER SCHOOL 140600860874</t>
  </si>
  <si>
    <t>WILLIAMSBURG HIGH SCHOOL OF ART AND TECHNOLOGY 331400011454</t>
  </si>
  <si>
    <t>ACHIEVEMENT FIRST UNIVERSITY PREP 800000086469</t>
  </si>
  <si>
    <t>MANDELL SCHOOL (THE) - SITE 2 310300996241</t>
  </si>
  <si>
    <t>NORTH ALBANY ACADEMY 010100010020</t>
  </si>
  <si>
    <t>SUCCESS ACADEMY NORTH WEST MIDDLE SCHOOL 800000084065</t>
  </si>
  <si>
    <t>TECH VALLEY HIGH SCHOOL 499000000801</t>
  </si>
  <si>
    <t>UNCOMMON COLLEGIATE CHARTER HIGH SCHOOL 800000076154</t>
  </si>
  <si>
    <t>UNCOMMON PREPARATORY CHARTER HIGH SCHOOL 800000084106</t>
  </si>
  <si>
    <t>WEST HILL MIDDLE SCHOOL 010100010046</t>
  </si>
  <si>
    <t>ACADEMY OF ARTS AND LETTERS 331300011492</t>
  </si>
  <si>
    <t>ACHIEVEMENT FIRST LINDEN HIGH SCHOOL 331900861072</t>
  </si>
  <si>
    <t>BLESSED SACRAMENT SCHOOL 010100115665</t>
  </si>
  <si>
    <t>BROOKLYN ASCEND HIGH SCHOOL 331800860916</t>
  </si>
  <si>
    <t>CYPRESS HILLS COMMUNITY SCHOOL 331900010089</t>
  </si>
  <si>
    <t>KIPP NYC COLLEGE PREPARATORY 310600861013</t>
  </si>
  <si>
    <t>LINDEN SEVENTH DAY ADVENTIST 342900435844</t>
  </si>
  <si>
    <t>LUTHERAN ELEMENTARY SCHOOL 342600317933</t>
  </si>
  <si>
    <t>OUR LADY OF PROVIDENCE REGIONAL SCHOOL 580513179351</t>
  </si>
  <si>
    <t>PS 122 MAMIE FAY 343000010122</t>
  </si>
  <si>
    <t>SAINT AMBROSE SCHOOL 010623115655</t>
  </si>
  <si>
    <t>SAINT ELIZABETH ANN SETON SCHOOL 662401147143</t>
  </si>
  <si>
    <t>SAINT ELIZABETH CATHOLIC ACADEMY 342700125920</t>
  </si>
  <si>
    <t>TAG YOUNG SCHOLARS 310400010012</t>
  </si>
  <si>
    <t>WORD CHRISTIAN ACADEMY 3429008089750</t>
  </si>
  <si>
    <t xml:space="preserve">Was your insitution required to provide a Summer Program?  </t>
  </si>
  <si>
    <t>Institution and Project Number</t>
  </si>
  <si>
    <t>Program of Study</t>
  </si>
  <si>
    <t>Diploma Type</t>
  </si>
  <si>
    <t>Total # 
of students</t>
  </si>
  <si>
    <t>Measurable results</t>
  </si>
  <si>
    <t>Activity Dates</t>
  </si>
  <si>
    <t>Total #
 of hours</t>
  </si>
  <si>
    <t>Grade Levels</t>
  </si>
  <si>
    <t>Research Experience One</t>
  </si>
  <si>
    <t>Research Experience Two (if applicable)</t>
  </si>
  <si>
    <t xml:space="preserve">Internship Experience One </t>
  </si>
  <si>
    <t>Internship Experience Two (if applicable)</t>
  </si>
  <si>
    <t>Internship Experience Three (if applicable)</t>
  </si>
  <si>
    <t>Exception Field</t>
  </si>
  <si>
    <t>Research Placement Site - First Experience</t>
  </si>
  <si>
    <t>Research Field - First Experience</t>
  </si>
  <si>
    <t>Brief Description of First Research Experience / Duties</t>
  </si>
  <si>
    <t>Total Hours (First Research Experience)</t>
  </si>
  <si>
    <t xml:space="preserve">Second Research Placement Site - Second Experience </t>
  </si>
  <si>
    <t>Research Field - Second Experience (if applicable)</t>
  </si>
  <si>
    <t>Brief Description of Second Research Experience / Duties</t>
  </si>
  <si>
    <t>Total Hours (Second Research Experience)</t>
  </si>
  <si>
    <t>Internship Placement Site One</t>
  </si>
  <si>
    <t>Internship Field One</t>
  </si>
  <si>
    <t xml:space="preserve">Brief Description of First Internship Experience / Duties </t>
  </si>
  <si>
    <t>Total Hours (First Internship)</t>
  </si>
  <si>
    <t>Internship Placement Site Two</t>
  </si>
  <si>
    <t>Internship Field Two</t>
  </si>
  <si>
    <t xml:space="preserve">Brief Description of Second Internship Experience / Duties </t>
  </si>
  <si>
    <t>Total Hours (Second Internship)</t>
  </si>
  <si>
    <t>Internship Placement Site Three</t>
  </si>
  <si>
    <t>Internship Field Three</t>
  </si>
  <si>
    <t xml:space="preserve">Brief Description of Third Internship Experience / Duties </t>
  </si>
  <si>
    <t>Total Hours (Third Internship)</t>
  </si>
  <si>
    <t>Eligible for a Free or Reduced Priced Lunch</t>
  </si>
  <si>
    <t>Date of Entry (current program) (mm/dd/yyyy)</t>
  </si>
  <si>
    <t>Date of Exit from STEP program (mm/dd/yyyy)</t>
  </si>
  <si>
    <t xml:space="preserve">PSAT </t>
  </si>
  <si>
    <t>SAT</t>
  </si>
  <si>
    <t xml:space="preserve">ACT </t>
  </si>
  <si>
    <t>Standardized Testing</t>
  </si>
  <si>
    <t>Military Branch</t>
  </si>
  <si>
    <t>Anticipated Program of study</t>
  </si>
  <si>
    <t>Post-Secondary Institution Name</t>
  </si>
  <si>
    <t>Trade School Field</t>
  </si>
  <si>
    <r>
      <rPr>
        <b/>
        <i/>
        <sz val="10"/>
        <color rgb="FF7030A0"/>
        <rFont val="Calibri"/>
        <family val="2"/>
        <scheme val="minor"/>
      </rPr>
      <t>Please upload the completed report workbook to your program's GoAnywhere folder.</t>
    </r>
    <r>
      <rPr>
        <b/>
        <i/>
        <sz val="10"/>
        <color indexed="10"/>
        <rFont val="Calibri"/>
        <family val="2"/>
        <scheme val="minor"/>
      </rPr>
      <t xml:space="preserve">
</t>
    </r>
    <r>
      <rPr>
        <b/>
        <i/>
        <sz val="10"/>
        <rFont val="Calibri"/>
        <family val="2"/>
        <scheme val="minor"/>
      </rPr>
      <t xml:space="preserve">
If your program does not currently have access to the GoAnywhere Secured Server web client, please contact your SED liaison for further assistance. </t>
    </r>
  </si>
  <si>
    <t>12-Digit BEDS Code, Project Number, Contract Number and Institution name:</t>
  </si>
  <si>
    <t xml:space="preserve">Print name:  </t>
  </si>
  <si>
    <r>
      <rPr>
        <b/>
        <sz val="10"/>
        <rFont val="Calibri"/>
        <family val="2"/>
        <scheme val="minor"/>
      </rPr>
      <t>Chief Executive Officer/Date</t>
    </r>
    <r>
      <rPr>
        <sz val="10"/>
        <rFont val="Calibri"/>
        <family val="2"/>
        <scheme val="minor"/>
      </rPr>
      <t xml:space="preserve">
</t>
    </r>
    <r>
      <rPr>
        <b/>
        <sz val="10"/>
        <rFont val="Calibri"/>
        <family val="2"/>
        <scheme val="minor"/>
      </rPr>
      <t>[Final Report]</t>
    </r>
  </si>
  <si>
    <t xml:space="preserve">By signing below, I certify that the information contained in this final report is true, correct and complete and that the institution has verified that each STEP participant has met the minimum requirements needed to participate in the STEP program as described in the RFP and any applicable statutes.  I further understand that information contained in these reports may be shared at the individual student level or aggregate level with internal stakeholders and at the aggregate level only with external stakeholders.   </t>
  </si>
  <si>
    <t>Additional Comments*</t>
  </si>
  <si>
    <t xml:space="preserve">High School Graduation Date </t>
  </si>
  <si>
    <t>Name of Institution of Higher Education Attended</t>
  </si>
  <si>
    <t>Student Demographics and Background Information</t>
  </si>
  <si>
    <t>Field name</t>
  </si>
  <si>
    <t>Field Type</t>
  </si>
  <si>
    <t>Dropdown menu options</t>
  </si>
  <si>
    <t>Field description</t>
  </si>
  <si>
    <t>text</t>
  </si>
  <si>
    <t>dropdown menu</t>
  </si>
  <si>
    <t>Yes, No</t>
  </si>
  <si>
    <t>Field Name</t>
  </si>
  <si>
    <t>Field Description</t>
  </si>
  <si>
    <t>Total #  of students</t>
  </si>
  <si>
    <t>Briefly describe this activity</t>
  </si>
  <si>
    <t>Enter Begin Date and End Date for this activity (mm/dd/yyyy - mm/dd/yyyy)</t>
  </si>
  <si>
    <t>Enter the total number of hours for this activity</t>
  </si>
  <si>
    <t>Total number of STEP students participating in this activity</t>
  </si>
  <si>
    <t>Enter the current grade or grades participating in this activity.  (Grades 07-12), Enter a comma between grades</t>
  </si>
  <si>
    <t>Master Record (Student) Field Descriptions</t>
  </si>
  <si>
    <t>Tab Section</t>
  </si>
  <si>
    <t>Enter the student's first name</t>
  </si>
  <si>
    <t>Please select your institution name and project number from the dropdown menu</t>
  </si>
  <si>
    <t>Enter the student's middle initial</t>
  </si>
  <si>
    <t>Enter the student's last name</t>
  </si>
  <si>
    <t>Select the student's gender from the dropdown menu</t>
  </si>
  <si>
    <t>Male, Female, Non-Binary, Unknown</t>
  </si>
  <si>
    <t>Enter the student's date of birth as month, day and year</t>
  </si>
  <si>
    <t>Student identifies as a person of Cuban, Mexican, Puerto Rican, South or Central American or other Spanish culture or origin, regardless of race</t>
  </si>
  <si>
    <t>Student identifies as a person having origins in any of the original people of North, Central or South America and who maintains tribal affiliation or community attachment</t>
  </si>
  <si>
    <t>Student identifies as a person having origins in any of the original peoples of the Far East, Southeast Asia or the Indian subcontinent</t>
  </si>
  <si>
    <t>Student identifies as a person having origins in any of the black racial groups of Africa</t>
  </si>
  <si>
    <t>Student identifies as a person having origins in any of the original peoples of Hawaii, Guam, Samoa, or other Pacific islands</t>
  </si>
  <si>
    <t>Student identifies as a person having origins in any of the original peoples of Europe, the Middle East or North Africa</t>
  </si>
  <si>
    <t xml:space="preserve">Enter the total household adjusted gross income, as indicated on IRS forms 1040, 1040A, 1040EZ, rounded, at the time of the student's entry into the STEP Program; documentation of initial eligibility on file at the program site. (*Economically disad) </t>
  </si>
  <si>
    <t>Is STEP student eligible to receive a Free or Reduced Priced Lunch?</t>
  </si>
  <si>
    <t>First day of enrollment by student in their current program.  Note that this date should not be updated every year, but would be required if the student previously exited the program or is transferring from a STEP program at another institution.</t>
  </si>
  <si>
    <t>Entry and Exit Data</t>
  </si>
  <si>
    <t>Entry and exit Data</t>
  </si>
  <si>
    <t>Select the primary reason for exit  from the STEP program from the dropdown menu</t>
  </si>
  <si>
    <t>Enter that total number of persons living in student's household at the time of the student's entry into the STEP Program;  documentation of initial eligibility on file at the program site (*Economically-disad)</t>
  </si>
  <si>
    <t>Select the diploma type this STEP student received upon graduation from high school in NYS</t>
  </si>
  <si>
    <t>Regents, Regents with Advanced Designation, Regents with CTE Designation, Regents with Honors, Local Diploma, Commencement Credential, High School Equivalency</t>
  </si>
  <si>
    <t xml:space="preserve"> Employment Field</t>
  </si>
  <si>
    <t>Anticipated Program of Study</t>
  </si>
  <si>
    <t>Please indicate the name of the branch of the military the student joined after graduation from high school</t>
  </si>
  <si>
    <t>Army, Navy, AIr Force, Marines, Reservist, Coast Guard</t>
  </si>
  <si>
    <t>Please select the anticipated field of study from the dropdown menu</t>
  </si>
  <si>
    <t>Please indicate the trade field student will be studying?  (ex. carpentry, electrician)</t>
  </si>
  <si>
    <t xml:space="preserve">Please provide the full legal name of the post-secondary institution STEP graduate will be attending. </t>
  </si>
  <si>
    <t>Please indicate which employment field STEP graduate is currently employed</t>
  </si>
  <si>
    <t>Engineering &amp; Applied Sciences, Life Sciences, Medical &amp; Health Sciences, Physical Sciences, Mathematics, Non-STEM discipline</t>
  </si>
  <si>
    <t>Did student take the PSAT this reporting period?</t>
  </si>
  <si>
    <t>Did student take the ACT this reporting period?</t>
  </si>
  <si>
    <t>Did student take the SAT this reporting period?</t>
  </si>
  <si>
    <t>Please indicate the location where this first research experience occurred (business, school etc.) this reporting period</t>
  </si>
  <si>
    <t>Total of hours spent in this first experience (per each section) this reporting period</t>
  </si>
  <si>
    <t>Please indicate what knowledge or skills were learned from the first research experience or demonstrated during the first internship experience (ex. use a machine, peform an experiment) and the types of activities which transpired</t>
  </si>
  <si>
    <t>Engineering &amp; Applied Sciences, Life Sciences, Medical and Health Sciences, Physical Sciences, Mathematics, Non-STEM discipline</t>
  </si>
  <si>
    <t>Please indicate the field that this first research project's first project aligned from the dropdown menu</t>
  </si>
  <si>
    <t>Please indicate the location where this second research experience occurred (business, school etc.) this reporting period</t>
  </si>
  <si>
    <t xml:space="preserve">Please choose from the following internship fields for the second internship experience this reporting period </t>
  </si>
  <si>
    <t>Total of hours spent in this second experience (per each section) this reporting period</t>
  </si>
  <si>
    <t>Please indicate what knowledge or skills were learned from the second research experience or demonstrated during the third internship experience (ex. use a machine, peform an experiment) and the types of activities which transpired</t>
  </si>
  <si>
    <t>decimal</t>
  </si>
  <si>
    <t xml:space="preserve">Please indicate the location where this third internship occurred (business, school etc.) </t>
  </si>
  <si>
    <t xml:space="preserve">Please indicate the location where this first internship occurred (business, school etc.) </t>
  </si>
  <si>
    <t xml:space="preserve">Please indicate the location where this second internship occurred (business, school etc.) </t>
  </si>
  <si>
    <t>Please choose from the following internship fields for the first internship experience this reporting period</t>
  </si>
  <si>
    <t>Please choose from the following internship fields for the second internship experience this reporting period</t>
  </si>
  <si>
    <t>Please choose from the following internship fields for the third internship experience this reporting period</t>
  </si>
  <si>
    <t>Please indicate what knowledge or skills were learned from the first internship experience or demonstrated during the first internship experience (ex. use a machine, peform an experiment) and the types of activities which transpired</t>
  </si>
  <si>
    <t>Please indicate what knowledge or skills were learned from the second internship experience or demonstrated during the second internship experience (ex. use a machine, peform an experiment) and the types of activities which transpired</t>
  </si>
  <si>
    <t>Please indicate what knowledge or skills were learned from the third internship experience or demonstrated during the third internship experience (ex. use a machine, peform an experiment) and the types of activities which transpired</t>
  </si>
  <si>
    <t>Total of hours spent in this third experience (per each section) this reporting period</t>
  </si>
  <si>
    <t>Use field if you have additional information to add about this student not captured elsewhere or the student has unique circumstances you would like to share about thier involvement with STEP.</t>
  </si>
  <si>
    <t>Enter the STEP alumni/alumnae first name</t>
  </si>
  <si>
    <t>Enter the STEP alumni/alumnae middle initial</t>
  </si>
  <si>
    <t>Enter the STEP alumni/alumnae last name</t>
  </si>
  <si>
    <t>Select the STEP alumni/alumnae gender from the dropdown menu</t>
  </si>
  <si>
    <t>Is STEP alumni/alumnae currently employed in New York State?</t>
  </si>
  <si>
    <t>Please provide the legal name of the STEP participant's institution attended.</t>
  </si>
  <si>
    <t>Please indicate whether the participant's institution is/was located in New York or  Out of State from the dropdown options.</t>
  </si>
  <si>
    <t>New York, Out-of-State</t>
  </si>
  <si>
    <t>Please indicate whether the participant is enrolled or enrolling at an institution with CSTEP and pursuing a career or major that is CSTEP-eligible.</t>
  </si>
  <si>
    <t>Please provide the participant's academic major or subject area</t>
  </si>
  <si>
    <t>Please select the participant's intended licensed profession, STEM Teacher or Other STEM/Health-Related Career from the dropdown selection, if applicable.</t>
  </si>
  <si>
    <t>Enter the college month and year graduated from college</t>
  </si>
  <si>
    <t>Please indicate the type of degree obtained by the applicant from the dropdown menu</t>
  </si>
  <si>
    <t>Certificate, Associate, Bachelor, Master, Doctorate</t>
  </si>
  <si>
    <t>Please indicate if the participant is employed.</t>
  </si>
  <si>
    <t>If the participant is employed in a licensed profession, as a STEM teacher (applied to grades 7-12) or in another STEM/Health-related career, please select the appropriate area from the dropdown selection.</t>
  </si>
  <si>
    <t>(See List)</t>
  </si>
  <si>
    <t>If the participant is indicated as "Other STEM or Health-Related Career" in the preceding field, please specify their area.</t>
  </si>
  <si>
    <t>Please share comments regarding further education, academic and career achievements or additional goals completed by the participant, which may not have been addressed elsewhere on this page, if applicable.</t>
  </si>
  <si>
    <t>Military</t>
  </si>
  <si>
    <t>Army, Navy, Air Force, Marines, Reservist, Coast Guard</t>
  </si>
  <si>
    <t>Trade school</t>
  </si>
  <si>
    <t>Please indicate the trade field student is studying?  (ex. carpentry, electrician)</t>
  </si>
  <si>
    <t>Tab</t>
  </si>
  <si>
    <t>Required for Interim Report</t>
  </si>
  <si>
    <t>Required for Final Report</t>
  </si>
  <si>
    <t>What is Being Collected on Spreadsheet</t>
  </si>
  <si>
    <t>Cover Sheet</t>
  </si>
  <si>
    <t>Support Service Activities</t>
  </si>
  <si>
    <t>Master Record (Student)</t>
  </si>
  <si>
    <t>Yes (All but Graduation Data)</t>
  </si>
  <si>
    <t>Yes, all fields</t>
  </si>
  <si>
    <t>Activity Worksheet</t>
  </si>
  <si>
    <t>List of program activities and interventions completed during the reporting period</t>
  </si>
  <si>
    <t xml:space="preserve">Alumni/Alumnae Data </t>
  </si>
  <si>
    <t>Unit record data for each current STEP participant in this program</t>
  </si>
  <si>
    <t>Follow-Up data on accomplishments after graduation for STEP Alumni/Alumnae</t>
  </si>
  <si>
    <t>Vaughn College of Aeronautics and Technology</t>
  </si>
  <si>
    <t>Fordham University - Rose Hill</t>
  </si>
  <si>
    <t>Fulton-Montgomery Community College</t>
  </si>
  <si>
    <t>Eugenio Maria de Hostos Community College</t>
  </si>
  <si>
    <t>CUNY John Jay College of Criminal Justice</t>
  </si>
  <si>
    <t>Monroe Community College</t>
  </si>
  <si>
    <t>CUNY Bernard M. Baruch College</t>
  </si>
  <si>
    <t>Clarkson University</t>
  </si>
  <si>
    <t>Mohawk Valley Community College</t>
  </si>
  <si>
    <t>342500772070</t>
  </si>
  <si>
    <t>170600590765</t>
  </si>
  <si>
    <t>320700832015</t>
  </si>
  <si>
    <t>661100356705</t>
  </si>
  <si>
    <t>800000091563</t>
  </si>
  <si>
    <t>353100832010</t>
  </si>
  <si>
    <t>010100384815</t>
  </si>
  <si>
    <t>321000346120</t>
  </si>
  <si>
    <t>310200388057</t>
  </si>
  <si>
    <t>261600339585</t>
  </si>
  <si>
    <t>280515397963</t>
  </si>
  <si>
    <t>332200832025</t>
  </si>
  <si>
    <t>421800339450</t>
  </si>
  <si>
    <t>660403367650</t>
  </si>
  <si>
    <t>331300832035</t>
  </si>
  <si>
    <t>310200338145</t>
  </si>
  <si>
    <t>331300398505</t>
  </si>
  <si>
    <t>062201543915</t>
  </si>
  <si>
    <t>621101544050</t>
  </si>
  <si>
    <t>C403498</t>
  </si>
  <si>
    <t>C403452</t>
  </si>
  <si>
    <t>C403496</t>
  </si>
  <si>
    <t>C403449</t>
  </si>
  <si>
    <t>C403459</t>
  </si>
  <si>
    <t>C403469</t>
  </si>
  <si>
    <t>C403494</t>
  </si>
  <si>
    <t>C403448</t>
  </si>
  <si>
    <t>C403480</t>
  </si>
  <si>
    <t>C403472</t>
  </si>
  <si>
    <t>C403489</t>
  </si>
  <si>
    <t>C403492</t>
  </si>
  <si>
    <t>C403457</t>
  </si>
  <si>
    <t>C403483</t>
  </si>
  <si>
    <t>C403481</t>
  </si>
  <si>
    <t>C403463</t>
  </si>
  <si>
    <t>C403473</t>
  </si>
  <si>
    <t>C403455</t>
  </si>
  <si>
    <t>C403488</t>
  </si>
  <si>
    <t>C403474</t>
  </si>
  <si>
    <t>C403499</t>
  </si>
  <si>
    <t>C403470</t>
  </si>
  <si>
    <t>C403464</t>
  </si>
  <si>
    <t>C403466</t>
  </si>
  <si>
    <t>C403491</t>
  </si>
  <si>
    <t>C403482</t>
  </si>
  <si>
    <t>C403497</t>
  </si>
  <si>
    <t>C403468</t>
  </si>
  <si>
    <t>C403484</t>
  </si>
  <si>
    <t>C403479</t>
  </si>
  <si>
    <t>C403493</t>
  </si>
  <si>
    <t>C403447</t>
  </si>
  <si>
    <t>C403475</t>
  </si>
  <si>
    <t>C403453</t>
  </si>
  <si>
    <t>C403465</t>
  </si>
  <si>
    <t>C403454</t>
  </si>
  <si>
    <t>C403462</t>
  </si>
  <si>
    <t>C403485</t>
  </si>
  <si>
    <t>C403490</t>
  </si>
  <si>
    <t>Albert Einstein College of Medicine</t>
  </si>
  <si>
    <t>SUNY College of Agriculture and Technology at Morrisville</t>
  </si>
  <si>
    <t>Cornell University</t>
  </si>
  <si>
    <t>Albany Medical College</t>
  </si>
  <si>
    <t>Rochester Institute of Technology</t>
  </si>
  <si>
    <t>Rensselaer Polytechnic Institute</t>
  </si>
  <si>
    <t>SUNY College at Old Westbury</t>
  </si>
  <si>
    <t>Suffolk County Community College</t>
  </si>
  <si>
    <t>SUNY at Albany</t>
  </si>
  <si>
    <t>Syracuse University</t>
  </si>
  <si>
    <t>Union College</t>
  </si>
  <si>
    <t>Pratt Institute</t>
  </si>
  <si>
    <t>Mercy College</t>
  </si>
  <si>
    <t>332200822925</t>
  </si>
  <si>
    <t>310500822970</t>
  </si>
  <si>
    <t>321000832005</t>
  </si>
  <si>
    <t>280201346525</t>
  </si>
  <si>
    <t>310300823105</t>
  </si>
  <si>
    <t>342800823375</t>
  </si>
  <si>
    <t>331700550071</t>
  </si>
  <si>
    <t>310500335580</t>
  </si>
  <si>
    <t>030200533465</t>
  </si>
  <si>
    <t>140600533510</t>
  </si>
  <si>
    <t>610600335805</t>
  </si>
  <si>
    <t>280218344680</t>
  </si>
  <si>
    <t>412300591170</t>
  </si>
  <si>
    <t>310400387850</t>
  </si>
  <si>
    <t>280515544095</t>
  </si>
  <si>
    <t>512902544275</t>
  </si>
  <si>
    <t>580211591800</t>
  </si>
  <si>
    <t>010100533420</t>
  </si>
  <si>
    <t>280522580675</t>
  </si>
  <si>
    <t>580201533555</t>
  </si>
  <si>
    <t>530600359500</t>
  </si>
  <si>
    <t>310200822880</t>
  </si>
  <si>
    <t>512902395265</t>
  </si>
  <si>
    <t>342600832045</t>
  </si>
  <si>
    <t>250401581260</t>
  </si>
  <si>
    <t>140600543825</t>
  </si>
  <si>
    <t>C403477</t>
  </si>
  <si>
    <t>C403487</t>
  </si>
  <si>
    <t>C403471</t>
  </si>
  <si>
    <t>C403476</t>
  </si>
  <si>
    <t>C403467</t>
  </si>
  <si>
    <t>321000823150</t>
  </si>
  <si>
    <t>421800357065</t>
  </si>
  <si>
    <t>331700832030</t>
  </si>
  <si>
    <t>261600591215</t>
  </si>
  <si>
    <t>C403478</t>
  </si>
  <si>
    <t>C403451</t>
  </si>
  <si>
    <t>C403460</t>
  </si>
  <si>
    <t>C403461</t>
  </si>
  <si>
    <t>C403450</t>
  </si>
  <si>
    <t>C403456</t>
  </si>
  <si>
    <t>491700398550</t>
  </si>
  <si>
    <t>261600398640</t>
  </si>
  <si>
    <t>C403458</t>
  </si>
  <si>
    <t>C403495</t>
  </si>
  <si>
    <t>Student's Public School District</t>
  </si>
  <si>
    <t>Student's Charter School</t>
  </si>
  <si>
    <t>Student's BOCES</t>
  </si>
  <si>
    <t>Student's Private School</t>
  </si>
  <si>
    <t>660413020000  ABBOTT UNION FREE SCHOOL DISTRICT  (WESTCHESTER)</t>
  </si>
  <si>
    <t>570101040000  ADDISON CENTRAL SCHOOL DISTRICT  (STEUBEN)</t>
  </si>
  <si>
    <t>410401060000  ADIRONDACK CENTRAL SCHOOL DISTRICT  (ONEIDA)</t>
  </si>
  <si>
    <t>080101040000  AFTON CENTRAL SCHOOL DISTRICT  (CHENANGO)</t>
  </si>
  <si>
    <t>142101040000  AKRON CENTRAL SCHOOL DISTRICT  (ERIE)</t>
  </si>
  <si>
    <t>010100010000  ALBANY CITY SCHOOL DISTRICT  (ALBANY)</t>
  </si>
  <si>
    <t>450101060000  ALBION CENTRAL SCHOOL DISTRICT  (ORLEANS)</t>
  </si>
  <si>
    <t>140101060000  ALDEN CENTRAL SCHOOL DISTRICT  (ERIE)</t>
  </si>
  <si>
    <t>180202040000  ALEXANDER CENTRAL SCHOOL DISTRICT  (GENESEE)</t>
  </si>
  <si>
    <t>220202040000  ALEXANDRIA CENTRAL SCHOOL DISTRICT  (JEFFERSON)</t>
  </si>
  <si>
    <t>020101040000  ALFRED-ALMOND CENTRAL SCHOOL DISTRICT  (ALLEGANY)</t>
  </si>
  <si>
    <t>040302060000  ALLEGANY-LIMESTONE CENTRAL SCHOOL DISTRICT  (CATTARAUGUS)</t>
  </si>
  <si>
    <t>460102040000  ALTMAR-PARISH-WILLIAMSTOWN CENTRAL SCHOOL DISTRICT  (OSWEGO)</t>
  </si>
  <si>
    <t>580303020000  AMAGANSETT UNION FREE SCHOOL DISTRICT  (SUFFOLK)</t>
  </si>
  <si>
    <t>140201060000  AMHERST CENTRAL SCHOOL DISTRICT  (ERIE)</t>
  </si>
  <si>
    <t>580106030000  AMITYVILLE UNION FREE SCHOOL DISTRICT  (SUFFOLK)</t>
  </si>
  <si>
    <t>270100010000  AMSTERDAM CITY SCHOOL DISTRICT  (MONTGOMERY)</t>
  </si>
  <si>
    <t>120102040000  ANDES CENTRAL SCHOOL DISTRICT  (DELAWARE)</t>
  </si>
  <si>
    <t>020601040000  ANDOVER CENTRAL SCHOOL DISTRICT  (ALLEGANY)</t>
  </si>
  <si>
    <t>660405030000  ARDSLEY UNION FREE SCHOOL DISTRICT  (WESTCHESTER)</t>
  </si>
  <si>
    <t>640101040000  ARGYLE CENTRAL SCHOOL DISTRICT  (WASHINGTON)</t>
  </si>
  <si>
    <t>571901040000  ARKPORT CENTRAL SCHOOL DISTRICT  (STEUBEN)</t>
  </si>
  <si>
    <t>131601060000  ARLINGTON CENTRAL SCHOOL DISTRICT  (DUTCHESS)</t>
  </si>
  <si>
    <t>670201060000  ATTICA CENTRAL SCHOOL DISTRICT  (WYOMING)</t>
  </si>
  <si>
    <t>050100010000  AUBURN CITY SCHOOL DISTRICT  (CAYUGA)</t>
  </si>
  <si>
    <t>090201040000  AUSABLE VALLEY CENTRAL SCHOOL DISTRICT  (CLINTON)</t>
  </si>
  <si>
    <t>491302060000  AVERILL PARK CENTRAL SCHOOL DISTRICT  (RENSSELAER)</t>
  </si>
  <si>
    <t>570201040000  AVOCA CENTRAL SCHOOL DISTRICT  (STEUBEN)</t>
  </si>
  <si>
    <t>240101040000  AVON CENTRAL SCHOOL DISTRICT  (LIVINGSTON)</t>
  </si>
  <si>
    <t>580101030000  BABYLON UNION FREE SCHOOL DISTRICT  (SUFFOLK)</t>
  </si>
  <si>
    <t>080201040000  BAINBRIDGE-GUILFORD CENTRAL SCHOOL DISTRICT  (CHENANGO)</t>
  </si>
  <si>
    <t>280210030000  BALDWIN UNION FREE SCHOOL DISTRICT  (NASSAU)</t>
  </si>
  <si>
    <t>420901060000  BALDWINSVILLE CENTRAL SCHOOL DISTRICT  (ONONDAGA)</t>
  </si>
  <si>
    <t>521301060000  BALLSTON SPA CENTRAL SCHOOL DISTRICT  (SARATOGA)</t>
  </si>
  <si>
    <t>401301040000  BARKER CENTRAL SCHOOL DISTRICT  (NIAGARA)</t>
  </si>
  <si>
    <t>180300010000  BATAVIA CITY SCHOOL DISTRICT  (GENESEE)</t>
  </si>
  <si>
    <t>570302060000  BATH CENTRAL SCHOOL DISTRICT  (STEUBEN)</t>
  </si>
  <si>
    <t>580501030000  BAY SHORE UNION FREE SCHOOL DISTRICT  (SUFFOLK)</t>
  </si>
  <si>
    <t>580505020000  BAYPORT-BLUE POINT UNION FREE SCHOOL DISTRICT  (SUFFOLK)</t>
  </si>
  <si>
    <t>130200010000  BEACON CITY SCHOOL DISTRICT  (DUTCHESS)</t>
  </si>
  <si>
    <t>231301040000  BEAVER RIVER CENTRAL SCHOOL DISTRICT  (LEWIS)</t>
  </si>
  <si>
    <t>660102060000  BEDFORD CENTRAL SCHOOL DISTRICT  (WESTCHESTER)</t>
  </si>
  <si>
    <t>090301060000  BEEKMANTOWN CENTRAL SCHOOL DISTRICT  (CLINTON)</t>
  </si>
  <si>
    <t>020801040000  BELFAST CENTRAL SCHOOL DISTRICT  (ALLEGANY)</t>
  </si>
  <si>
    <t>220909040000  BELLEVILLE-HENDERSON CENTRAL SCHOOL DISTRICT  (JEFFERSON)</t>
  </si>
  <si>
    <t>280207020000  BELLMORE UNION FREE SCHOOL DISTRICT  (NASSAU)</t>
  </si>
  <si>
    <t>280253070000  BELLMORE-MERRICK CENTRAL HIGH SCHOOL DISTRICT  (NASSAU)</t>
  </si>
  <si>
    <t>061001040000  BEMUS POINT CENTRAL SCHOOL DISTRICT  (CHAUTAUQUA)</t>
  </si>
  <si>
    <t>100308020000  BERKSHIRE UNION FREE SCHOOL DISTRICT  (COLUMBIA)</t>
  </si>
  <si>
    <t>490101040000  BERLIN CENTRAL SCHOOL DISTRICT  (RENSSELAER)</t>
  </si>
  <si>
    <t>010201040000  BERNE-KNOX-WESTERLO CENTRAL SCHOOL DISTRICT  (ALBANY)</t>
  </si>
  <si>
    <t>010306060000  BETHLEHEM CENTRAL SCHOOL DISTRICT  (ALBANY)</t>
  </si>
  <si>
    <t>280521030000  BETHPAGE UNION FREE SCHOOL DISTRICT  (NASSAU)</t>
  </si>
  <si>
    <t>030200010000  BINGHAMTON CITY SCHOOL DISTRICT  (BROOME)</t>
  </si>
  <si>
    <t>661905020000  BLIND BROOK-RYE UNION FREE SCHOOL DISTRICT  (WESTCHESTER)</t>
  </si>
  <si>
    <t>022902040000  BOLIVAR-RICHBURG CENTRAL SCHOOL DISTRICT  (ALLEGANY)</t>
  </si>
  <si>
    <t>630101040000  BOLTON CENTRAL SCHOOL DISTRICT  (WARREN)</t>
  </si>
  <si>
    <t>151801040000  BOQUET VALLEY CENTRAL SCHOOL DISTRICT AT ELIZABETHTOWN-LEWIS-WESTPORT  (ESSEX)</t>
  </si>
  <si>
    <t>570401040000  BRADFORD CENTRAL SCHOOL DISTRICT  (STEUBEN)</t>
  </si>
  <si>
    <t>510101040000  BRASHER FALLS CENTRAL SCHOOL DISTRICT  (SAINT LAWRENCE)</t>
  </si>
  <si>
    <t>580512030000  BRENTWOOD UNION FREE SCHOOL DISTRICT  (SUFFOLK)</t>
  </si>
  <si>
    <t>480601060000  BREWSTER CENTRAL SCHOOL DISTRICT  (PUTNAM)</t>
  </si>
  <si>
    <t>661402020000  BRIARCLIFF MANOR UNION FREE SCHOOL DISTRICT  (WESTCHESTER)</t>
  </si>
  <si>
    <t>580909020000  BRIDGEHAMPTON UNION FREE SCHOOL DISTRICT  (SUFFOLK)</t>
  </si>
  <si>
    <t>260101060000  BRIGHTON CENTRAL SCHOOL DISTRICT  (MONROE)</t>
  </si>
  <si>
    <t>171102040000  BROADALBIN-PERTH CENTRAL SCHOOL DISTRICT  (FULTON)</t>
  </si>
  <si>
    <t>261801060000  BROCKPORT CENTRAL SCHOOL DISTRICT  (MONROE)</t>
  </si>
  <si>
    <t>062301040000  BROCTON CENTRAL SCHOOL DISTRICT  (CHAUTAUQUA)</t>
  </si>
  <si>
    <t>660303030000  BRONXVILLE UNION FREE SCHOOL DISTRICT  (WESTCHESTER)</t>
  </si>
  <si>
    <t>250109040000  BROOKFIELD CENTRAL SCHOOL DISTRICT  (MADISON)</t>
  </si>
  <si>
    <t>580203020000  BROOKHAVEN-COMSEWOGUE UNION FREE SCHOOL DISTRICT  (SUFFOLK)</t>
  </si>
  <si>
    <t>490202040000  BRUNSWICK CENTRAL SCHOOL DISTRICT (BRITTONKILL)  (RENSSELAER)</t>
  </si>
  <si>
    <t>161601040000  BRUSHTON-MOIRA CENTRAL SCHOOL DISTRICT  (FRANKLIN)</t>
  </si>
  <si>
    <t>140600010000  BUFFALO CITY SCHOOL DISTRICT  (ERIE)</t>
  </si>
  <si>
    <t>520101060000  BURNT HILLS-BALLSTON LAKE CENTRAL SCHOOL DISTRICT  (SARATOGA)</t>
  </si>
  <si>
    <t>661201060000  BYRAM HILLS CENTRAL SCHOOL DISTRICT  (WESTCHESTER)</t>
  </si>
  <si>
    <t>180701040000  BYRON-BERGEN CENTRAL SCHOOL DISTRICT  (GENESEE)</t>
  </si>
  <si>
    <t>190301040000  CAIRO-DURHAM CENTRAL SCHOOL DISTRICT  (GREENE)</t>
  </si>
  <si>
    <t>240201040000  CALEDONIA-MUMFORD CENTRAL SCHOOL DISTRICT  (LIVINGSTON)</t>
  </si>
  <si>
    <t>641610040000  CAMBRIDGE CENTRAL SCHOOL DISTRICT  (WASHINGTON)</t>
  </si>
  <si>
    <t>410601040000  CAMDEN CENTRAL SCHOOL DISTRICT  (ONEIDA)</t>
  </si>
  <si>
    <t>570603040000  CAMPBELL-SAVONA CENTRAL SCHOOL DISTRICT  (STEUBEN)</t>
  </si>
  <si>
    <t>270301040000  CANAJOHARIE CENTRAL SCHOOL DISTRICT  (MONTGOMERY)</t>
  </si>
  <si>
    <t>430300050000  CANANDAIGUA CITY SCHOOL DISTRICT  (ONTARIO)</t>
  </si>
  <si>
    <t>021102040000  CANASERAGA CENTRAL SCHOOL DISTRICT  (ALLEGANY)</t>
  </si>
  <si>
    <t>250901060000  CANASTOTA CENTRAL SCHOOL DISTRICT  (MADISON)</t>
  </si>
  <si>
    <t>600301040000  CANDOR CENTRAL SCHOOL DISTRICT  (TIOGA)</t>
  </si>
  <si>
    <t>571502060000  CANISTEO-GREENWOOD CSD  (STEUBEN)</t>
  </si>
  <si>
    <t>510201060000  CANTON CENTRAL SCHOOL DISTRICT  (SAINT LAWRENCE)</t>
  </si>
  <si>
    <t>280411030000  CARLE PLACE UNION FREE SCHOOL DISTRICT  (NASSAU)</t>
  </si>
  <si>
    <t>480102060000  CARMEL CENTRAL SCHOOL DISTRICT  (PUTNAM)</t>
  </si>
  <si>
    <t>222201060000  CARTHAGE CENTRAL SCHOOL DISTRICT  (JEFFERSON)</t>
  </si>
  <si>
    <t>060401040000  CASSADAGA VALLEY CENTRAL SCHOOL DISTRICT  (CHAUTAUQUA)</t>
  </si>
  <si>
    <t>050401040000  CATO-MERIDIAN CENTRAL SCHOOL DISTRICT  (CAYUGA)</t>
  </si>
  <si>
    <t>190401060000  CATSKILL CENTRAL SCHOOL DISTRICT  (GREENE)</t>
  </si>
  <si>
    <t>042302040000  CATTARAUGUS-LITTLE VALLEY CENTRAL SCHOOL DISTRICT  (CATTARAUGUS)</t>
  </si>
  <si>
    <t>250201060000  CAZENOVIA CENTRAL SCHOOL DISTRICT  (MADISON)</t>
  </si>
  <si>
    <t>580233020000  CENTER MORICHES UNION FREE SCHOOL DISTRICT  (SUFFOLK)</t>
  </si>
  <si>
    <t>580513030000  CENTRAL ISLIP UNION FREE SCHOOL DISTRICT  (SUFFOLK)</t>
  </si>
  <si>
    <t>460801060000  CENTRAL SQUARE CENTRAL SCHOOL DISTRICT  (OSWEGO)</t>
  </si>
  <si>
    <t>212101040000  CENTRAL VALLEY CSD AT ILION-MOHAWK  (HERKIMER)</t>
  </si>
  <si>
    <t>661004060000  CHAPPAQUA CENTRAL SCHOOL DISTRICT  (WESTCHESTER)</t>
  </si>
  <si>
    <t>120401040000  CHARLOTTE VALLEY CENTRAL SCHOOL DISTRICT  (DELAWARE)</t>
  </si>
  <si>
    <t>160801040000  CHATEAUGAY CENTRAL SCHOOL DISTRICT  (FRANKLIN)</t>
  </si>
  <si>
    <t>101001040000  CHATHAM CENTRAL SCHOOL DISTRICT  (COLUMBIA)</t>
  </si>
  <si>
    <t>060503040000  CHAUTAUQUA LAKE CENTRAL SCHOOL DISTRICT  (CHAUTAUQUA)</t>
  </si>
  <si>
    <t>090601020000  CHAZY UNION FREE SCHOOL DISTRICT  (CLINTON)</t>
  </si>
  <si>
    <t>140701060000  CHEEKTOWAGA CENTRAL SCHOOL DISTRICT  (ERIE)</t>
  </si>
  <si>
    <t>140702030000  CHEEKTOWAGA-MARYVALE UNION FREE SCHOOL DISTRICT  (ERIE)</t>
  </si>
  <si>
    <t>140709030000  CHEEKTOWAGA-SLOAN UNION FREE SCHOOL DISTRICT  (ERIE)</t>
  </si>
  <si>
    <t>030101060000  CHENANGO FORKS CENTRAL SCHOOL DISTRICT  (BROOME)</t>
  </si>
  <si>
    <t>030701060000  CHENANGO VALLEY CENTRAL SCHOOL DISTRICT  (BROOME)</t>
  </si>
  <si>
    <t>472202040000  CHERRY VALLEY-SPRINGFIELD CENTRAL SCHOOL DISTRICT  (OTSEGO)</t>
  </si>
  <si>
    <t>440201020000  CHESTER UNION FREE SCHOOL DISTRICT  (ORANGE)</t>
  </si>
  <si>
    <t>251601060000  CHITTENANGO CENTRAL SCHOOL DISTRICT  (MADISON)</t>
  </si>
  <si>
    <t>261501060000  CHURCHVILLE-CHILI CENTRAL SCHOOL DISTRICT  (MONROE)</t>
  </si>
  <si>
    <t>110101040000  CINCINNATUS CENTRAL SCHOOL DISTRICT  (CORTLAND)</t>
  </si>
  <si>
    <t>140801060000  CLARENCE CENTRAL SCHOOL DISTRICT  (ERIE)</t>
  </si>
  <si>
    <t>500101060000  CLARKSTOWN CENTRAL SCHOOL DISTRICT  (ROCKLAND)</t>
  </si>
  <si>
    <t>140703020000  CLEVELAND HILL UNION FREE SCHOOL DISTRICT  (ERIE)</t>
  </si>
  <si>
    <t>510401040000  CLIFTON-FINE CENTRAL SCHOOL DISTRICT  (SAINT LAWRENCE)</t>
  </si>
  <si>
    <t>411101060000  CLINTON CENTRAL SCHOOL DISTRICT  (ONEIDA)</t>
  </si>
  <si>
    <t>650301040000  CLYDE-SAVANNAH CENTRAL SCHOOL DISTRICT  (WAYNE)</t>
  </si>
  <si>
    <t>060701040000  CLYMER CENTRAL SCHOOL DISTRICT  (CHAUTAUQUA)</t>
  </si>
  <si>
    <t>541102060000  COBLESKILL-RICHMONDVILLE CENTRAL SCHOOL DISTRICT  (SCHOHARIE)</t>
  </si>
  <si>
    <t>010500010000  COHOES CITY SCHOOL DISTRICT  (ALBANY)</t>
  </si>
  <si>
    <t>580402060000  COLD SPRING HARBOR CENTRAL SCHOOL DISTRICT  (SUFFOLK)</t>
  </si>
  <si>
    <t>510501040000  COLTON-PIERREPONT CENTRAL SCHOOL DISTRICT  (SAINT LAWRENCE)</t>
  </si>
  <si>
    <t>580410030000  COMMACK UNION FREE SCHOOL DISTRICT  (SUFFOLK)</t>
  </si>
  <si>
    <t>580507060000  CONNETQUOT CENTRAL SCHOOL DISTRICT  (SUFFOLK)</t>
  </si>
  <si>
    <t>471701040000  COOPERSTOWN CENTRAL SCHOOL DISTRICT  (OTSEGO)</t>
  </si>
  <si>
    <t>230201040000  COPENHAGEN CENTRAL SCHOOL DISTRICT  (LEWIS)</t>
  </si>
  <si>
    <t>580105030000  COPIAGUE UNION FREE SCHOOL DISTRICT  (SUFFOLK)</t>
  </si>
  <si>
    <t>520401040000  CORINTH CENTRAL SCHOOL DISTRICT  (SARATOGA)</t>
  </si>
  <si>
    <t>571000010000  CORNING CITY SCHOOL DISTRICT  (STEUBEN)</t>
  </si>
  <si>
    <t>440301060000  CORNWALL CENTRAL SCHOOL DISTRICT  (ORANGE)</t>
  </si>
  <si>
    <t>110200010000  CORTLAND CITY SCHOOL DISTRICT  (CORTLAND)</t>
  </si>
  <si>
    <t>190501040000  COXSACKIE-ATHENS CENTRAL SCHOOL DISTRICT  (GREENE)</t>
  </si>
  <si>
    <t>660202030000  CROTON-HARMON UNION FREE SCHOOL DISTRICT  (WESTCHESTER)</t>
  </si>
  <si>
    <t>150203040000  CROWN POINT CENTRAL SCHOOL DISTRICT  (ESSEX)</t>
  </si>
  <si>
    <t>022302040000  CUBA-RUSHFORD CENTRAL SCHOOL DISTRICT  (ALLEGANY)</t>
  </si>
  <si>
    <t>241101040000  DALTON-NUNDA CENTRAL SCHOOL DISTRICT (KESHEQUA)  (LIVINGSTON)</t>
  </si>
  <si>
    <t>241001060000  DANSVILLE CENTRAL SCHOOL DISTRICT  (LIVINGSTON)</t>
  </si>
  <si>
    <t>580107030000  DEER PARK UNION FREE SCHOOL DISTRICT  (SUFFOLK)</t>
  </si>
  <si>
    <t>120501040000  DELAWARE ACADEMY CENTRAL SCHOOL DISTRICT AT DELHI  (DELAWARE)</t>
  </si>
  <si>
    <t>140707030000  DEPEW UNION FREE SCHOOL DISTRICT  (ERIE)</t>
  </si>
  <si>
    <t>031301040000  DEPOSIT CENTRAL SCHOOL DISTRICT  (DELAWARE)</t>
  </si>
  <si>
    <t>250301040000  DERUYTER CENTRAL SCHOOL DISTRICT  (MADISON)</t>
  </si>
  <si>
    <t>660403030000  DOBBS FERRY UNION FREE SCHOOL DISTRICT  (WESTCHESTER)</t>
  </si>
  <si>
    <t>211003040000  DOLGEVILLE CENTRAL SCHOOL DISTRICT  (HERKIMER)</t>
  </si>
  <si>
    <t>130502020000  DOVER UNION FREE SCHOOL DISTRICT  (DUTCHESS)</t>
  </si>
  <si>
    <t>120301040000  DOWNSVILLE CENTRAL SCHOOL DISTRICT  (DELAWARE)</t>
  </si>
  <si>
    <t>610301060000  DRYDEN CENTRAL SCHOOL DISTRICT  (TOMPKINS)</t>
  </si>
  <si>
    <t>530101040000  DUANESBURG CENTRAL SCHOOL DISTRICT  (SCHENECTADY)</t>
  </si>
  <si>
    <t>680801040000  DUNDEE CENTRAL SCHOOL DISTRICT  (YATES)</t>
  </si>
  <si>
    <t>060800010000  DUNKIRK CITY SCHOOL DISTRICT  (CHAUTAUQUA)</t>
  </si>
  <si>
    <t>140301030000  EAST AURORA UNION FREE SCHOOL DISTRICT  (ERIE)</t>
  </si>
  <si>
    <t>430501040000  EAST BLOOMFIELD CENTRAL SCHOOL DISTRICT  (ONTARIO)</t>
  </si>
  <si>
    <t>490301060000  EAST GREENBUSH CENTRAL SCHOOL DISTRICT  (RENSSELAER)</t>
  </si>
  <si>
    <t>580301020000  EAST HAMPTON UNION FREE SCHOOL DISTRICT  (SUFFOLK)</t>
  </si>
  <si>
    <t>260801060000  EAST IRONDEQUOIT CENTRAL SCHOOL DISTRICT  (MONROE)</t>
  </si>
  <si>
    <t>580503030000  EAST ISLIP UNION FREE SCHOOL DISTRICT  (SUFFOLK)</t>
  </si>
  <si>
    <t>280203030000  EAST MEADOW UNION FREE SCHOOL DISTRICT  (NASSAU)</t>
  </si>
  <si>
    <t>580234020000  EAST MORICHES UNION FREE SCHOOL DISTRICT  (SUFFOLK)</t>
  </si>
  <si>
    <t>580917020000  EAST QUOGUE UNION FREE SCHOOL DISTRICT  (SUFFOLK)</t>
  </si>
  <si>
    <t>500402060000  EAST RAMAPO CENTRAL SCHOOL DISTRICT (SPRING VALLEY)  (ROCKLAND)</t>
  </si>
  <si>
    <t>261313030000  EAST ROCHESTER UNION FREE SCHOOL DISTRICT  (MONROE)</t>
  </si>
  <si>
    <t>280219030000  EAST ROCKAWAY UNION FREE SCHOOL DISTRICT  (NASSAU)</t>
  </si>
  <si>
    <t>420401060000  EAST SYRACUSE MINOA CENTRAL SCHOOL DISTRICT  (ONONDAGA)</t>
  </si>
  <si>
    <t>280402030000  EAST WILLISTON UNION FREE SCHOOL DISTRICT  (NASSAU)</t>
  </si>
  <si>
    <t>660301030000  EASTCHESTER UNION FREE SCHOOL DISTRICT  (WESTCHESTER)</t>
  </si>
  <si>
    <t>580912060000  EASTPORT-SOUTH MANOR CSD  (SUFFOLK)</t>
  </si>
  <si>
    <t>141201060000  EDEN CENTRAL SCHOOL DISTRICT  (ERIE)</t>
  </si>
  <si>
    <t>660406030000  EDGEMONT UNION FREE SCHOOL DISTRICT  (WESTCHESTER)</t>
  </si>
  <si>
    <t>520601080000  EDINBURG COMMON SCHOOL DISTRICT  (SARATOGA)</t>
  </si>
  <si>
    <t>470501040000  EDMESTON CENTRAL SCHOOL DISTRICT  (OTSEGO)</t>
  </si>
  <si>
    <t>513102040000  EDWARDS-KNOX CENTRAL SCHOOL DISTRICT  (SAINT LAWRENCE)</t>
  </si>
  <si>
    <t>180901040000  ELBA CENTRAL SCHOOL DISTRICT  (GENESEE)</t>
  </si>
  <si>
    <t>590801040000  ELDRED CENTRAL SCHOOL DISTRICT  (SULLIVAN)</t>
  </si>
  <si>
    <t>622002060000  ELLENVILLE CENTRAL SCHOOL DISTRICT  (ULSTER)</t>
  </si>
  <si>
    <t>040901040000  ELLICOTTVILLE CENTRAL SCHOOL DISTRICT  (CATTARAUGUS)</t>
  </si>
  <si>
    <t>070600010000  ELMIRA CITY SCHOOL DISTRICT  (CHEMUNG)</t>
  </si>
  <si>
    <t>070902060000  ELMIRA HEIGHTS CENTRAL SCHOOL DISTRICT  (CHEMUNG)</t>
  </si>
  <si>
    <t>280216020000  ELMONT UNION FREE SCHOOL DISTRICT  (NASSAU)</t>
  </si>
  <si>
    <t>660409020000  ELMSFORD UNION FREE SCHOOL DISTRICT  (WESTCHESTER)</t>
  </si>
  <si>
    <t>580401020000  ELWOOD UNION FREE SCHOOL DISTRICT  (SUFFOLK)</t>
  </si>
  <si>
    <t>141401060000  EVANS-BRANT CENTRAL SCHOOL DISTRICT (LAKE SHORE)  (ERIE)</t>
  </si>
  <si>
    <t>420601040000  FABIUS-POMPEY CENTRAL SCHOOL DISTRICT  (ONONDAGA)</t>
  </si>
  <si>
    <t>261301060000  FAIRPORT CENTRAL SCHOOL DISTRICT  (MONROE)</t>
  </si>
  <si>
    <t>061101040000  FALCONER CENTRAL SCHOOL DISTRICT  (CHAUTAUQUA)</t>
  </si>
  <si>
    <t>590501060000  FALLSBURG CENTRAL SCHOOL DISTRICT  (SULLIVAN)</t>
  </si>
  <si>
    <t>280522030000  FARMINGDALE UNION FREE SCHOOL DISTRICT  (NASSAU)</t>
  </si>
  <si>
    <t>421001060000  FAYETTEVILLE-MANLIUS CENTRAL SCHOOL DISTRICT  (ONONDAGA)</t>
  </si>
  <si>
    <t>022001040000  FILLMORE CENTRAL SCHOOL DISTRICT  (ALLEGANY)</t>
  </si>
  <si>
    <t>580514020000  FIRE ISLAND UNION FREE SCHOOL DISTRICT  (SUFFOLK)</t>
  </si>
  <si>
    <t>581004020000  FISHERS ISLAND UNION FREE SCHOOL DISTRICT  (SUFFOLK)</t>
  </si>
  <si>
    <t>280222020000  FLORAL PARK-BELLEROSE UNION FREE SCHOOL DISTRICT  (NASSAU)</t>
  </si>
  <si>
    <t>442115020000  FLORIDA UNION FREE SCHOOL DISTRICT  (ORANGE)</t>
  </si>
  <si>
    <t>270601040000  FONDA-FULTONVILLE CENTRAL SCHOOL DISTRICT  (MONTGOMERY)</t>
  </si>
  <si>
    <t>061503040000  FORESTVILLE CENTRAL SCHOOL DISTRICT  (CHAUTAUQUA)</t>
  </si>
  <si>
    <t>640502040000  FORT ANN CENTRAL SCHOOL DISTRICT  (WASHINGTON)</t>
  </si>
  <si>
    <t>640601020000  FORT EDWARD UNION FREE SCHOOL DISTRICT  (WASHINGTON)</t>
  </si>
  <si>
    <t>270701040000  FORT PLAIN CENTRAL SCHOOL DISTRICT  (MONTGOMERY)</t>
  </si>
  <si>
    <t>210402060000  FRANKFORT-SCHUYLER CENTRAL SCHOOL DISTRICT  (HERKIMER)</t>
  </si>
  <si>
    <t>120701040000  FRANKLIN CENTRAL SCHOOL DISTRICT  (DELAWARE)</t>
  </si>
  <si>
    <t>280217020000  FRANKLIN SQUARE UNION FREE SCHOOL DISTRICT  (NASSAU)</t>
  </si>
  <si>
    <t>041101040000  FRANKLINVILLE CENTRAL SCHOOL DISTRICT  (CATTARAUGUS)</t>
  </si>
  <si>
    <t>062201060000  FREDONIA CENTRAL SCHOOL DISTRICT  (CHAUTAUQUA)</t>
  </si>
  <si>
    <t>280209030000  FREEPORT UNION FREE SCHOOL DISTRICT  (NASSAU)</t>
  </si>
  <si>
    <t>060301040000  FREWSBURG CENTRAL SCHOOL DISTRICT  (CHAUTAUQUA)</t>
  </si>
  <si>
    <t>021601040000  FRIENDSHIP CENTRAL SCHOOL DISTRICT  (ALLEGANY)</t>
  </si>
  <si>
    <t>141604060000  FRONTIER CENTRAL SCHOOL DISTRICT  (ERIE)</t>
  </si>
  <si>
    <t>460500010000  FULTON CITY SCHOOL DISTRICT  (OSWEGO)</t>
  </si>
  <si>
    <t>520701040000  GALWAY CENTRAL SCHOOL DISTRICT  (SARATOGA)</t>
  </si>
  <si>
    <t>650902040000  GANANDA CENTRAL SCHOOL DISTRICT  (WAYNE)</t>
  </si>
  <si>
    <t>280218030000  GARDEN CITY UNION FREE SCHOOL DISTRICT  (NASSAU)</t>
  </si>
  <si>
    <t>480404020000  GARRISON UNION FREE SCHOOL DISTRICT  (PUTNAM)</t>
  </si>
  <si>
    <t>260401060000  GATES-CHILI CENTRAL SCHOOL DISTRICT  (MONROE)</t>
  </si>
  <si>
    <t>220401040000  GENERAL BROWN CENTRAL SCHOOL DISTRICT  (JEFFERSON)</t>
  </si>
  <si>
    <t>020702040000  GENESEE VALLEY CENTRAL SCHOOL DISTRICT  (ALLEGANY)</t>
  </si>
  <si>
    <t>240401040000  GENESEO CENTRAL SCHOOL DISTRICT  (LIVINGSTON)</t>
  </si>
  <si>
    <t>430700010000  GENEVA CITY SCHOOL DISTRICT  (ONTARIO)</t>
  </si>
  <si>
    <t>610327020000  GEORGE JUNIOR REPUBLIC UNION FREE SCHOOL DISTRICT  (TOMPKINS)</t>
  </si>
  <si>
    <t>081401040000  GEORGETOWN-SOUTH OTSELIC CENTRAL SCHOOL DISTRICT  (CHENANGO)</t>
  </si>
  <si>
    <t>100902040000  GERMANTOWN CENTRAL SCHOOL DISTRICT  (COLUMBIA)</t>
  </si>
  <si>
    <t>470202040000  GILBERTSVILLE-MOUNT UPTON CENTRAL SCHOOL DISTRICT  (OTSEGO)</t>
  </si>
  <si>
    <t>540801040000  GILBOA-CONESVILLE CENTRAL SCHOOL DISTRICT  (SCHOHARIE)</t>
  </si>
  <si>
    <t>280100010000  GLEN COVE CITY SCHOOL DISTRICT  (NASSAU)</t>
  </si>
  <si>
    <t>630300010000  GLENS FALLS CITY SCHOOL DISTRICT  (WARREN)</t>
  </si>
  <si>
    <t>630918080000  GLENS FALLS COMMON SCHOOL DISTRICT  (WARREN)</t>
  </si>
  <si>
    <t>170500010000  GLOVERSVILLE CITY SCHOOL DISTRICT  (FULTON)</t>
  </si>
  <si>
    <t>430901060000  GORHAM-MIDDLESEX CENTRAL SCHOOL DISTRICT (MARCUS WHITMAN)  (ONTARIO)</t>
  </si>
  <si>
    <t>440601040000  GOSHEN CENTRAL SCHOOL DISTRICT  (ORANGE)</t>
  </si>
  <si>
    <t>511101060000  GOUVERNEUR CENTRAL SCHOOL DISTRICT  (SAINT LAWRENCE)</t>
  </si>
  <si>
    <t>042801060000  GOWANDA CENTRAL SCHOOL DISTRICT  (CATTARAUGUS)</t>
  </si>
  <si>
    <t>141501060000  GRAND ISLAND CENTRAL SCHOOL DISTRICT  (ERIE)</t>
  </si>
  <si>
    <t>640701040000  GRANVILLE CENTRAL SCHOOL DISTRICT  (WASHINGTON)</t>
  </si>
  <si>
    <t>280407030000  GREAT NECK UNION FREE SCHOOL DISTRICT  (NASSAU)</t>
  </si>
  <si>
    <t>260501060000  GREECE CENTRAL SCHOOL DISTRICT  (MONROE)</t>
  </si>
  <si>
    <t>010701030000  GREEN ISLAND UNION FREE SCHOOL DISTRICT  (ALBANY)</t>
  </si>
  <si>
    <t>660407060000  GREENBURGH CENTRAL SCHOOL DISTRICT  (WESTCHESTER)</t>
  </si>
  <si>
    <t>660411020000  GREENBURGH ELEVEN UNION FREE SCHOOL DISTRICT  (WESTCHESTER)</t>
  </si>
  <si>
    <t>660410020000  GREENBURGH-GRAHAM UNION FREE SCHOOL DISTRICT  (WESTCHESTER)</t>
  </si>
  <si>
    <t>660412020000  GREENBURGH-NORTH CASTLE UNION FREE SCHOOL DISTRICT  (WESTCHESTER)</t>
  </si>
  <si>
    <t>080601040000  GREENE CENTRAL SCHOOL DISTRICT  (CHENANGO)</t>
  </si>
  <si>
    <t>581010020000  GREENPORT UNION FREE SCHOOL DISTRICT  (SUFFOLK)</t>
  </si>
  <si>
    <t>190701040000  GREENVILLE CENTRAL SCHOOL DISTRICT  (GREENE)</t>
  </si>
  <si>
    <t>640801040000  GREENWICH CENTRAL SCHOOL DISTRICT  (WASHINGTON)</t>
  </si>
  <si>
    <t>442111020000  GREENWOOD LAKE UNION FREE SCHOOL DISTRICT  (ORANGE)</t>
  </si>
  <si>
    <t>610501040000  GROTON CENTRAL SCHOOL DISTRICT  (TOMPKINS)</t>
  </si>
  <si>
    <t>010802060000  GUILDERLAND CENTRAL SCHOOL DISTRICT  (ALBANY)</t>
  </si>
  <si>
    <t>630801040000  HADLEY-LUZERNE CENTRAL SCHOOL DISTRICT  (WARREN)</t>
  </si>
  <si>
    <t>480401040000  HALDANE CENTRAL SCHOOL DISTRICT  (PUTNAM)</t>
  </si>
  <si>
    <t>580405060000  HALF HOLLOW HILLS CENTRAL SCHOOL DISTRICT  (SUFFOLK)</t>
  </si>
  <si>
    <t>141601060000  HAMBURG CENTRAL SCHOOL DISTRICT  (ERIE)</t>
  </si>
  <si>
    <t>250701040000  HAMILTON CENTRAL SCHOOL DISTRICT  (MADISON)</t>
  </si>
  <si>
    <t>511201040000  HAMMOND CENTRAL SCHOOL DISTRICT  (SAINT LAWRENCE)</t>
  </si>
  <si>
    <t>572901040000  HAMMONDSPORT CENTRAL SCHOOL DISTRICT  (STEUBEN)</t>
  </si>
  <si>
    <t>580905020000  HAMPTON BAYS UNION FREE SCHOOL DISTRICT  (SUFFOLK)</t>
  </si>
  <si>
    <t>120906040000  HANCOCK CENTRAL SCHOOL DISTRICT  (DELAWARE)</t>
  </si>
  <si>
    <t>460701040000  HANNIBAL CENTRAL SCHOOL DISTRICT  (OSWEGO)</t>
  </si>
  <si>
    <t>580406060000  HARBORFIELDS CENTRAL SCHOOL DISTRICT  (SUFFOLK)</t>
  </si>
  <si>
    <t>030501040000  HARPURSVILLE CENTRAL SCHOOL DISTRICT  (BROOME)</t>
  </si>
  <si>
    <t>660501060000  HARRISON CENTRAL SCHOOL DISTRICT  (WESTCHESTER)</t>
  </si>
  <si>
    <t>230301040000  HARRISVILLE CENTRAL SCHOOL DISTRICT  (LEWIS)</t>
  </si>
  <si>
    <t>641001040000  HARTFORD CENTRAL SCHOOL DISTRICT  (WASHINGTON)</t>
  </si>
  <si>
    <t>660404030000  HASTINGS-ON-HUDSON UNION FREE SCHOOL DISTRICT  (WESTCHESTER)</t>
  </si>
  <si>
    <t>580506030000  HAUPPAUGE UNION FREE SCHOOL DISTRICT  (SUFFOLK)</t>
  </si>
  <si>
    <t>500201060000  HAVERSTRAW-STONY POINT CSD (NORTH ROCKLAND)  (ROCKLAND)</t>
  </si>
  <si>
    <t>660803020000  HAWTHORNE-CEDAR KNOLLS UNION FREE SCHOOL DISTRICT  (WESTCHESTER)</t>
  </si>
  <si>
    <t>280201030000  HEMPSTEAD UNION FREE SCHOOL DISTRICT  (NASSAU)</t>
  </si>
  <si>
    <t>660203060000  HENDRICK HUDSON CENTRAL SCHOOL DISTRICT  (WESTCHESTER)</t>
  </si>
  <si>
    <t>210601060000  HERKIMER CENTRAL SCHOOL DISTRICT  (HERKIMER)</t>
  </si>
  <si>
    <t>511301040000  HERMON-DEKALB CENTRAL SCHOOL DISTRICT  (SAINT LAWRENCE)</t>
  </si>
  <si>
    <t>280409030000  HERRICKS UNION FREE SCHOOL DISTRICT  (NASSAU)</t>
  </si>
  <si>
    <t>512404040000  HEUVELTON CENTRAL SCHOOL DISTRICT  (SAINT LAWRENCE)</t>
  </si>
  <si>
    <t>280214030000  HEWLETT-WOODMERE UNION FREE SCHOOL DISTRICT  (NASSAU)</t>
  </si>
  <si>
    <t>280517030000  HICKSVILLE UNION FREE SCHOOL DISTRICT  (NASSAU)</t>
  </si>
  <si>
    <t>620803040000  HIGHLAND CENTRAL SCHOOL DISTRICT  (ULSTER)</t>
  </si>
  <si>
    <t>440901040000  HIGHLAND FALLS CENTRAL SCHOOL DISTRICT  (ORANGE)</t>
  </si>
  <si>
    <t>261101060000  HILTON CENTRAL SCHOOL DISTRICT  (MONROE)</t>
  </si>
  <si>
    <t>041401040000  HINSDALE CENTRAL SCHOOL DISTRICT  (CATTARAUGUS)</t>
  </si>
  <si>
    <t>141701040000  HOLLAND CENTRAL SCHOOL DISTRICT  (ERIE)</t>
  </si>
  <si>
    <t>412201060000  HOLLAND PATENT CENTRAL SCHOOL DISTRICT  (ONEIDA)</t>
  </si>
  <si>
    <t>450704040000  HOLLEY CENTRAL SCHOOL DISTRICT  (ORLEANS)</t>
  </si>
  <si>
    <t>110701060000  HOMER CENTRAL SCHOOL DISTRICT  (CORTLAND)</t>
  </si>
  <si>
    <t>431401040000  HONEOYE CENTRAL SCHOOL DISTRICT  (ONTARIO)</t>
  </si>
  <si>
    <t>260901060000  HONEOYE FALLS-LIMA CENTRAL SCHOOL DISTRICT  (MONROE)</t>
  </si>
  <si>
    <t>491401040000  HOOSIC VALLEY CENTRAL SCHOOL DISTRICT  (RENSSELAER)</t>
  </si>
  <si>
    <t>490501060000  HOOSICK FALLS CENTRAL SCHOOL DISTRICT  (RENSSELAER)</t>
  </si>
  <si>
    <t>141603020000  HOPEVALE UNION FREE SCHOOL DISTRICT AT HAMBURG  (ERIE)</t>
  </si>
  <si>
    <t>571800010000  HORNELL CITY SCHOOL DISTRICT  (STEUBEN)</t>
  </si>
  <si>
    <t>070901060000  HORSEHEADS CENTRAL SCHOOL DISTRICT  (CHEMUNG)</t>
  </si>
  <si>
    <t>101300010000  HUDSON CITY SCHOOL DISTRICT  (COLUMBIA)</t>
  </si>
  <si>
    <t>641301060000  HUDSON FALLS CENTRAL SCHOOL DISTRICT  (WASHINGTON)</t>
  </si>
  <si>
    <t>190901040000  HUNTER-TANNERSVILLE CENTRAL SCHOOL DISTRICT  (GREENE)</t>
  </si>
  <si>
    <t>580403030000  HUNTINGTON UNION FREE SCHOOL DISTRICT  (SUFFOLK)</t>
  </si>
  <si>
    <t>130801060000  HYDE PARK CENTRAL SCHOOL DISTRICT  (DUTCHESS)</t>
  </si>
  <si>
    <t>200401040000  INDIAN LAKE CENTRAL SCHOOL DISTRICT  (HAMILTON)</t>
  </si>
  <si>
    <t>220301060000  INDIAN RIVER CENTRAL SCHOOL DISTRICT  (JEFFERSON)</t>
  </si>
  <si>
    <t>200501080000  INLET COMMON SCHOOL DISTRICT  (HAMILTON)</t>
  </si>
  <si>
    <t>141301060000  IROQUOIS CENTRAL SCHOOL DISTRICT  (ERIE)</t>
  </si>
  <si>
    <t>660402020000  IRVINGTON UNION FREE SCHOOL DISTRICT  (WESTCHESTER)</t>
  </si>
  <si>
    <t>280231020000  ISLAND PARK UNION FREE SCHOOL DISTRICT  (NASSAU)</t>
  </si>
  <si>
    <t>280226030000  ISLAND TREES UNION FREE SCHOOL DISTRICT  (NASSAU)</t>
  </si>
  <si>
    <t>580502020000  ISLIP UNION FREE SCHOOL DISTRICT  (SUFFOLK)</t>
  </si>
  <si>
    <t>610600010000  ITHACA CITY SCHOOL DISTRICT  (TOMPKINS)</t>
  </si>
  <si>
    <t>061700010000  JAMESTOWN CITY SCHOOL DISTRICT  (CHAUTAUQUA)</t>
  </si>
  <si>
    <t>420411060000  JAMESVILLE-DEWITT CENTRAL SCHOOL DISTRICT  (ONONDAGA)</t>
  </si>
  <si>
    <t>572702040000  JASPER-TROUPSBURG CENTRAL SCHOOL DISTRICT  (STEUBEN)</t>
  </si>
  <si>
    <t>540901040000  JEFFERSON CENTRAL SCHOOL DISTRICT  (SCHOHARIE)</t>
  </si>
  <si>
    <t>280515030000  JERICHO UNION FREE SCHOOL DISTRICT  (NASSAU)</t>
  </si>
  <si>
    <t>630601040000  JOHNSBURG CENTRAL SCHOOL DISTRICT  (WARREN)</t>
  </si>
  <si>
    <t>031502060000  JOHNSON CITY CENTRAL SCHOOL DISTRICT  (BROOME)</t>
  </si>
  <si>
    <t>170600010000  JOHNSTOWN CITY SCHOOL DISTRICT  (FULTON)</t>
  </si>
  <si>
    <t>420501060000  JORDAN-ELBRIDGE CENTRAL SCHOOL DISTRICT  (ONONDAGA)</t>
  </si>
  <si>
    <t>660101030000  KATONAH-LEWISBORO UNION FREE SCHOOL DISTRICT  (WESTCHESTER)</t>
  </si>
  <si>
    <t>150601040000  KEENE CENTRAL SCHOOL DISTRICT  (ESSEX)</t>
  </si>
  <si>
    <t>450607040000  KENDALL CENTRAL SCHOOL DISTRICT  (ORLEANS)</t>
  </si>
  <si>
    <t>142601030000  KENMORE-TONAWANDA UNION FREE SCHOOL DISTRICT  (ERIE)</t>
  </si>
  <si>
    <t>101401040000  KINDERHOOK CENTRAL SCHOOL DISTRICT  (COLUMBIA)</t>
  </si>
  <si>
    <t>580805060000  KINGS PARK CENTRAL SCHOOL DISTRICT  (SUFFOLK)</t>
  </si>
  <si>
    <t>620600010000  KINGSTON CITY SCHOOL DISTRICT  (ULSTER)</t>
  </si>
  <si>
    <t>441202020000  KIRYAS JOEL VILLAGE UNION FREE SCHOOL DISTRICT  (ORANGE)</t>
  </si>
  <si>
    <t>221401040000  LA FARGEVILLE CENTRAL SCHOOL DISTRICT  (JEFFERSON)</t>
  </si>
  <si>
    <t>141800010000  LACKAWANNA CITY SCHOOL DISTRICT  (ERIE)</t>
  </si>
  <si>
    <t>420807040000  LAFAYETTE CENTRAL SCHOOL DISTRICT  (ONONDAGA)</t>
  </si>
  <si>
    <t>630701040000  LAKE GEORGE CENTRAL SCHOOL DISTRICT  (WARREN)</t>
  </si>
  <si>
    <t>151102040000  LAKE PLACID CENTRAL SCHOOL DISTRICT  (ESSEX)</t>
  </si>
  <si>
    <t>200601040000  LAKE PLEASANT CENTRAL SCHOOL DISTRICT  (HAMILTON)</t>
  </si>
  <si>
    <t>662401060000  LAKELAND CENTRAL SCHOOL DISTRICT  (WESTCHESTER)</t>
  </si>
  <si>
    <t>141901060000  LANCASTER CENTRAL SCHOOL DISTRICT  (ERIE)</t>
  </si>
  <si>
    <t>610801040000  LANSING CENTRAL SCHOOL DISTRICT  (TOMPKINS)</t>
  </si>
  <si>
    <t>490601060000  LANSINGBURGH CENTRAL SCHOOL DISTRICT  (RENSSELAER)</t>
  </si>
  <si>
    <t>470801040000  LAURENS CENTRAL SCHOOL DISTRICT  (OTSEGO)</t>
  </si>
  <si>
    <t>280215030000  LAWRENCE UNION FREE SCHOOL DISTRICT  (NASSAU)</t>
  </si>
  <si>
    <t>181001060000  LE ROY CENTRAL SCHOOL DISTRICT  (GENESEE)</t>
  </si>
  <si>
    <t>670401040000  LETCHWORTH CENTRAL SCHOOL DISTRICT  (WYOMING)</t>
  </si>
  <si>
    <t>280205030000  LEVITTOWN UNION FREE SCHOOL DISTRICT  (NASSAU)</t>
  </si>
  <si>
    <t>400301060000  LEWISTON-PORTER CENTRAL SCHOOL DISTRICT  (NIAGARA)</t>
  </si>
  <si>
    <t>590901060000  LIBERTY CENTRAL SCHOOL DISTRICT  (SULLIVAN)</t>
  </si>
  <si>
    <t>580104030000  LINDENHURST UNION FREE SCHOOL DISTRICT  (SUFFOLK)</t>
  </si>
  <si>
    <t>511602040000  LISBON CENTRAL SCHOOL DISTRICT  (SAINT LAWRENCE)</t>
  </si>
  <si>
    <t>210800050000  LITTLE FALLS CITY SCHOOL DISTRICT  (HERKIMER)</t>
  </si>
  <si>
    <t>580603020000  LITTLE FLOWER UNION FREE SCHOOL DISTRICT  (SUFFOLK)</t>
  </si>
  <si>
    <t>421501060000  LIVERPOOL CENTRAL SCHOOL DISTRICT  (ONONDAGA)</t>
  </si>
  <si>
    <t>591302040000  LIVINGSTON MANOR CENTRAL SCHOOL DISTRICT  (SULLIVAN)</t>
  </si>
  <si>
    <t>240801060000  LIVONIA CENTRAL SCHOOL DISTRICT  (LIVINGSTON)</t>
  </si>
  <si>
    <t>400400010000  LOCKPORT CITY SCHOOL DISTRICT  (NIAGARA)</t>
  </si>
  <si>
    <t>280503060000  LOCUST VALLEY CENTRAL SCHOOL DISTRICT  (NASSAU)</t>
  </si>
  <si>
    <t>280300010000  LONG BEACH CITY SCHOOL DISTRICT  (NASSAU)</t>
  </si>
  <si>
    <t>200701040000  LONG LAKE CENTRAL SCHOOL DISTRICT  (HAMILTON)</t>
  </si>
  <si>
    <t>580212060000  LONGWOOD CENTRAL SCHOOL DISTRICT  (SUFFOLK)</t>
  </si>
  <si>
    <t>230901040000  LOWVILLE ACADEMY &amp; CENTRAL SCHOOL DISTRICT  (LEWIS)</t>
  </si>
  <si>
    <t>221301040000  LYME CENTRAL SCHOOL DISTRICT  (JEFFERSON)</t>
  </si>
  <si>
    <t>280220030000  LYNBROOK UNION FREE SCHOOL DISTRICT  (NASSAU)</t>
  </si>
  <si>
    <t>421504020000  LYNCOURT UNION FREE SCHOOL DISTRICT  (ONONDAGA)</t>
  </si>
  <si>
    <t>451001040000  LYNDONVILLE CENTRAL SCHOOL DISTRICT  (ORLEANS)</t>
  </si>
  <si>
    <t>650501040000  LYONS CENTRAL SCHOOL DISTRICT  (WAYNE)</t>
  </si>
  <si>
    <t>251101040000  MADISON CENTRAL SCHOOL DISTRICT  (MADISON)</t>
  </si>
  <si>
    <t>511901040000  MADRID-WADDINGTON CENTRAL SCHOOL DISTRICT  (SAINT LAWRENCE)</t>
  </si>
  <si>
    <t>480101060000  MAHOPAC CENTRAL SCHOOL DISTRICT  (PUTNAM)</t>
  </si>
  <si>
    <t>031101060000  MAINE-ENDWELL CENTRAL SCHOOL DISTRICT  (BROOME)</t>
  </si>
  <si>
    <t>161501060000  MALONE CENTRAL SCHOOL DISTRICT  (FRANKLIN)</t>
  </si>
  <si>
    <t>280212030000  MALVERNE UNION FREE SCHOOL DISTRICT  (NASSAU)</t>
  </si>
  <si>
    <t>660701030000  MAMARONECK UNION FREE SCHOOL DISTRICT  (WESTCHESTER)</t>
  </si>
  <si>
    <t>431101040000  MANCHESTER-SHORTSVILLE CENTRAL SCHOOL DISTRICT (RED JACKET)  (ONTARIO)</t>
  </si>
  <si>
    <t>280406030000  MANHASSET UNION FREE SCHOOL DISTRICT  (NASSAU)</t>
  </si>
  <si>
    <t>110901040000  MARATHON CENTRAL SCHOOL DISTRICT  (CORTLAND)</t>
  </si>
  <si>
    <t>421101060000  MARCELLUS CENTRAL SCHOOL DISTRICT  (ONONDAGA)</t>
  </si>
  <si>
    <t>121401040000  MARGARETVILLE CENTRAL SCHOOL DISTRICT  (DELAWARE)</t>
  </si>
  <si>
    <t>650701040000  MARION CENTRAL SCHOOL DISTRICT  (WAYNE)</t>
  </si>
  <si>
    <t>621001060000  MARLBORO CENTRAL SCHOOL DISTRICT  (ULSTER)</t>
  </si>
  <si>
    <t>280523030000  MASSAPEQUA UNION FREE SCHOOL DISTRICT  (NASSAU)</t>
  </si>
  <si>
    <t>512001060000  MASSENA CENTRAL SCHOOL DISTRICT  (SAINT LAWRENCE)</t>
  </si>
  <si>
    <t>581012020000  MATTITUCK-CUTCHOGUE UNION FREE SCHOOL DISTRICT  (SUFFOLK)</t>
  </si>
  <si>
    <t>170801040000  MAYFIELD CENTRAL SCHOOL DISTRICT  (FULTON)</t>
  </si>
  <si>
    <t>110304040000  MCGRAW CENTRAL SCHOOL DISTRICT  (CORTLAND)</t>
  </si>
  <si>
    <t>521200050000  MECHANICVILLE CITY SCHOOL DISTRICT  (SARATOGA)</t>
  </si>
  <si>
    <t>450801060000  MEDINA CENTRAL SCHOOL DISTRICT  (ORLEANS)</t>
  </si>
  <si>
    <t>010615020000  MENANDS UNION FREE SCHOOL DISTRICT  (ALBANY)</t>
  </si>
  <si>
    <t>280225020000  MERRICK UNION FREE SCHOOL DISTRICT  (NASSAU)</t>
  </si>
  <si>
    <t>460901060000  MEXICO CENTRAL SCHOOL DISTRICT  (OSWEGO)</t>
  </si>
  <si>
    <t>580211060000  MIDDLE COUNTRY CENTRAL SCHOOL DISTRICT  (SUFFOLK)</t>
  </si>
  <si>
    <t>541001040000  MIDDLEBURGH CENTRAL SCHOOL DISTRICT  (SCHOHARIE)</t>
  </si>
  <si>
    <t>441000010000  MIDDLETOWN CITY SCHOOL DISTRICT  (ORANGE)</t>
  </si>
  <si>
    <t>471101040000  MILFORD CENTRAL SCHOOL DISTRICT  (OTSEGO)</t>
  </si>
  <si>
    <t>132201040000  MILLBROOK CENTRAL SCHOOL DISTRICT  (DUTCHESS)</t>
  </si>
  <si>
    <t>580208020000  MILLER PLACE UNION FREE SCHOOL DISTRICT  (SUFFOLK)</t>
  </si>
  <si>
    <t>280410030000  MINEOLA UNION FREE SCHOOL DISTRICT  (NASSAU)</t>
  </si>
  <si>
    <t>150801040000  MINERVA CENTRAL SCHOOL DISTRICT  (ESSEX)</t>
  </si>
  <si>
    <t>441101040000  MINISINK VALLEY CENTRAL SCHOOL DISTRICT  (ORANGE)</t>
  </si>
  <si>
    <t>441201060000  MONROE-WOODBURY CENTRAL SCHOOL DISTRICT  (ORANGE)</t>
  </si>
  <si>
    <t>580306020000  MONTAUK UNION FREE SCHOOL DISTRICT  (SUFFOLK)</t>
  </si>
  <si>
    <t>591401060000  MONTICELLO CENTRAL SCHOOL DISTRICT  (SULLIVAN)</t>
  </si>
  <si>
    <t>051301040000  MORAVIA CENTRAL SCHOOL DISTRICT  (CAYUGA)</t>
  </si>
  <si>
    <t>150901040000  MORIAH CENTRAL SCHOOL DISTRICT  (ESSEX)</t>
  </si>
  <si>
    <t>471201040000  MORRIS CENTRAL SCHOOL DISTRICT  (OTSEGO)</t>
  </si>
  <si>
    <t>512101040000  MORRISTOWN CENTRAL SCHOOL DISTRICT  (SAINT LAWRENCE)</t>
  </si>
  <si>
    <t>250401040000  MORRISVILLE-EATON CENTRAL SCHOOL DISTRICT  (MADISON)</t>
  </si>
  <si>
    <t>212001040000  MOUNT MARKHAM CENTRAL SCHOOL DISTRICT  (HERKIMER)</t>
  </si>
  <si>
    <t>240901040000  MOUNT MORRIS CENTRAL SCHOOL DISTRICT  (LIVINGSTON)</t>
  </si>
  <si>
    <t>660801060000  MOUNT PLEASANT CENTRAL SCHOOL DISTRICT  (WESTCHESTER)</t>
  </si>
  <si>
    <t>660806020000  MOUNT PLEASANT-BLYTHEDALE UNION FREE SCHOOL DISTRICT  (WESTCHESTER)</t>
  </si>
  <si>
    <t>660804020000  MOUNT PLEASANT-COTTAGE UNION FREE SCHOOL DISTRICT  (WESTCHESTER)</t>
  </si>
  <si>
    <t>580207020000  MOUNT SINAI UNION FREE SCHOOL DISTRICT  (SUFFOLK)</t>
  </si>
  <si>
    <t>660900010000  MOUNT VERNON SCHOOL DISTRICT  (WESTCHESTER)</t>
  </si>
  <si>
    <t>500108030000  NANUET UNION FREE SCHOOL DISTRICT  (ROCKLAND)</t>
  </si>
  <si>
    <t>431201040000  NAPLES CENTRAL SCHOOL DISTRICT  (ONTARIO)</t>
  </si>
  <si>
    <t>411501060000  NEW HARTFORD CENTRAL SCHOOL DISTRICT  (ONEIDA)</t>
  </si>
  <si>
    <t>280405020000  NEW HYDE PARK-GARDEN CITY PARK UNION FREE SCHOOL DISTRICT  (NASSAU)</t>
  </si>
  <si>
    <t>101601040000  NEW LEBANON CENTRAL SCHOOL DISTRICT  (COLUMBIA)</t>
  </si>
  <si>
    <t>621101060000  NEW PALTZ CENTRAL SCHOOL DISTRICT  (ULSTER)</t>
  </si>
  <si>
    <t>661100010000  NEW ROCHELLE CITY SCHOOL DISTRICT  (WESTCHESTER)</t>
  </si>
  <si>
    <t>581015080000  NEW SUFFOLK COMMON SCHOOL DISTRICT  (SUFFOLK)</t>
  </si>
  <si>
    <t>310100010000  NEW YORK CITY GEOGRAPHIC DISTRICT # 1  (NEW YORK)</t>
  </si>
  <si>
    <t>310200010000  NEW YORK CITY GEOGRAPHIC DISTRICT # 2  (NEW YORK)</t>
  </si>
  <si>
    <t>310300010000  NEW YORK CITY GEOGRAPHIC DISTRICT # 3  (NEW YORK)</t>
  </si>
  <si>
    <t>310400010000  NEW YORK CITY GEOGRAPHIC DISTRICT # 4  (NEW YORK)</t>
  </si>
  <si>
    <t>310500010000  NEW YORK CITY GEOGRAPHIC DISTRICT # 5  (NEW YORK)</t>
  </si>
  <si>
    <t>310600010000  NEW YORK CITY GEOGRAPHIC DISTRICT # 6  (NEW YORK)</t>
  </si>
  <si>
    <t>320700010000  NEW YORK CITY GEOGRAPHIC DISTRICT # 7  (BRONX)</t>
  </si>
  <si>
    <t>320800010000  NEW YORK CITY GEOGRAPHIC DISTRICT # 8  (BRONX)</t>
  </si>
  <si>
    <t>320900010000  NEW YORK CITY GEOGRAPHIC DISTRICT # 9  (BRONX)</t>
  </si>
  <si>
    <t>321000010000  NEW YORK CITY GEOGRAPHIC DISTRICT #10  (BRONX)</t>
  </si>
  <si>
    <t>321100010000  NEW YORK CITY GEOGRAPHIC DISTRICT #11  (BRONX)</t>
  </si>
  <si>
    <t>321200010000  NEW YORK CITY GEOGRAPHIC DISTRICT #12  (BRONX)</t>
  </si>
  <si>
    <t>331300010000  NEW YORK CITY GEOGRAPHIC DISTRICT #13  (KINGS)</t>
  </si>
  <si>
    <t>331400010000  NEW YORK CITY GEOGRAPHIC DISTRICT #14  (KINGS)</t>
  </si>
  <si>
    <t>331500010000  NEW YORK CITY GEOGRAPHIC DISTRICT #15  (KINGS)</t>
  </si>
  <si>
    <t>331600010000  NEW YORK CITY GEOGRAPHIC DISTRICT #16  (KINGS)</t>
  </si>
  <si>
    <t>331700010000  NEW YORK CITY GEOGRAPHIC DISTRICT #17  (KINGS)</t>
  </si>
  <si>
    <t>331800010000  NEW YORK CITY GEOGRAPHIC DISTRICT #18  (KINGS)</t>
  </si>
  <si>
    <t>331900010000  NEW YORK CITY GEOGRAPHIC DISTRICT #19  (KINGS)</t>
  </si>
  <si>
    <t>332000010000  NEW YORK CITY GEOGRAPHIC DISTRICT #20  (KINGS)</t>
  </si>
  <si>
    <t>332100010000  NEW YORK CITY GEOGRAPHIC DISTRICT #21  (KINGS)</t>
  </si>
  <si>
    <t>332200010000  NEW YORK CITY GEOGRAPHIC DISTRICT #22  (KINGS)</t>
  </si>
  <si>
    <t>332300010000  NEW YORK CITY GEOGRAPHIC DISTRICT #23  (KINGS)</t>
  </si>
  <si>
    <t>342400010000  NEW YORK CITY GEOGRAPHIC DISTRICT #24  (QUEENS)</t>
  </si>
  <si>
    <t>342500010000  NEW YORK CITY GEOGRAPHIC DISTRICT #25  (QUEENS)</t>
  </si>
  <si>
    <t>342600010000  NEW YORK CITY GEOGRAPHIC DISTRICT #26  (QUEENS)</t>
  </si>
  <si>
    <t>342700010000  NEW YORK CITY GEOGRAPHIC DISTRICT #27  (QUEENS)</t>
  </si>
  <si>
    <t>342800010000  NEW YORK CITY GEOGRAPHIC DISTRICT #28  (QUEENS)</t>
  </si>
  <si>
    <t>342900010000  NEW YORK CITY GEOGRAPHIC DISTRICT #29  (QUEENS)</t>
  </si>
  <si>
    <t>343000010000  NEW YORK CITY GEOGRAPHIC DISTRICT #30  (QUEENS)</t>
  </si>
  <si>
    <t>353100010000  NEW YORK CITY GEOGRAPHIC DISTRICT #31  (RICHMOND)</t>
  </si>
  <si>
    <t>333200010000  NEW YORK CITY GEOGRAPHIC DISTRICT #32  (KINGS)</t>
  </si>
  <si>
    <t>411504020000  NEW YORK MILLS UNION FREE SCHOOL DISTRICT  (ONEIDA)</t>
  </si>
  <si>
    <t>650101060000  NEWARK CENTRAL SCHOOL DISTRICT  (WAYNE)</t>
  </si>
  <si>
    <t>600402040000  NEWARK VALLEY CENTRAL SCHOOL DISTRICT  (TIOGA)</t>
  </si>
  <si>
    <t>441600010000  NEWBURGH CITY SCHOOL DISTRICT  (ORANGE)</t>
  </si>
  <si>
    <t>151001040000  NEWCOMB CENTRAL SCHOOL DISTRICT  (ESSEX)</t>
  </si>
  <si>
    <t>400601060000  NEWFANE CENTRAL SCHOOL DISTRICT  (NIAGARA)</t>
  </si>
  <si>
    <t>610901040000  NEWFIELD CENTRAL SCHOOL DISTRICT  (TOMPKINS)</t>
  </si>
  <si>
    <t>400800010000  NIAGARA FALLS CITY SCHOOL DISTRICT  (NIAGARA)</t>
  </si>
  <si>
    <t>400701060000  NIAGARA-WHEATFIELD CENTRAL SCHOOL DISTRICT  (NIAGARA)</t>
  </si>
  <si>
    <t>530301060000  NISKAYUNA CENTRAL SCHOOL DISTRICT  (SCHENECTADY)</t>
  </si>
  <si>
    <t>580103030000  NORTH BABYLON UNION FREE SCHOOL DISTRICT  (SUFFOLK)</t>
  </si>
  <si>
    <t>280204020000  NORTH BELLMORE UNION FREE SCHOOL DISTRICT  (NASSAU)</t>
  </si>
  <si>
    <t>142201040000  NORTH COLLINS CENTRAL SCHOOL DISTRICT  (ERIE)</t>
  </si>
  <si>
    <t>010623060000  NORTH COLONIE CSD  (ALBANY)</t>
  </si>
  <si>
    <t>490801080000  NORTH GREENBUSH COMMON SCHOOL DISTRICT (WILLIAMS)  (RENSSELAER)</t>
  </si>
  <si>
    <t>280229020000  NORTH MERRICK UNION FREE SCHOOL DISTRICT  (NASSAU)</t>
  </si>
  <si>
    <t>651501060000  NORTH ROSE-WOLCOTT CENTRAL SCHOOL DISTRICT  (WAYNE)</t>
  </si>
  <si>
    <t>661301040000  NORTH SALEM CENTRAL SCHOOL DISTRICT  (WESTCHESTER)</t>
  </si>
  <si>
    <t>280501060000  NORTH SHORE CENTRAL SCHOOL DISTRICT  (NASSAU)</t>
  </si>
  <si>
    <t>420303060000  NORTH SYRACUSE CENTRAL SCHOOL DISTRICT  (ONONDAGA)</t>
  </si>
  <si>
    <t>400900010000  NORTH TONAWANDA CITY SCHOOL DISTRICT  (NIAGARA)</t>
  </si>
  <si>
    <t>630202040000  NORTH WARREN CENTRAL SCHOOL DISTRICT  (WARREN)</t>
  </si>
  <si>
    <t>131101040000  NORTHEAST CENTRAL SCHOOL DISTRICT  (DUTCHESS)</t>
  </si>
  <si>
    <t>090501040000  NORTHEASTERN CLINTON CENTRAL SCHOOL DISTRICT  (CLINTON)</t>
  </si>
  <si>
    <t>090901040000  NORTHERN ADIRONDACK CENTRAL SCHOOL DISTRICT  (CLINTON)</t>
  </si>
  <si>
    <t>580404030000  NORTHPORT-EAST NORTHPORT UNION FREE SCHOOL DISTRICT  (SUFFOLK)</t>
  </si>
  <si>
    <t>170901040000  NORTHVILLE CENTRAL SCHOOL DISTRICT  (FULTON)</t>
  </si>
  <si>
    <t>081200050000  NORWICH CITY SCHOOL DISTRICT  (CHENANGO)</t>
  </si>
  <si>
    <t>512201040000  NORWOOD-NORFOLK CENTRAL SCHOOL DISTRICT  (SAINT LAWRENCE)</t>
  </si>
  <si>
    <t>500304030000  NYACK UNION FREE SCHOOL DISTRICT  (ROCKLAND)</t>
  </si>
  <si>
    <t>300000010000  NYC CHANCELLOR'S OFFICE  (NEW YORK)</t>
  </si>
  <si>
    <t>307500010000  NYC SPECIAL SCHOOLS - DISTRICT 75  (NEW YORK)</t>
  </si>
  <si>
    <t>181101040000  OAKFIELD-ALABAMA CENTRAL SCHOOL DISTRICT  (GENESEE)</t>
  </si>
  <si>
    <t>280211030000  OCEANSIDE UNION FREE SCHOOL DISTRICT  (NASSAU)</t>
  </si>
  <si>
    <t>550101040000  ODESSA-MONTOUR CENTRAL SCHOOL DISTRICT  (SCHUYLER)</t>
  </si>
  <si>
    <t>512300010000  OGDENSBURG CITY SCHOOL DISTRICT  (SAINT LAWRENCE)</t>
  </si>
  <si>
    <t>042400010000  OLEAN CITY SCHOOL DISTRICT  (CATTARAUGUS)</t>
  </si>
  <si>
    <t>251400010000  ONEIDA CITY SCHOOL DISTRICT  (MADISON)</t>
  </si>
  <si>
    <t>471400010000  ONEONTA CITY SCHOOL DISTRICT  (OTSEGO)</t>
  </si>
  <si>
    <t>421201040000  ONONDAGA CENTRAL SCHOOL DISTRICT  (ONONDAGA)</t>
  </si>
  <si>
    <t>621201060000  ONTEORA CENTRAL SCHOOL DISTRICT  (ULSTER)</t>
  </si>
  <si>
    <t>271201040000  OPPENHEIM-EPHRATAH-ST. JOHNSVILLE CSD  (MONTGOMERY)</t>
  </si>
  <si>
    <t>142301060000  ORCHARD PARK CENTRAL SCHOOL DISTRICT  (ERIE)</t>
  </si>
  <si>
    <t>412901040000  ORISKANY CENTRAL SCHOOL DISTRICT  (ONEIDA)</t>
  </si>
  <si>
    <t>661401030000  OSSINING UNION FREE SCHOOL DISTRICT  (WESTCHESTER)</t>
  </si>
  <si>
    <t>461300010000  OSWEGO CITY SCHOOL DISTRICT  (OSWEGO)</t>
  </si>
  <si>
    <t>471601040000  OTEGO-UNADILLA CENTRAL SCHOOL DISTRICT  (OTSEGO)</t>
  </si>
  <si>
    <t>600601060000  OWEGO-APALACHIN CENTRAL SCHOOL DISTRICT  (TIOGA)</t>
  </si>
  <si>
    <t>081501040000  OXFORD ACADEMY AND CENTRAL SCHOOL DISTRICT  (CHENANGO)</t>
  </si>
  <si>
    <t>280506060000  OYSTER BAY-EAST NORWICH CENTRAL SCHOOL DISTRICT  (NASSAU)</t>
  </si>
  <si>
    <t>581002020000  OYSTERPONDS UNION FREE SCHOOL DISTRICT  (SUFFOLK)</t>
  </si>
  <si>
    <t>650901060000  PALMYRA-MACEDON CENTRAL SCHOOL DISTRICT  (WAYNE)</t>
  </si>
  <si>
    <t>061601040000  PANAMA CENTRAL SCHOOL DISTRICT  (CHAUTAUQUA)</t>
  </si>
  <si>
    <t>512501040000  PARISHVILLE-HOPKINTON CENTRAL SCHOOL DISTRICT  (SAINT LAWRENCE)</t>
  </si>
  <si>
    <t>580224030000  PATCHOGUE-MEDFORD UNION FREE SCHOOL DISTRICT  (SUFFOLK)</t>
  </si>
  <si>
    <t>181201040000  PAVILION CENTRAL SCHOOL DISTRICT  (GENESEE)</t>
  </si>
  <si>
    <t>131201040000  PAWLING CENTRAL SCHOOL DISTRICT  (DUTCHESS)</t>
  </si>
  <si>
    <t>500308030000  PEARL RIVER UNION FREE SCHOOL DISTRICT  (ROCKLAND)</t>
  </si>
  <si>
    <t>661500010000  PEEKSKILL CITY SCHOOL DISTRICT  (WESTCHESTER)</t>
  </si>
  <si>
    <t>661601030000  PELHAM UNION FREE SCHOOL DISTRICT  (WESTCHESTER)</t>
  </si>
  <si>
    <t>181302040000  PEMBROKE CENTRAL SCHOOL DISTRICT  (GENESEE)</t>
  </si>
  <si>
    <t>261201060000  PENFIELD CENTRAL SCHOOL DISTRICT  (MONROE)</t>
  </si>
  <si>
    <t>680601060000  PENN YAN CENTRAL SCHOOL DISTRICT  (YATES)</t>
  </si>
  <si>
    <t>671201060000  PERRY CENTRAL SCHOOL DISTRICT  (WYOMING)</t>
  </si>
  <si>
    <t>091101060000  PERU CENTRAL SCHOOL DISTRICT  (CLINTON)</t>
  </si>
  <si>
    <t>431301060000  PHELPS-CLIFTON SPRINGS CENTRAL SCHOOL DISTRICT  (ONTARIO)</t>
  </si>
  <si>
    <t>462001060000  PHOENIX CENTRAL SCHOOL DISTRICT  (OSWEGO)</t>
  </si>
  <si>
    <t>440401060000  PINE BUSH CENTRAL SCHOOL DISTRICT  (ORANGE)</t>
  </si>
  <si>
    <t>131301040000  PINE PLAINS CENTRAL SCHOOL DISTRICT  (DUTCHESS)</t>
  </si>
  <si>
    <t>060601040000  PINE VALLEY CENTRAL SCHOOL DISTRICT (SOUTH DAYTON)  (CHAUTAUQUA)</t>
  </si>
  <si>
    <t>200101080000  PISECO COMMON SCHOOL DISTRICT  (HAMILTON)</t>
  </si>
  <si>
    <t>261401060000  PITTSFORD CENTRAL SCHOOL DISTRICT  (MONROE)</t>
  </si>
  <si>
    <t>280518030000  PLAINEDGE UNION FREE SCHOOL DISTRICT  (NASSAU)</t>
  </si>
  <si>
    <t>280504060000  PLAINVIEW-OLD BETHPAGE CENTRAL SCHOOL DISTRICT  (NASSAU)</t>
  </si>
  <si>
    <t>091200010000  PLATTSBURGH CITY SCHOOL DISTRICT  (CLINTON)</t>
  </si>
  <si>
    <t>660809030000  PLEASANTVILLE UNION FREE SCHOOL DISTRICT  (WESTCHESTER)</t>
  </si>
  <si>
    <t>660802040000  POCANTICO HILLS CENTRAL SCHOOL DISTRICT  (WESTCHESTER)</t>
  </si>
  <si>
    <t>211103040000  POLAND CENTRAL SCHOOL DISTRICT  (HERKIMER)</t>
  </si>
  <si>
    <t>051101040000  PORT BYRON CENTRAL SCHOOL DISTRICT  (CAYUGA)</t>
  </si>
  <si>
    <t>661904030000  PORT CHESTER-RYE UNION FREE SCHOOL DISTRICT  (WESTCHESTER)</t>
  </si>
  <si>
    <t>580206020000  PORT JEFFERSON UNION FREE SCHOOL DISTRICT  (SUFFOLK)</t>
  </si>
  <si>
    <t>441800050000  PORT JERVIS CITY SCHOOL DISTRICT  (ORANGE)</t>
  </si>
  <si>
    <t>280404030000  PORT WASHINGTON UNION FREE SCHOOL DISTRICT  (NASSAU)</t>
  </si>
  <si>
    <t>042901040000  PORTVILLE CENTRAL SCHOOL DISTRICT  (CATTARAUGUS)</t>
  </si>
  <si>
    <t>512902060000  POTSDAM CENTRAL SCHOOL DISTRICT  (SAINT LAWRENCE)</t>
  </si>
  <si>
    <t>131500010000  POUGHKEEPSIE CITY SCHOOL DISTRICT  (DUTCHESS)</t>
  </si>
  <si>
    <t>572301040000  PRATTSBURGH CENTRAL SCHOOL DISTRICT  (STEUBEN)</t>
  </si>
  <si>
    <t>461801040000  PULASKI CENTRAL SCHOOL DISTRICT  (OSWEGO)</t>
  </si>
  <si>
    <t>641401040000  PUTNAM CENTRAL SCHOOL DISTRICT  (WASHINGTON)</t>
  </si>
  <si>
    <t>480503040000  PUTNAM VALLEY CENTRAL SCHOOL DISTRICT  (PUTNAM)</t>
  </si>
  <si>
    <t>630902030000  QUEENSBURY UNION FREE SCHOOL DISTRICT  (WARREN)</t>
  </si>
  <si>
    <t>580903020000  QUOGUE UNION FREE SCHOOL DISTRICT  (SUFFOLK)</t>
  </si>
  <si>
    <t>043011020000  RANDOLPH ACADEMY UNION FREE SCHOOL DISTRICT  (CATTARAUGUS)</t>
  </si>
  <si>
    <t>043001040000  RANDOLPH CENTRAL SCHOOL DISTRICT  (CATTARAUGUS)</t>
  </si>
  <si>
    <t>200702020000  RAQUETTE LAKE UNION FREE SCHOOL DISTRICT  (HAMILTON)</t>
  </si>
  <si>
    <t>010402060000  RAVENA-COEYMANS-SELKIRK CENTRAL SCHOOL DISTRICT  (ALBANY)</t>
  </si>
  <si>
    <t>651503040000  RED CREEK CENTRAL SCHOOL DISTRICT  (WAYNE)</t>
  </si>
  <si>
    <t>131701060000  RED HOOK CENTRAL SCHOOL DISTRICT  (DUTCHESS)</t>
  </si>
  <si>
    <t>411701040000  REMSEN CENTRAL SCHOOL DISTRICT  (ONEIDA)</t>
  </si>
  <si>
    <t>580901020000  REMSENBURG-SPEONK UNION FREE SCHOOL DISTRICT  (SUFFOLK)</t>
  </si>
  <si>
    <t>491200010000  RENSSELAER CITY SCHOOL DISTRICT  (RENSSELAER)</t>
  </si>
  <si>
    <t>131801040000  RHINEBECK CENTRAL SCHOOL DISTRICT  (DUTCHESS)</t>
  </si>
  <si>
    <t>472001040000  RICHFIELD SPRINGS CENTRAL SCHOOL DISTRICT  (OTSEGO)</t>
  </si>
  <si>
    <t>062401040000  RIPLEY CENTRAL SCHOOL DISTRICT  (CHAUTAUQUA)</t>
  </si>
  <si>
    <t>580602040000  RIVERHEAD CENTRAL SCHOOL DISTRICT  (SUFFOLK)</t>
  </si>
  <si>
    <t>261600010000  ROCHESTER CITY SCHOOL DISTRICT  (MONROE)</t>
  </si>
  <si>
    <t>280221030000  ROCKVILLE CENTRE UNION FREE SCHOOL DISTRICT  (NASSAU)</t>
  </si>
  <si>
    <t>580209020000  ROCKY POINT UNION FREE SCHOOL DISTRICT  (SUFFOLK)</t>
  </si>
  <si>
    <t>411800010000  ROME CITY SCHOOL DISTRICT  (ONEIDA)</t>
  </si>
  <si>
    <t>560603040000  ROMULUS CENTRAL SCHOOL DISTRICT  (SENECA)</t>
  </si>
  <si>
    <t>620901060000  RONDOUT VALLEY CENTRAL SCHOOL DISTRICT  (ULSTER)</t>
  </si>
  <si>
    <t>280208030000  ROOSEVELT UNION FREE SCHOOL DISTRICT  (NASSAU)</t>
  </si>
  <si>
    <t>591301040000  ROSCOE CENTRAL SCHOOL DISTRICT  (SULLIVAN)</t>
  </si>
  <si>
    <t>280403030000  ROSLYN UNION FREE SCHOOL DISTRICT  (NASSAU)</t>
  </si>
  <si>
    <t>530515060000  ROTTERDAM-MOHONASEN CENTRAL SCHOOL DISTRICT  (SCHENECTADY)</t>
  </si>
  <si>
    <t>121502040000  ROXBURY CENTRAL SCHOOL DISTRICT  (DELAWARE)</t>
  </si>
  <si>
    <t>401201060000  ROYALTON-HARTLAND CENTRAL SCHOOL DISTRICT  (NIAGARA)</t>
  </si>
  <si>
    <t>261701060000  RUSH-HENRIETTA CENTRAL SCHOOL DISTRICT  (MONROE)</t>
  </si>
  <si>
    <t>661800010000  RYE CITY SCHOOL DISTRICT  (WESTCHESTER)</t>
  </si>
  <si>
    <t>661901030000  RYE NECK UNION FREE SCHOOL DISTRICT  (WESTCHESTER)</t>
  </si>
  <si>
    <t>580205060000  SACHEM CENTRAL SCHOOL DISTRICT  (SUFFOLK)</t>
  </si>
  <si>
    <t>221001040000  SACKETS HARBOR CENTRAL SCHOOL DISTRICT  (JEFFERSON)</t>
  </si>
  <si>
    <t>580305020000  SAG HARBOR UNION FREE SCHOOL DISTRICT  (SUFFOLK)</t>
  </si>
  <si>
    <t>580910080000  SAGAPONACK COMMON SCHOOL DISTRICT  (SUFFOLK)</t>
  </si>
  <si>
    <t>161801040000  SAINT REGIS FALLS CENTRAL SCHOOL DISTRICT  (FRANKLIN)</t>
  </si>
  <si>
    <t>043200050000  SALAMANCA CITY SCHOOL DISTRICT  (CATTARAUGUS)</t>
  </si>
  <si>
    <t>641501040000  SALEM CENTRAL SCHOOL DISTRICT  (WASHINGTON)</t>
  </si>
  <si>
    <t>161201040000  SALMON RIVER CENTRAL SCHOOL DISTRICT  (FRANKLIN)</t>
  </si>
  <si>
    <t>461901040000  SANDY CREEK CENTRAL SCHOOL DISTRICT  (OSWEGO)</t>
  </si>
  <si>
    <t>091402060000  SARANAC CENTRAL SCHOOL DISTRICT  (CLINTON)</t>
  </si>
  <si>
    <t>161401060000  SARANAC LAKE CENTRAL SCHOOL DISTRICT  (FRANKLIN)</t>
  </si>
  <si>
    <t>621601060000  SAUGERTIES CENTRAL SCHOOL DISTRICT  (ULSTER)</t>
  </si>
  <si>
    <t>411603040000  SAUQUOIT VALLEY CENTRAL SCHOOL DISTRICT  (ONEIDA)</t>
  </si>
  <si>
    <t>580504030000  SAYVILLE UNION FREE SCHOOL DISTRICT  (SUFFOLK)</t>
  </si>
  <si>
    <t>662001030000  SCARSDALE UNION FREE SCHOOL DISTRICT  (WESTCHESTER)</t>
  </si>
  <si>
    <t>530501060000  SCHALMONT CENTRAL SCHOOL DISTRICT  (SCHENECTADY)</t>
  </si>
  <si>
    <t>530600010000  SCHENECTADY CITY SCHOOL DISTRICT  (SCHENECTADY)</t>
  </si>
  <si>
    <t>470901040000  SCHENEVUS CENTRAL SCHOOL DISTRICT  (OTSEGO)</t>
  </si>
  <si>
    <t>491501040000  SCHODACK CENTRAL SCHOOL DISTRICT  (RENSSELAER)</t>
  </si>
  <si>
    <t>541201040000  SCHOHARIE CENTRAL SCHOOL DISTRICT  (SCHOHARIE)</t>
  </si>
  <si>
    <t>151401040000  SCHROON LAKE CENTRAL SCHOOL DISTRICT  (ESSEX)</t>
  </si>
  <si>
    <t>521701040000  SCHUYLERVILLE CENTRAL SCHOOL DISTRICT  (SARATOGA)</t>
  </si>
  <si>
    <t>022401040000  SCIO CENTRAL SCHOOL DISTRICT  (ALLEGANY)</t>
  </si>
  <si>
    <t>530202060000  SCOTIA-GLENVILLE CENTRAL SCHOOL DISTRICT  (SCHENECTADY)</t>
  </si>
  <si>
    <t>280206030000  SEAFORD UNION FREE SCHOOL DISTRICT  (NASSAU)</t>
  </si>
  <si>
    <t>560701060000  SENECA FALLS CENTRAL SCHOOL DISTRICT  (SENECA)</t>
  </si>
  <si>
    <t>280252070000  SEWANHAKA CENTRAL HIGH SCHOOL DISTRICT  (NASSAU)</t>
  </si>
  <si>
    <t>541401040000  SHARON SPRINGS CENTRAL SCHOOL DISTRICT  (SCHOHARIE)</t>
  </si>
  <si>
    <t>580701020000  SHELTER ISLAND UNION FREE SCHOOL DISTRICT  (SUFFOLK)</t>
  </si>
  <si>
    <t>520302060000  SHENENDEHOWA CENTRAL SCHOOL DISTRICT  (SARATOGA)</t>
  </si>
  <si>
    <t>082001040000  SHERBURNE-EARLVILLE CENTRAL SCHOOL DISTRICT  (CHENANGO)</t>
  </si>
  <si>
    <t>062601040000  SHERMAN CENTRAL SCHOOL DISTRICT  (CHAUTAUQUA)</t>
  </si>
  <si>
    <t>412000050000  SHERRILL CITY SCHOOL DISTRICT  (ONEIDA)</t>
  </si>
  <si>
    <t>580601040000  SHOREHAM-WADING RIVER CENTRAL SCHOOL DISTRICT  (SUFFOLK)</t>
  </si>
  <si>
    <t>121601060000  SIDNEY CENTRAL SCHOOL DISTRICT  (DELAWARE)</t>
  </si>
  <si>
    <t>061501040000  SILVER CREEK CENTRAL SCHOOL DISTRICT  (CHAUTAUQUA)</t>
  </si>
  <si>
    <t>421601060000  SKANEATELES CENTRAL SCHOOL DISTRICT  (ONONDAGA)</t>
  </si>
  <si>
    <t>580801060000  SMITHTOWN CENTRAL SCHOOL DISTRICT  (SUFFOLK)</t>
  </si>
  <si>
    <t>651201060000  SODUS CENTRAL SCHOOL DISTRICT  (WAYNE)</t>
  </si>
  <si>
    <t>420702030000  SOLVAY UNION FREE SCHOOL DISTRICT  (ONONDAGA)</t>
  </si>
  <si>
    <t>662101060000  SOMERS CENTRAL SCHOOL DISTRICT  (WESTCHESTER)</t>
  </si>
  <si>
    <t>010601060000  SOUTH COLONIE CENTRAL SCHOOL DISTRICT  (ALBANY)</t>
  </si>
  <si>
    <t>580235060000  SOUTH COUNTRY CENTRAL SCHOOL DISTRICT  (SUFFOLK)</t>
  </si>
  <si>
    <t>521401040000  SOUTH GLENS FALLS CENTRAL SCHOOL DISTRICT  (SARATOGA)</t>
  </si>
  <si>
    <t>580413030000  SOUTH HUNTINGTON UNION FREE SCHOOL DISTRICT  (SUFFOLK)</t>
  </si>
  <si>
    <t>220101040000  SOUTH JEFFERSON CENTRAL SCHOOL DISTRICT  (JEFFERSON)</t>
  </si>
  <si>
    <t>121702040000  SOUTH KORTRIGHT CENTRAL SCHOOL DISTRICT  (DELAWARE)</t>
  </si>
  <si>
    <t>231101040000  SOUTH LEWIS CENTRAL SCHOOL DISTRICT  (LEWIS)</t>
  </si>
  <si>
    <t>030201080000  SOUTH MOUNTAIN-HICKORY COMMON SCHOOL DISTRICT AT BINGHAMTON  (BROOME)</t>
  </si>
  <si>
    <t>500301060000  SOUTH ORANGETOWN CENTRAL SCHOOL DISTRICT  (ROCKLAND)</t>
  </si>
  <si>
    <t>560501040000  SOUTH SENECA CENTRAL SCHOOL DISTRICT  (SENECA)</t>
  </si>
  <si>
    <t>580906030000  SOUTHAMPTON UNION FREE SCHOOL DISTRICT  (SUFFOLK)</t>
  </si>
  <si>
    <t>050701040000  SOUTHERN CAYUGA CENTRAL SCHOOL DISTRICT  (CAYUGA)</t>
  </si>
  <si>
    <t>581005020000  SOUTHOLD UNION FREE SCHOOL DISTRICT  (SUFFOLK)</t>
  </si>
  <si>
    <t>060201060000  SOUTHWESTERN CENTRAL SCHOOL DISTRICT AT JAMESTOWN  (CHAUTAUQUA)</t>
  </si>
  <si>
    <t>131602020000  SPACKENKILL UNION FREE SCHOOL DISTRICT  (DUTCHESS)</t>
  </si>
  <si>
    <t>261001060000  SPENCERPORT CENTRAL SCHOOL DISTRICT  (MONROE)</t>
  </si>
  <si>
    <t>600801040000  SPENCER-VAN ETTEN CENTRAL SCHOOL DISTRICT  (TIOGA)</t>
  </si>
  <si>
    <t>580304020000  SPRINGS UNION FREE SCHOOL DISTRICT  (SUFFOLK)</t>
  </si>
  <si>
    <t>141101060000  SPRINGVILLE-GRIFFITH INSTITUTE CENTRAL SCHOOL DISTRICT  (ERIE)</t>
  </si>
  <si>
    <t>121701040000  STAMFORD CENTRAL SCHOOL DISTRICT  (DELAWARE)</t>
  </si>
  <si>
    <t>401001060000  STARPOINT CENTRAL SCHOOL DISTRICT  (NIAGARA)</t>
  </si>
  <si>
    <t>522001040000  STILLWATER CENTRAL SCHOOL DISTRICT  (SARATOGA)</t>
  </si>
  <si>
    <t>251501040000  STOCKBRIDGE VALLEY CENTRAL SCHOOL DISTRICT  (MADISON)</t>
  </si>
  <si>
    <t>500401060000  SUFFERN CENTRAL SCHOOL DISTRICT   (ROCKLAND)</t>
  </si>
  <si>
    <t>591502040000  SULLIVAN WEST CENTRAL SCHOOL DISTRICT  (SULLIVAN)</t>
  </si>
  <si>
    <t>030601060000  SUSQUEHANNA VALLEY CENTRAL SCHOOL DISTRICT  (BROOME)</t>
  </si>
  <si>
    <t>140207060000  SWEET HOME CENTRAL SCHOOL DISTRICT  (ERIE)</t>
  </si>
  <si>
    <t>280502060000  SYOSSET CENTRAL SCHOOL DISTRICT  (NASSAU)</t>
  </si>
  <si>
    <t>421800010000  SYRACUSE CITY SCHOOL DISTRICT  (ONONDAGA)</t>
  </si>
  <si>
    <t>100501040000  TACONIC HILLS CENTRAL SCHOOL DISTRICT  (COLUMBIA)</t>
  </si>
  <si>
    <t>521800010000  THE ENLARGED CITY SCHOOL DISTRICT OF THE CITY OF SARATOGA SPRINGS  (SARATOGA)</t>
  </si>
  <si>
    <t>220701040000  THOUSAND ISLANDS CENTRAL SCHOOL DISTRICT  (JEFFERSON)</t>
  </si>
  <si>
    <t>580201060000  THREE VILLAGE CENTRAL SCHOOL DISTRICT  (SUFFOLK)</t>
  </si>
  <si>
    <t>151501060000  TICONDEROGA CENTRAL SCHOOL DISTRICT  (ESSEX)</t>
  </si>
  <si>
    <t>600903040000  TIOGA CENTRAL SCHOOL DISTRICT  (TIOGA)</t>
  </si>
  <si>
    <t>142500010000  TONAWANDA CITY SCHOOL DISTRICT  (ERIE)</t>
  </si>
  <si>
    <t>211901020000  TOWN OF WEBB UNION FREE SCHOOL DISTRICT  (HERKIMER)</t>
  </si>
  <si>
    <t>591201040000  TRI-VALLEY CENTRAL SCHOOL DISTRICT  (SULLIVAN)</t>
  </si>
  <si>
    <t>491700010000  TROY CITY SCHOOL DISTRICT  (RENSSELAER)</t>
  </si>
  <si>
    <t>611001040000  TRUMANSBURG CENTRAL SCHOOL DISTRICT  (TOMPKINS)</t>
  </si>
  <si>
    <t>580913080000  TUCKAHOE COMMON SCHOOL DISTRICT  (SUFFOLK)</t>
  </si>
  <si>
    <t>660302030000  TUCKAHOE UNION FREE SCHOOL DISTRICT  (WESTCHESTER)</t>
  </si>
  <si>
    <t>421902040000  TULLY CENTRAL SCHOOL DISTRICT  (ONONDAGA)</t>
  </si>
  <si>
    <t>160101060000  TUPPER LAKE CENTRAL SCHOOL DISTRICT  (FRANKLIN)</t>
  </si>
  <si>
    <t>441903020000  TUXEDO UNION FREE SCHOOL DISTRICT  (ORANGE)</t>
  </si>
  <si>
    <t>081003040000  UNADILLA VALLEY CENTRAL SCHOOL DISTRICT  (CHENANGO)</t>
  </si>
  <si>
    <t>660401030000  UNION FREE SCHOOL DISTRICT OF THE TARRYTOWNS  (WESTCHESTER)</t>
  </si>
  <si>
    <t>051901040000  UNION SPRINGS CENTRAL SCHOOL DISTRICT  (CAYUGA)</t>
  </si>
  <si>
    <t>280202030000  UNIONDALE UNION FREE SCHOOL DISTRICT  (NASSAU)</t>
  </si>
  <si>
    <t>031501060000  UNION-ENDICOTT CENTRAL SCHOOL DISTRICT  (BROOME)</t>
  </si>
  <si>
    <t>412300010000  UTICA CITY SCHOOL DISTRICT  (ONEIDA)</t>
  </si>
  <si>
    <t>660805030000  VALHALLA UNION FREE SCHOOL DISTRICT  (WESTCHESTER)</t>
  </si>
  <si>
    <t>441301060000  VALLEY CENTRAL SCHOOL DISTRICT (MONTGOMERY)  (ORANGE)</t>
  </si>
  <si>
    <t>280213020000  VALLEY STREAM 13 UNION FREE SCHOOL DISTRICT  (NASSAU)</t>
  </si>
  <si>
    <t>280224020000  VALLEY STREAM 24 UNION FREE SCHOOL DISTRICT  (NASSAU)</t>
  </si>
  <si>
    <t>280230020000  VALLEY STREAM 30 UNION FREE SCHOOL DISTRICT  (NASSAU)</t>
  </si>
  <si>
    <t>280251070000  VALLEY STREAM CENTRAL HIGH SCHOOL DISTRICT  (NASSAU)</t>
  </si>
  <si>
    <t>211701040000  VAN HORNESVILLE-OWEN D YOUNG CENTRAL SCHOOL DISTRICT  (HERKIMER)</t>
  </si>
  <si>
    <t>031601060000  VESTAL CENTRAL SCHOOL DISTRICT  (BROOME)</t>
  </si>
  <si>
    <t>431701060000  VICTOR CENTRAL SCHOOL DISTRICT  (ONTARIO)</t>
  </si>
  <si>
    <t>011003060000  VOORHEESVILLE CENTRAL SCHOOL DISTRICT  (ALBANY)</t>
  </si>
  <si>
    <t>580302080000  WAINSCOTT COMMON SCHOOL DISTRICT  (SUFFOLK)</t>
  </si>
  <si>
    <t>621801060000  WALLKILL CENTRAL SCHOOL DISTRICT  (ULSTER)</t>
  </si>
  <si>
    <t>121901040000  WALTON CENTRAL SCHOOL DISTRICT  (DELAWARE)</t>
  </si>
  <si>
    <t>280223030000  WANTAGH UNION FREE SCHOOL DISTRICT  (NASSAU)</t>
  </si>
  <si>
    <t>132101060000  WAPPINGERS CENTRAL SCHOOL DISTRICT  (DUTCHESS)</t>
  </si>
  <si>
    <t>631201040000  WARRENSBURG CENTRAL SCHOOL DISTRICT  (WARREN)</t>
  </si>
  <si>
    <t>671501040000  WARSAW CENTRAL SCHOOL DISTRICT  (WYOMING)</t>
  </si>
  <si>
    <t>442101060000  WARWICK VALLEY CENTRAL SCHOOL DISTRICT  (ORANGE)</t>
  </si>
  <si>
    <t>440102060000  WASHINGTONVILLE CENTRAL SCHOOL DISTRICT  (ORANGE)</t>
  </si>
  <si>
    <t>522101030000  WATERFORD-HALFMOON UNION FREE SCHOOL DISTRICT  (SARATOGA)</t>
  </si>
  <si>
    <t>561006060000  WATERLOO CENTRAL SCHOOL DISTRICT  (SENECA)</t>
  </si>
  <si>
    <t>222000010000  WATERTOWN CITY SCHOOL DISTRICT  (JEFFERSON)</t>
  </si>
  <si>
    <t>411902040000  WATERVILLE CENTRAL SCHOOL DISTRICT  (ONEIDA)</t>
  </si>
  <si>
    <t>011200010000  WATERVLIET CITY SCHOOL DISTRICT  (ALBANY)</t>
  </si>
  <si>
    <t>550301060000  WATKINS GLEN CENTRAL SCHOOL DISTRICT  (SCHUYLER)</t>
  </si>
  <si>
    <t>600101060000  WAVERLY CENTRAL SCHOOL DISTRICT  (TIOGA)</t>
  </si>
  <si>
    <t>573002040000  WAYLAND-COHOCTON CENTRAL SCHOOL DISTRICT  (STEUBEN)</t>
  </si>
  <si>
    <t>650801060000  WAYNE CENTRAL SCHOOL DISTRICT  (WAYNE)</t>
  </si>
  <si>
    <t>261901060000  WEBSTER CENTRAL SCHOOL DISTRICT  (MONROE)</t>
  </si>
  <si>
    <t>050301040000  WEEDSPORT CENTRAL SCHOOL DISTRICT  (CAYUGA)</t>
  </si>
  <si>
    <t>200901040000  WELLS CENTRAL SCHOOL DISTRICT  (HAMILTON)</t>
  </si>
  <si>
    <t>022601060000  WELLSVILLE CENTRAL SCHOOL DISTRICT  (ALLEGANY)</t>
  </si>
  <si>
    <t>580102030000  WEST BABYLON UNION FREE SCHOOL DISTRICT  (SUFFOLK)</t>
  </si>
  <si>
    <t>210302040000  WEST CANADA VALLEY CENTRAL SCHOOL DISTRICT  (HERKIMER)</t>
  </si>
  <si>
    <t>420101060000  WEST GENESEE CENTRAL SCHOOL DISTRICT  (ONONDAGA)</t>
  </si>
  <si>
    <t>280227030000  WEST HEMPSTEAD UNION FREE SCHOOL DISTRICT  (NASSAU)</t>
  </si>
  <si>
    <t>260803060000  WEST IRONDEQUOIT CENTRAL SCHOOL DISTRICT  (MONROE)</t>
  </si>
  <si>
    <t>580509030000  WEST ISLIP UNION FREE SCHOOL DISTRICT  (SUFFOLK)</t>
  </si>
  <si>
    <t>620202020000  WEST PARK UNION FREE SCHOOL DISTRICT  (ULSTER)</t>
  </si>
  <si>
    <t>142801060000  WEST SENECA CENTRAL SCHOOL DISTRICT  (ERIE)</t>
  </si>
  <si>
    <t>040204040000  WEST VALLEY CENTRAL SCHOOL DISTRICT  (CATTARAUGUS)</t>
  </si>
  <si>
    <t>280401030000  WESTBURY UNION FREE SCHOOL DISTRICT  (NASSAU)</t>
  </si>
  <si>
    <t>062901040000  WESTFIELD CENTRAL SCHOOL DISTRICT  (CHAUTAUQUA)</t>
  </si>
  <si>
    <t>580902020000  WESTHAMPTON BEACH UNION FREE SCHOOL DISTRICT  (SUFFOLK)</t>
  </si>
  <si>
    <t>420701060000  WESTHILL CENTRAL SCHOOL DISTRICT  (ONONDAGA)</t>
  </si>
  <si>
    <t>412801040000  WESTMORELAND CENTRAL SCHOOL DISTRICT  (ONEIDA)</t>
  </si>
  <si>
    <t>262001040000  WHEATLAND-CHILI CENTRAL SCHOOL DISTRICT  (MONROE)</t>
  </si>
  <si>
    <t>170301020000  WHEELERVILLE UNION FREE SCHOOL DISTRICT  (FULTON)</t>
  </si>
  <si>
    <t>662200010000  WHITE PLAINS CITY SCHOOL DISTRICT  (WESTCHESTER)</t>
  </si>
  <si>
    <t>641701060000  WHITEHALL CENTRAL SCHOOL DISTRICT  (WASHINGTON)</t>
  </si>
  <si>
    <t>412902060000  WHITESBORO CENTRAL SCHOOL DISTRICT  (ONEIDA)</t>
  </si>
  <si>
    <t>022101040000  WHITESVILLE CENTRAL SCHOOL DISTRICT  (ALLEGANY)</t>
  </si>
  <si>
    <t>031401060000  WHITNEY POINT CENTRAL SCHOOL DISTRICT  (BROOME)</t>
  </si>
  <si>
    <t>580232030000  WILLIAM FLOYD UNION FREE SCHOOL DISTRICT  (SUFFOLK)</t>
  </si>
  <si>
    <t>651402040000  WILLIAMSON CENTRAL SCHOOL DISTRICT  (WAYNE)</t>
  </si>
  <si>
    <t>140203060000  WILLIAMSVILLE CENTRAL SCHOOL DISTRICT  (ERIE)</t>
  </si>
  <si>
    <t>151701040000  WILLSBORO CENTRAL SCHOOL DISTRICT  (ESSEX)</t>
  </si>
  <si>
    <t>401501060000  WILSON CENTRAL SCHOOL DISTRICT  (NIAGARA)</t>
  </si>
  <si>
    <t>191401040000  WINDHAM-ASHLAND-JEWETT CENTRAL SCHOOL DISTRICT  (GREENE)</t>
  </si>
  <si>
    <t>031701060000  WINDSOR CENTRAL SCHOOL DISTRICT  (BROOME)</t>
  </si>
  <si>
    <t>472506040000  WORCESTER CENTRAL SCHOOL DISTRICT  (OTSEGO)</t>
  </si>
  <si>
    <t>580109020000  WYANDANCH UNION FREE SCHOOL DISTRICT  (SUFFOLK)</t>
  </si>
  <si>
    <t>490804020000  WYNANTSKILL UNION FREE SCHOOL DISTRICT  (RENSSELAER)</t>
  </si>
  <si>
    <t>671002040000  WYOMING CENTRAL SCHOOL DISTRICT  (WYOMING)</t>
  </si>
  <si>
    <t>662300010000  YONKERS CITY SCHOOL DISTRICT  (WESTCHESTER)</t>
  </si>
  <si>
    <t>241701040000  YORK CENTRAL SCHOOL DISTRICT  (LIVINGSTON)</t>
  </si>
  <si>
    <t>043501060000  YORKSHIRE-PIONEER CENTRAL SCHOOL DISTRICT  (CATTARAUGUS)</t>
  </si>
  <si>
    <t>662402060000  YORKTOWN CENTRAL SCHOOL DISTRICT  (WESTCHESTER)</t>
  </si>
  <si>
    <t>Types of Student Support Activities offered by this STEP program</t>
  </si>
  <si>
    <t>Student's District, BOCES,  Charter or Private School of Attendance</t>
  </si>
  <si>
    <t>list</t>
  </si>
  <si>
    <t>Select student's home school from the drop down menu</t>
  </si>
  <si>
    <t>342400995969  A CHILDS PLACE TOO  (QUEENS)</t>
  </si>
  <si>
    <t>331500716881  A FANTIS PAROCHIAL SCHOOL  (KINGS)</t>
  </si>
  <si>
    <t>500402226478  A H SCHREIBER HEBREW ACADEMY OF ROCKLAND  (ROCKLAND)</t>
  </si>
  <si>
    <t>331800996245  A PLUS KIDZ ACADEMY  (KINGS)</t>
  </si>
  <si>
    <t>310200996009  AARON SCHOOL (8-12)  (NEW YORK)</t>
  </si>
  <si>
    <t>310200999964  AARON SCHOOL (K-7)  (NEW YORK)</t>
  </si>
  <si>
    <t>130801997760  ABILITIES FIRST, INC  (DUTCHESS)</t>
  </si>
  <si>
    <t>310200228689  ABRAHAM JOSHUA HESCHEL SCHOOL  (NEW YORK)</t>
  </si>
  <si>
    <t>620600806056  ABUNDANT LIFE ACADEMY  (ULSTER)</t>
  </si>
  <si>
    <t>010100115724  ACADEMY OF HOLY NAMES-UPPER SCHOOL  (ALBANY)</t>
  </si>
  <si>
    <t>321000145364  ACADEMY OF MOUNT SAINT URSULA  (BRONX)</t>
  </si>
  <si>
    <t>353100145263  ACADEMY OF SAINT DOROTHY  (RICHMOND)</t>
  </si>
  <si>
    <t>310200145611  ACADEMY OF ST JOSEPH  (NEW YORK)</t>
  </si>
  <si>
    <t>331400225751  ACH TOV V'CHESED  (KINGS)</t>
  </si>
  <si>
    <t>620901996285  ACORN WALDORF SCHOOL  (ULSTER)</t>
  </si>
  <si>
    <t>332000996880  ADELPHI ACADEMY  (KINGS)</t>
  </si>
  <si>
    <t>090201806219  ADIRONDACK CHRISTIAN SCHOOL  (CLINTON)</t>
  </si>
  <si>
    <t>440401759101  AEF CHAPEL FIELD SCHOOL  (ORANGE)</t>
  </si>
  <si>
    <t>310400995720  AGILE LEARNING CENTER  (NEW YORK)</t>
  </si>
  <si>
    <t>332100227202  AHI EZER YESHIVA  (KINGS)</t>
  </si>
  <si>
    <t>310300999436  AICHHORN SCHOOL (THE)  (NEW YORK)</t>
  </si>
  <si>
    <t>331500629812  AL MADRASA AL ISLAMIYA  (KINGS)</t>
  </si>
  <si>
    <t>010100996428  ALBANY ACADEMIES (THE)  (ALBANY)</t>
  </si>
  <si>
    <t>010623996017  ALBANY MONTESSORI EDUCATION CENTER, LLC  (ALBANY)</t>
  </si>
  <si>
    <t>500101145198  ALBERTUS MAGNUS HIGH SCHOOL  (ROCKLAND)</t>
  </si>
  <si>
    <t>662001999555  ALCOTT SCHOOL  (WESTCHESTER)</t>
  </si>
  <si>
    <t>310300756725  ALEXANDER ROBERTSON SCHOOL  (NEW YORK)</t>
  </si>
  <si>
    <t>342700626394  AL-IHSAN ACADEMY  (QUEENS)</t>
  </si>
  <si>
    <t>342700629235  AL-IHSAN ACADEMY  (QUEENS)</t>
  </si>
  <si>
    <t>342800629258  AL-IMAN SCHOOL  (QUEENS)</t>
  </si>
  <si>
    <t>320900145199  ALL HALLOWS INSTITUTE  (BRONX)</t>
  </si>
  <si>
    <t>571000166198  ALL SAINTS ACADEMY  (STEUBEN)</t>
  </si>
  <si>
    <t>010100115684  ALL SAINTS' CATHOLIC ACADEMY  (ALBANY)</t>
  </si>
  <si>
    <t>421800185515  ALL SAINTS ELEMENTARY OF TIPPERARY HILL  (ONONDAGA)</t>
  </si>
  <si>
    <t>031501187966  ALL SAINTS SCHOOL  (BROOME)</t>
  </si>
  <si>
    <t>310200999144  ALL SOULS SCHOOL  (NEW YORK)</t>
  </si>
  <si>
    <t>342800806166  ALLEN CHRISTIAN SCHOOL  (QUEENS)</t>
  </si>
  <si>
    <t>261401997038  ALLENDALE COLUMBIA SCHOOL  (MONROE)</t>
  </si>
  <si>
    <t>310200997065  ALLEN-STEVENSON SCHOOL (THE)  (NEW YORK)</t>
  </si>
  <si>
    <t>331500629786  AL-MADINAH SCHOOL  (KINGS)</t>
  </si>
  <si>
    <t>342500625444  AL-MAMOOR SCHOOL  (QUEENS)</t>
  </si>
  <si>
    <t>331500629494  AL-NOOR SCHOOL  (KINGS)</t>
  </si>
  <si>
    <t>141800626418  AL-RASHEED ACADEMY  (ERIE)</t>
  </si>
  <si>
    <t>141800626108  AL-RASHEED ACADEMY  (ERIE)</t>
  </si>
  <si>
    <t>571000999992  ALTERNATIVE SCHOOL FOR MATH AND SCIENCE  (STEUBEN)</t>
  </si>
  <si>
    <t>331300996195  ALTSCHOOL  (KINGS)</t>
  </si>
  <si>
    <t>310200996449  ALTSCHOOL 11 LLC - UNION SQUARE CAMPUS  (NEW YORK)</t>
  </si>
  <si>
    <t>010601629639  AN NUR ISLAMIC SCHOOL  (ALBANY)</t>
  </si>
  <si>
    <t>662300625497  ANDALUSIA SCHOOL  (WESTCHESTER)</t>
  </si>
  <si>
    <t>130801996542  ANDERSON CENTER FOR AUTISM  (DUTCHESS)</t>
  </si>
  <si>
    <t>512404659077  ANDERSON VALLEY SCHOOL  (SAINT LAWRENCE)</t>
  </si>
  <si>
    <t>310300996773  ANGLO-AMERICAN INTERNATIONAL SCHOOL (THE)  (NEW YORK)</t>
  </si>
  <si>
    <t>662300145095  ANNUNCIATION SCHOOL  (WESTCHESTER)</t>
  </si>
  <si>
    <t>331800996308  APPLE TREE LEARNING ACADEMY  (KINGS)</t>
  </si>
  <si>
    <t>321000145201  AQUINAS HIGH SCHOOL  (BRONX)</t>
  </si>
  <si>
    <t>261600167041  AQUINAS INSTITUTE OF ROCHESTER  (MONROE)</t>
  </si>
  <si>
    <t>620901999364  ARC MID-HUSON (THE)  (ULSTER)</t>
  </si>
  <si>
    <t>121901999609  ARC OF DELAWARE COUNTY (THE)  (DELAWARE)</t>
  </si>
  <si>
    <t>260401994567  ARCHANGEL SCHOOL  (MONROE)</t>
  </si>
  <si>
    <t>342900125956  ARCHBISHOP MOLLOY HIGH SCHOOL  (QUEENS)</t>
  </si>
  <si>
    <t>662200145185  ARCHBISHOP STEPINAC HIGH SCHOOL  (WESTCHESTER)</t>
  </si>
  <si>
    <t>042400136448  ARCHBISHOP WALSH HIGH SCHOOL  (CATTARAUGUS)</t>
  </si>
  <si>
    <t>331400996506  ARDOR SCHOOL FOR PASSION BASED LEARNING  (KINGS)</t>
  </si>
  <si>
    <t>331700999382  ARISTA PREP SCHOOL  (KINGS)</t>
  </si>
  <si>
    <t>310300147412  ASCENSION SCHOOL  (NEW YORK)</t>
  </si>
  <si>
    <t>580107999915  ASCENT  (SUFFOLK)</t>
  </si>
  <si>
    <t>140702997805  ASPIRE OF WESTERN NEW YORK  (ERIE)</t>
  </si>
  <si>
    <t>661401997756  ASSOCIATION FOR MENTALLY ILL CHILDREN OF WESTCHESTER INC  (WESTCHESTER)</t>
  </si>
  <si>
    <t>131801998687  ASTOR SERVICES FOR CHILDREN AND FAMILIES  (DUTCHESS)</t>
  </si>
  <si>
    <t>500402229697  ATERES BAIS YAAKOV ACADEMY OF ROCKLAND  (ROCKLAND)</t>
  </si>
  <si>
    <t>332100228530  ATERET TORAH CENTER  (KINGS)</t>
  </si>
  <si>
    <t>310200996228  ATLAS SCHOOL - ATLAS LEARNING FOUNDATION  (NEW YORK)</t>
  </si>
  <si>
    <t>222201155866  AUGUSTINIAN ACADEMY-ELEMENTARY  (JEFFERSON)</t>
  </si>
  <si>
    <t>140301999928  AURORA WALDORF SCHOOL  (ERIE)</t>
  </si>
  <si>
    <t>310200996095  AVENUES NEW YORK LLC  (NEW YORK)</t>
  </si>
  <si>
    <t>043001658554  AXEVILLE SCHOOL  (CATTARAUGUS)</t>
  </si>
  <si>
    <t>500402226276  BAIS BINYOMIN ACADEMY  (ROCKLAND)</t>
  </si>
  <si>
    <t>332000226489  BAIS BROCHO D'KARLIN STOLIN HIGH SCHOOL  (KINGS)</t>
  </si>
  <si>
    <t>331500228974  BAIS BROCHO OF KARLIN STOLIN  (KINGS)</t>
  </si>
  <si>
    <t>332000228908  BAIS ESTHER SCHOOL  (KINGS)</t>
  </si>
  <si>
    <t>332000226359  BAIS ESTHER SCHOOL 2  (KINGS)</t>
  </si>
  <si>
    <t>331500226378  BAIS ESTHER SCHOOL 3  (KINGS)</t>
  </si>
  <si>
    <t>332000226428  BAIS ESTHER SCHOOL 4  (KINGS)</t>
  </si>
  <si>
    <t>332000229076  BAIS FRIMA CHINUCH CENTER  (KINGS)</t>
  </si>
  <si>
    <t>331800229152  BAIS MEIR  (KINGS)</t>
  </si>
  <si>
    <t>331400226495  BAIS RUCHEL D'SATMAR - MARCY  (KINGS)</t>
  </si>
  <si>
    <t>331300227040  BAIS RUCHEL D'SATMAR BR1  (KINGS)</t>
  </si>
  <si>
    <t>331400227041  BAIS RUCHEL D'SATMAR BR3  (KINGS)</t>
  </si>
  <si>
    <t>331400226207  BAIS RUCHEL HIGH SCHOOL  (KINGS)</t>
  </si>
  <si>
    <t>332000226183  BAIS SHIFRA  (KINGS)</t>
  </si>
  <si>
    <t>500402229299  BAIS SHIFRA MIRIAM  (ROCKLAND)</t>
  </si>
  <si>
    <t>500402225496  BAIS TRANY OF MONSEY  (ROCKLAND)</t>
  </si>
  <si>
    <t>332000228436  BAIS TZIPORAH  (KINGS)</t>
  </si>
  <si>
    <t>332000226435  BAIS TZIPORAH  (KINGS)</t>
  </si>
  <si>
    <t>332100227824  BAIS YAAKOV ACADEMY  (KINGS)</t>
  </si>
  <si>
    <t>342800226480  BAIS YAAKOV ACADEMY FOR GIRLS  (QUEENS)</t>
  </si>
  <si>
    <t>342700226221  BAIS YAAKOV ATERES MIRIAM  (QUEENS)</t>
  </si>
  <si>
    <t>500402229084  BAIS YAAKOV CHOFETZ CHAIM-POMONA  (ROCKLAND)</t>
  </si>
  <si>
    <t>332000228651  BAIS YAAKOV D'CHASSIDEI GUR  (KINGS)</t>
  </si>
  <si>
    <t>332000228915  BAIS YAAKOV D'GUR HIGH SCHOOL  (KINGS)</t>
  </si>
  <si>
    <t>500402229896  BAIS YAAKOV D'RAV HIRSCH  (ROCKLAND)</t>
  </si>
  <si>
    <t>500402226104  BAIS YAAKOV ELEMENTARY SCHOOL OF ROCKLAND  (ROCKLAND)</t>
  </si>
  <si>
    <t>331500229003  BAIS YAAKOV FAIGEH SCHONBERGER OF ADAS YEREIM  (KINGS)</t>
  </si>
  <si>
    <t>500402227568  BAIS YAAKOV HIGH SCHOOL OF SPRING VALLEY  (ROCKLAND)</t>
  </si>
  <si>
    <t>332000228679  BAIS YAAKOV OF 18TH AVENUE  (KINGS)</t>
  </si>
  <si>
    <t>332000226229  BAIS YAAKOV OF BENSONHURST  (KINGS)</t>
  </si>
  <si>
    <t>500401229384  BAIS YAAKOV OF RAMAPO  (ROCKLAND)</t>
  </si>
  <si>
    <t>590501226076  BAIS YAAKOV OF SOUTH FALLSBURG  (SULLIVAN)</t>
  </si>
  <si>
    <t>500402226384  BAIS YAAKOV SHIRAS MIRIAM  (ROCKLAND)</t>
  </si>
  <si>
    <t>331400207236  BAIS YAKOV OF KHAL ADAS YEREIM  (KINGS)</t>
  </si>
  <si>
    <t>500402229966  BAIS YEHUDA  (ROCKLAND)</t>
  </si>
  <si>
    <t>591401229948  BAIS YISROEL SCHOOL  (SULLIVAN)</t>
  </si>
  <si>
    <t>332000227520  BAIS YITZCHAK SCHOOL  (KINGS)</t>
  </si>
  <si>
    <t>140701996452  BAKER ACADEMY  (ERIE)</t>
  </si>
  <si>
    <t>141800137227  BAKER VICTORY SERVICES  (ERIE)</t>
  </si>
  <si>
    <t>420901996282  BALDWINSVILLE CHRISTIAN ACADEMY  (ONONDAGA)</t>
  </si>
  <si>
    <t>310300996728  BANK STREET COLELGE OF EDUCATION  (NEW YORK)</t>
  </si>
  <si>
    <t>332100229811  BARKAI YESHIVA  (KINGS)</t>
  </si>
  <si>
    <t>500402229085  BAS MIKROH  (ROCKLAND)</t>
  </si>
  <si>
    <t>331500996181  BASIS INDEPENDENT BROOKLYN  (KINGS)</t>
  </si>
  <si>
    <t>310300996335  BASIS INDEPENDENT MANHATTAN  (NEW YORK)</t>
  </si>
  <si>
    <t>331800809307  BATTALION CHRISTIAN ACADEMY  (KINGS)</t>
  </si>
  <si>
    <t>260801428508  BAY KNOLL SDA SCHOOL  (MONROE)</t>
  </si>
  <si>
    <t>332000808988  BAY RIDGE CHRISTIAN ACADEMY  (KINGS)</t>
  </si>
  <si>
    <t>332000996503  BAY RIDGE PREP SCHOOL 2  (KINGS)</t>
  </si>
  <si>
    <t>332000999653  BAY RIDGE PREPARATORY SCHOOL  (KINGS)</t>
  </si>
  <si>
    <t>580501808982  BAY SHORE CHRISTIAN SCHOOL  (SUFFOLK)</t>
  </si>
  <si>
    <t>332100996045  BECEC INC  (KINGS)</t>
  </si>
  <si>
    <t>310200997686  BEEKMAN SCHOOL (THE)  (NEW YORK)</t>
  </si>
  <si>
    <t>331900228395  BEER HAGOLAH INSTITUTE  (KINGS)</t>
  </si>
  <si>
    <t>331900228604  BEER HAGOLAH INSTITUTE HIGH SCHOOL  (KINGS)</t>
  </si>
  <si>
    <t>331300226156  BE'ER MIRIAM  (KINGS)</t>
  </si>
  <si>
    <t>331400229075  BE'IKVEI HATZOIN  (KINGS)</t>
  </si>
  <si>
    <t>310300229306  BEIT RABBAN DAY SCHOOL  (NEW YORK)</t>
  </si>
  <si>
    <t>442101809921  BELLVALE SCHOOL  (ORANGE)</t>
  </si>
  <si>
    <t>680601659796  BENTON MENNONITE SCHOOL  (YATES)</t>
  </si>
  <si>
    <t>331300996888  BERKELEY-CARROLL SCHOOL  (KINGS)</t>
  </si>
  <si>
    <t>332100229099  BET YAAKOV ATERET TORAH  (KINGS)</t>
  </si>
  <si>
    <t>332100229599  BET YAAKOV OHR SARAH  (KINGS)</t>
  </si>
  <si>
    <t>332100229256  BET YAKOV ATERET TORAH HIGH SCHOOL  (KINGS)</t>
  </si>
  <si>
    <t>331400226885  BETH CHANA SCHOOL AND HIGH SCHOOL FOR GIRLS  (KINGS)</t>
  </si>
  <si>
    <t>310100227822  BETH JACOB ELEMENTARY SCHOOL  (NEW YORK)</t>
  </si>
  <si>
    <t>332000206898  BETH JACOB HIGH SCHOOL  (KINGS)</t>
  </si>
  <si>
    <t>332000226486  BETH JACOB OF BORO PARK  (KINGS)</t>
  </si>
  <si>
    <t>332000226893  BETH JACOB SCHOOL FOR GIRLS  (KINGS)</t>
  </si>
  <si>
    <t>662402226292  BETH MIRIAM LEAH  (WESTCHESTER)</t>
  </si>
  <si>
    <t>331400227203  BETH RACHEL SCHOOL FOR GIRLS  (KINGS)</t>
  </si>
  <si>
    <t>331400226444  BETH RACHEL SCHOOL FOR GIRLS - 68  (KINGS)</t>
  </si>
  <si>
    <t>331400226374  BETH RACHEL SCHOOL FOR GIRLS 720  (KINGS)</t>
  </si>
  <si>
    <t>331700207384  BETH RIVKAH HIGH SCHOOL  (KINGS)</t>
  </si>
  <si>
    <t>331700226524  BETH RIVKAH SCHOOL  (KINGS)</t>
  </si>
  <si>
    <t>500402226680  BETH ROCHEL SCHOOL-GIRLS  (ROCKLAND)</t>
  </si>
  <si>
    <t>060201858116  BETHEL BAPTIST CHRISTIAN ACADEMY  (CHAUTAUQUA)</t>
  </si>
  <si>
    <t>342900809188  BETHEL CHRISTIAN LEARNING CENTER  (QUEENS)</t>
  </si>
  <si>
    <t>331300435839  BETHEL ELEMENTARY SCHOOL  (KINGS)</t>
  </si>
  <si>
    <t>280522437809  BETHESDA SDA SCHOOL  (NASSAU)</t>
  </si>
  <si>
    <t>010306999575  BETHLEHEM CHILDRENS SCHOOL  (ALBANY)</t>
  </si>
  <si>
    <t>332100229485  BIG APPLE INSTITUTE INC  (KINGS)</t>
  </si>
  <si>
    <t>332100226349  BIG APPLE INSTITUTE SITE 2  (KINGS)</t>
  </si>
  <si>
    <t>310300996274  BILINGUAL BUDS  (NEW YORK)</t>
  </si>
  <si>
    <t>310200998065  BIRCH FAMILY SERVICES, INC  (NEW YORK)</t>
  </si>
  <si>
    <t>440102996173  BIRCH SCHOOL (THE)  (ORANGE)</t>
  </si>
  <si>
    <t>310200999300  BIRCH WATHEN LENOX SCHOOL  (NEW YORK)</t>
  </si>
  <si>
    <t>441600145069  BISHOP DUNN MEMORIAL SCHOOL  (ORANGE)</t>
  </si>
  <si>
    <t>420401189442  BISHOP GRIMES JUNIOR-SENIOR HIGH SCHOOL  (ONONDAGA)</t>
  </si>
  <si>
    <t>260801166610  BISHOP KEARNEY HIGH SCHOOL  (MONROE)</t>
  </si>
  <si>
    <t>331300126075  BISHOP LOUGHLIN MEMORIAL HIGH SCHOOL  (KINGS)</t>
  </si>
  <si>
    <t>420101189405  BISHOP LUDDEN JUNIOR-SENIOR HIGH SCHOOL  (ONONDAGA)</t>
  </si>
  <si>
    <t>010100118044  BISHOP MAGINN HIGH SCHOOL  (ALBANY)</t>
  </si>
  <si>
    <t>353100145558  BISHOP PATRICK V AHERN HIGH SCHOOL  (RICHMOND)</t>
  </si>
  <si>
    <t>140600136362  BISHOP TIMON-SAINT JUDE HIGH SCHOOL  (ERIE)</t>
  </si>
  <si>
    <t>331900126022  BLESSED SACRAMENT CATHOLIC ACADEMY  (KINGS)</t>
  </si>
  <si>
    <t>310300145234  BLESSED SACRAMENT SCHOOL  (NEW YORK)</t>
  </si>
  <si>
    <t>010100115665  BLESSED SACRAMENT SCHOOL  (ALBANY)</t>
  </si>
  <si>
    <t>353100145235  BLESSED SACRAMENT SCHOOL  (RICHMOND)</t>
  </si>
  <si>
    <t>421800185466  BLESSED SACRAMENT SCHOOL  (ONONDAGA)</t>
  </si>
  <si>
    <t>441600996436  BLOOMING GROVE ACADEMY LLC  (ORANGE)</t>
  </si>
  <si>
    <t>141101609343  BLOSSOM GARDEN FRIENDS SCHOOL  (ERIE)</t>
  </si>
  <si>
    <t>500101999089  BLUE ROCK SCHOOL  (ROCKLAND)</t>
  </si>
  <si>
    <t>310200996064  BLUE SCHOOL  (NEW YORK)</t>
  </si>
  <si>
    <t>331400228257  BNEI SHIMON YISROEL OF SOPRON  (KINGS)</t>
  </si>
  <si>
    <t>500402225674  BNEI YAKOV YOSEF OF MONSEY  (ROCKLAND)</t>
  </si>
  <si>
    <t>500402226305  BNEI YAKOV YOSEF OF MONSEY - SITE 2  (ROCKLAND)</t>
  </si>
  <si>
    <t>342700228636  BNOS BAIS YAAKOV OF FAR ROCKAWAY  (QUEENS)</t>
  </si>
  <si>
    <t>331400229323  BNOS CHAYIL  (KINGS)</t>
  </si>
  <si>
    <t>331400226361  BNOS CHAYIL  (KINGS)</t>
  </si>
  <si>
    <t>331700225979  BNOS CHOMESH ACADEMY  (KINGS)</t>
  </si>
  <si>
    <t>500402226163  BNOS DERECH YISROEL OF MONSEY  (ROCKLAND)</t>
  </si>
  <si>
    <t>332200226263  BNOS ESTHER MALKA  (KINGS)</t>
  </si>
  <si>
    <t>500402229565  BNOS ESTHER PUPA  (ROCKLAND)</t>
  </si>
  <si>
    <t>332100227245  BNOS ISRAEL OF EAST FLATBUSH  (KINGS)</t>
  </si>
  <si>
    <t>500101226405  BNOS LEAH PROSPECT PARK OF MONSEY  (ROCKLAND)</t>
  </si>
  <si>
    <t>342800225513  BNOS MALKA ACADEMY  (QUEENS)</t>
  </si>
  <si>
    <t>331500226079  BNOS MARGULIA VIZNITZ  (KINGS)</t>
  </si>
  <si>
    <t>331700229779  BNOS MENACHEM, INC  (KINGS)</t>
  </si>
  <si>
    <t>331400225735  BNOS SPINKA BOYS SCH  (KINGS)</t>
  </si>
  <si>
    <t>331400229999  BNOS SQUARE OF WILLIAMSBURG  (KINGS)</t>
  </si>
  <si>
    <t>331400226442  BNOS SQUARE OF WILLIAMSBURG 2  (KINGS)</t>
  </si>
  <si>
    <t>331400226352  BNOS YAKOV  (KINGS)</t>
  </si>
  <si>
    <t>332000229010  BNOS YAKOV OF BORO PARK  (KINGS)</t>
  </si>
  <si>
    <t>331400226899  BNOS YAKOV SCHOOL FOR GIRLS  (KINGS)</t>
  </si>
  <si>
    <t>332000228527  BNOS YERUSHALAYIM  (KINGS)</t>
  </si>
  <si>
    <t>332000227819  BNOS ZION OF BOBOV  (KINGS)</t>
  </si>
  <si>
    <t>500402226233  BNOS ZION OF BOBOV MONSEY  (ROCKLAND)</t>
  </si>
  <si>
    <t>332100225735  BNOT CHAYA ACADEMY  (KINGS)</t>
  </si>
  <si>
    <t>332100229830  B'NOT RACHEL HIGH SCHOOL FOR GIRLS  (KINGS)</t>
  </si>
  <si>
    <t>280407226328  BNOT YAAKOV  (NASSAU)</t>
  </si>
  <si>
    <t>331500226470  BOBOVER YESHIVA BNEI ZION  (KINGS)</t>
  </si>
  <si>
    <t>332000226390  BOBOVER YESHIVA BNEI ZION  (KINGS)</t>
  </si>
  <si>
    <t>332000226409  BOBOVER YESHIVA BNEI ZION  (KINGS)</t>
  </si>
  <si>
    <t>332000226900  BOBOVER YESHIVA BNEI ZION-15TH AVENUE  (KINGS)</t>
  </si>
  <si>
    <t>500402225550  BOBOVER YESHIVA OF MONSEY  (ROCKLAND)</t>
  </si>
  <si>
    <t>332200229867  BONIM LAMOKOM  (KINGS)</t>
  </si>
  <si>
    <t>280215217122  BRANDEIS SCHOOL (THE)  (NASSAU)</t>
  </si>
  <si>
    <t>310200996739  BREARLEY SCHOOL (THE)  (NEW YORK)</t>
  </si>
  <si>
    <t>580509996137  BRIDGES ACADEMY (THE)  (SUFFOLK)</t>
  </si>
  <si>
    <t>530600996315  BRIGHT HOPE ACADEMY CENTER  (SCHENECTADY)</t>
  </si>
  <si>
    <t>310200995529  BRITISH INTERNATIONAL SCHOOL OF NEW YORK  (NEW YORK)</t>
  </si>
  <si>
    <t>310200996492  BRITISH INTERNATIONAL SCHOOL OF NEW YORK  (NEW YORK)</t>
  </si>
  <si>
    <t>310200996493  BRITISH INTERNATIONAL SCHOOL OF NEW YORK  (NEW YORK)</t>
  </si>
  <si>
    <t>320700449657  BRONX-MANHATTAN SDA SCHOOL  (BRONX)</t>
  </si>
  <si>
    <t>332100999764  BROOKLYN AMITY SCHOOL  (KINGS)</t>
  </si>
  <si>
    <t>331300995636  BROOKLYN AUSTISM CENTER ACADEMY  (KINGS)</t>
  </si>
  <si>
    <t>331300996035  BROOKLYN FREE SCHOOL  (KINGS)</t>
  </si>
  <si>
    <t>331300606904  BROOKLYN FRIENDS SCHOOL  (KINGS)</t>
  </si>
  <si>
    <t>331300606463  BROOKLYN FRIENDS SCHOOL - UPPER SCHOOL  (KINGS)</t>
  </si>
  <si>
    <t>331500999568  BROOKLYN HEIGHTS MONTESSORI SCHOOL  (KINGS)</t>
  </si>
  <si>
    <t>331300996473  BROOKLYN INDEPENDENT  (KINGS)</t>
  </si>
  <si>
    <t>331700129970  BROOKLYN JESUIT PREP  (KINGS)</t>
  </si>
  <si>
    <t>331800996266  BROOKLYN KIDS PREPARATORY SCHOOL  (KINGS)</t>
  </si>
  <si>
    <t>332000445840  BROOKLYN SDA ELEMENTARY SCHOOL  (KINGS)</t>
  </si>
  <si>
    <t>331300996011  BROOKLYN WALDORF SCHOOL  (KINGS)</t>
  </si>
  <si>
    <t>331300226284  BROOKYN HEIGHTS JEWISH ACADEMY  (KINGS)</t>
  </si>
  <si>
    <t>530600999304  BROWN SCHOOL  (SCHENECTADY)</t>
  </si>
  <si>
    <t>310200996742  BROWNING SCHOOL (THE)  (NEW YORK)</t>
  </si>
  <si>
    <t>280409996434  BUCKLEY COUNTRY DAY SCHOOL  (NASSAU)</t>
  </si>
  <si>
    <t>310200996743  BUCKLEY SCHOOL  (NEW YORK)</t>
  </si>
  <si>
    <t>140201136377  BUFFALO ACADEMY OF THE SACRED HEART  (ERIE)</t>
  </si>
  <si>
    <t>140600995982  BUFFALO HEARING &amp; SPEECH CTR  (ERIE)</t>
  </si>
  <si>
    <t>140701996432  BUFFALO HEARING AND SPEECH CENTER   (ERIE)</t>
  </si>
  <si>
    <t>140600996435  BUFFALO SEMINARY  (ERIE)</t>
  </si>
  <si>
    <t>141901429616  BUFFALO SUBURBAN CHRISTIAN ACADEMY  (ERIE)</t>
  </si>
  <si>
    <t>060503658575  BURDICK ROAD AMISH SCHOOL  (CHAUTAUQUA)</t>
  </si>
  <si>
    <t>310200997637  CAEDMON SCHOOL (THE)  (NEW YORK)</t>
  </si>
  <si>
    <t>060601659292  CALDWELL SCHOOL  (CHAUTAUQUA)</t>
  </si>
  <si>
    <t>310300996744  CALHOUN SCHOOL (THE)  (NEW YORK)</t>
  </si>
  <si>
    <t>430300999233  CALVARY CHAPEL ACADEMY  (ONTARIO)</t>
  </si>
  <si>
    <t>342900999022  CAMBRIA CENTER FOR THE GIFTED CHILD  (QUEENS)</t>
  </si>
  <si>
    <t>342900995990  CAMBRIA SCHOOL OF EXCELLENCE  (QUEENS)</t>
  </si>
  <si>
    <t>430300996311  CANANDAIGUA MONTESSORI SCHOOL  (ONTARIO)</t>
  </si>
  <si>
    <t>331800996214  CANARSIE CHILDREN FIRST ACADEMY  (KINGS)</t>
  </si>
  <si>
    <t>140600136386  CANISIUS HIGH SCHOOL  (ERIE)</t>
  </si>
  <si>
    <t>140707137080  CANTALICIAN CENTER FOR LEARNING, INC  (ERIE)</t>
  </si>
  <si>
    <t>320700145282  CARDINAL HAYES HIGH SCHOOL  (BRONX)</t>
  </si>
  <si>
    <t>132201998894  CARDINAL HAYES SCHOOL FOR SPECIAL CHILDREN  (DUTCHESS)</t>
  </si>
  <si>
    <t>142601136593  CARDINAL O'HARA HIGH SCHOOL  (ERIE)</t>
  </si>
  <si>
    <t>321100145436  CARDINAL SPELLMAN HIGH SCHOOL  (BRONX)</t>
  </si>
  <si>
    <t>280517998271  CAROUSEL DAY SCHOOL  (NASSAU)</t>
  </si>
  <si>
    <t>610600996699  CASCADILLA PREPARATORY SCHOOL  (TOMPKINS)</t>
  </si>
  <si>
    <t>670401859760  CASTILE CHRISTIAN ACADEMY  (WYOMING)</t>
  </si>
  <si>
    <t>010100996179  CASTLE ISLAND BILINGUAL MONTESSORI  (ALBANY)</t>
  </si>
  <si>
    <t>421800185572  CATHEDRAL ACADEMY AT POMPEI   (ONONDAGA)</t>
  </si>
  <si>
    <t>310200145242  CATHEDRAL HIGH SCHOOL  (NEW YORK)</t>
  </si>
  <si>
    <t>342400125875  CATHEDRAL PREPARATORY SCHOOL AND SEMINARY  (QUEENS)</t>
  </si>
  <si>
    <t>310300516745  CATHEDRAL SCHOOL  (NEW YORK)</t>
  </si>
  <si>
    <t>400800135992  CATHOLIC ACADEMY OF NIAGARA FALLS  (NIAGARA)</t>
  </si>
  <si>
    <t>140600139125  CATHOLIC ACADEMY WEST BUFFALO  (ERIE)</t>
  </si>
  <si>
    <t>490601115672  CATHOLIC CENTRAL HIGH SCHOOL  (RENSSELAER)</t>
  </si>
  <si>
    <t>190401996507  CATSKILL MONTESSORI SCHOOL  (GREENE)</t>
  </si>
  <si>
    <t>190401996286  CATSKILL WHEELHOUSE  (GREENE)</t>
  </si>
  <si>
    <t>560701658563  CAYUGA MENNONITE SCHOOL  (SENECA)</t>
  </si>
  <si>
    <t>442101808644  CEDARWOOD CHRISTIAN SCHOOL  (ORANGE)</t>
  </si>
  <si>
    <t>280502996642  CENTER FOR DEVELOPMENTAL DISABILITIES  (NASSAU)</t>
  </si>
  <si>
    <t>010100997850  CENTER FOR DISABILITY SERVICES  (ALBANY)</t>
  </si>
  <si>
    <t>591401997802  CENTER FOR DISCOVERY, INC (THE)  (SULLIVAN)</t>
  </si>
  <si>
    <t>620600996004  CENTER FOR SPECTRUM SERVICES  (ULSTER)</t>
  </si>
  <si>
    <t>622002996410  CENTER FOR SPECTRUM SERVICES-ELLENVILLE  (ULSTER)</t>
  </si>
  <si>
    <t>142801807920  CENTER ROAD CHRISTIAN ACADEMY  (ERIE)</t>
  </si>
  <si>
    <t>043501856300  CENTRAL BAPTIST CHRISTIAN SCHOOL  (CATTARAUGUS)</t>
  </si>
  <si>
    <t>060800808602  CENTRAL CHRISTIAN ACADEMY  (CHAUTAUQUA)</t>
  </si>
  <si>
    <t>661905997804  CEREBRAL PALSY OF WESTCHESTER, INC  (WESTCHESTER)</t>
  </si>
  <si>
    <t>342600225967  CHABAD ACADEMY OF ARTS AND SCIENCES  (QUEENS)</t>
  </si>
  <si>
    <t>331700226465  CHABAD GIRLS ACADEMY  (KINGS)</t>
  </si>
  <si>
    <t>353100225976  CHABAD LUBAVITCH OF STATEN ISLAND  (RICHMOND)</t>
  </si>
  <si>
    <t>280410175563  CHAMINADE HIGH SCHOOL  (NASSAU)</t>
  </si>
  <si>
    <t>222000656283  CHAMPION PEAK SCHOOL  (JEFFERSON)</t>
  </si>
  <si>
    <t>660303315778  CHAPEL SCHOOL (THE)  (WESTCHESTER)</t>
  </si>
  <si>
    <t>310200996749  CHAPIN SCHOOL (THE)  (NEW YORK)</t>
  </si>
  <si>
    <t>331600859595  CHARLES CHURN CHRISTIAN ACADEMY  (KINGS)</t>
  </si>
  <si>
    <t>261201809352  CHARLES FINNEY SCHOOL (THE)  (MONROE)</t>
  </si>
  <si>
    <t>520101998694  CHARLTON SCHOOL/KETCHUM-GRANDE SCHOOL  (SARATOGA)</t>
  </si>
  <si>
    <t>580503999290  CHATTERBOX DAY SCHOOL  (SUFFOLK)</t>
  </si>
  <si>
    <t>140201998069  CHC LEARNING CENTER-A PROGRAM OF THE CENTER FOR HANDICAPPED CHILDREN, INC  (ERIE)</t>
  </si>
  <si>
    <t>332000229460  CHEDER (THE)  (KINGS)</t>
  </si>
  <si>
    <t>280213225541  CHEDER AT THE OHEL  (NASSAU)</t>
  </si>
  <si>
    <t>500401226312  CHEDER BE'ER YESHAYA  (ROCKLAND)</t>
  </si>
  <si>
    <t>500402229918  CHEDER CHABAD OF MONSEY  (ROCKLAND)</t>
  </si>
  <si>
    <t>500402226341  CHEDER CHABAD OF MONSEY  (ROCKLAND)</t>
  </si>
  <si>
    <t>070901999027  CHEMUNG VALLEY MONTESSORI SCHOOL  (CHEMUNG)</t>
  </si>
  <si>
    <t>060601659297  CHERRY HILL SCHOOL  (CHAUTAUQUA)</t>
  </si>
  <si>
    <t>142801996322  CHESTERTON ACADEMY OF BUFFALO  (ERIE)</t>
  </si>
  <si>
    <t>310200998057  CHILD SCHOOL (THE)  (NEW YORK)</t>
  </si>
  <si>
    <t>310200995980  CHILDREN'S ACADEMY (THE)  (NEW YORK)</t>
  </si>
  <si>
    <t>620600997425  CHILDRENS HOME KINGSTON GROVE ST ACADEMY  (ULSTER)</t>
  </si>
  <si>
    <t>030701998858  CHILDREN'S HOME OF WYOMING CONFERENCE  (BROOME)</t>
  </si>
  <si>
    <t>280208997798  CHILDREN'S LEARNING CENTER-UCP NASSAU COUNTY  (NASSAU)</t>
  </si>
  <si>
    <t>031601998080  CHILDREN'S UNIT FOR TREATMENT &amp; EVALUATION  (BROOME)</t>
  </si>
  <si>
    <t>342900305779  CHRIST LUTHERAN SCHOOL  (QUEENS)</t>
  </si>
  <si>
    <t>342400125914  CHRIST THE KING HIGH SCHOOL  (QUEENS)</t>
  </si>
  <si>
    <t>400800996105  CHRIST THE KING PREPARATORY ACADEMY  (NIAGARA)</t>
  </si>
  <si>
    <t>320900145251  CHRIST THE KING SCHOOL  (BRONX)</t>
  </si>
  <si>
    <t>140201136433  CHRIST THE KING SCHOOL  (ERIE)</t>
  </si>
  <si>
    <t>662200858400  CHRISTIAN &amp; MISSION ALLIANCE CHURCH  (WESTCHESTER)</t>
  </si>
  <si>
    <t>400900805999  CHRISTIAN ACADEMY OF WESTERN NEW YORK  (NIAGARA)</t>
  </si>
  <si>
    <t>420411185475  CHRISTIAN BROTHERS ACADEMY  (ONONDAGA)</t>
  </si>
  <si>
    <t>010601115674  CHRISTIAN BROTHERS ACADEMY  (ALBANY)</t>
  </si>
  <si>
    <t>140203806578  CHRISTIAN CENTRAL ACADEMY  (ERIE)</t>
  </si>
  <si>
    <t>412902996148  CHRISTIAN HERITAGE SCHOOL  (HERKIMER)</t>
  </si>
  <si>
    <t>342700809426  CHURCH OF GOD CHRISTIAN ACADEMY  (QUEENS)</t>
  </si>
  <si>
    <t>310200997852  CHURCHILL SCHOOL AND CENTER (THE)  (NEW YORK)</t>
  </si>
  <si>
    <t>310200996755  CITY AND COUNTRY SCHOOL  (NEW YORK)</t>
  </si>
  <si>
    <t>321100805715  CITY OF FAITH CHRISTIAN SCHOOL  (BRONX)</t>
  </si>
  <si>
    <t>331300629734  CLARA MUHAMMAD SCHOOL OF MASJID KHALIFAH  (KINGS)</t>
  </si>
  <si>
    <t>062601659163  CLEARVIEW SCHOOL  (CHAUTAUQUA)</t>
  </si>
  <si>
    <t>580801997644  CLEARY SCHOOL FOR THE DEAF  (SUFFOLK)</t>
  </si>
  <si>
    <t>060701659832  CLOVER HILL SCHOOL  (CHAUTAUQUA)</t>
  </si>
  <si>
    <t>310300996756  COLLEGIATE SCHOOL  (NEW YORK)</t>
  </si>
  <si>
    <t>310300996757  COLUMBIA GRAMMAR &amp; PREPARATORY SCHOOL  (NEW YORK)</t>
  </si>
  <si>
    <t>280208999649  COMMUNITY ACADEMIC PREP CENTER  (NASSAU)</t>
  </si>
  <si>
    <t>500402226151  CONG KHAL YEREIM YESH BAIS HILLEL  (ROCKLAND)</t>
  </si>
  <si>
    <t>500402228547  CONG MACHZIKEI HADAS OF BELZ  (ROCKLAND)</t>
  </si>
  <si>
    <t>331400226240  CONG YESHUOS MOSHE OF WILLIAMSBURG  (KINGS)</t>
  </si>
  <si>
    <t>500402225586  CONGREGATION BAIS CHANA MALKA  (ROCKLAND)</t>
  </si>
  <si>
    <t>500402226246  CONGREGATION BAIS CHINUCH ATERES BNOS  (ROCKLAND)</t>
  </si>
  <si>
    <t>500402226490  CONGREGATION BAIS CHINUCH ATERES BNOS  (ROCKLAND)</t>
  </si>
  <si>
    <t>500402226504  CONGREGATION BAIS CHINUCH TORES EMACHU INC  (ROCKLAND)</t>
  </si>
  <si>
    <t>500402229623  CONGREGATION BAIS MALKA  (ROCKLAND)</t>
  </si>
  <si>
    <t>441201226419  CONGREGATION BNEI YOEL SCHOOL #156  (ORANGE)</t>
  </si>
  <si>
    <t>441201226437  CONGREGATION BNEI YOEL SCHOOL #22  (ORANGE)</t>
  </si>
  <si>
    <t>441201229273  CONGREGATION BNEI YOEL SCHOOL #38  (ORANGE)</t>
  </si>
  <si>
    <t>332100226100  CONGREGATION BNOS CHAYA  (KINGS)</t>
  </si>
  <si>
    <t>332200226005  CONGREGATION BNOS YAAKOV  (KINGS)</t>
  </si>
  <si>
    <t>332100226198  CONGREGATION CHASIDEI BELZ BETH MALKA  (KINGS)</t>
  </si>
  <si>
    <t>332000226339  CONGREGATION CHASIDEI BELZ BETH MALKA0  (KINGS)</t>
  </si>
  <si>
    <t>332000226250  CONGREGATION DARKEI AVOS SANZ OF BP  (KINGS)</t>
  </si>
  <si>
    <t>500402226307  CONGREGATION DIVREI CHAIM  (ROCKLAND)</t>
  </si>
  <si>
    <t>332000227945  CONGREGATION KHAL CHASIDEI SKWER INC  (KINGS)</t>
  </si>
  <si>
    <t>332000226935  CONGREGATION KHAL CHASIDEI SKWER INC  (KINGS)</t>
  </si>
  <si>
    <t>500402225721  CONGREGATION KOIFER NEFESH  (ROCKLAND)</t>
  </si>
  <si>
    <t>500401226345  CONGREGATION KOLEL CHASIDEI RACHMISTRIVICA  (ROCKLAND)</t>
  </si>
  <si>
    <t>500401226004  CONGREGATION KOLEL CHASIDEL RACHMISTRIVKA  (ROCKLAND)</t>
  </si>
  <si>
    <t>332200229795  CONGREGATION LEV BAIS YAAKOV  (KINGS)</t>
  </si>
  <si>
    <t>332000225453  CONGREGATION MACHNA SHALVA  (KINGS)</t>
  </si>
  <si>
    <t>331800226277  CONGREGATION MACHNA SHALVA - 2  (KINGS)</t>
  </si>
  <si>
    <t>332000226379  CONGREGATION MACHNA SHALVA I  (KINGS)</t>
  </si>
  <si>
    <t>332000226380  CONGREGATION MACHNA SHALVA II  (KINGS)</t>
  </si>
  <si>
    <t>332000226381  CONGREGATION MACHNA SHALVA IV  (KINGS)</t>
  </si>
  <si>
    <t>332000226383  CONGREGATION MACHNA SHALVA V  (KINGS)</t>
  </si>
  <si>
    <t>332000229590  CONGREGATION MACHNE CHAIM INC  (KINGS)</t>
  </si>
  <si>
    <t>500402225587  CONGREGATION MACHON TIFERES BACHURIM  (ROCKLAND)</t>
  </si>
  <si>
    <t>441600229607  CONGREGATION MESIFTA OHR HATALMUD  (ORANGE)</t>
  </si>
  <si>
    <t>441201226324  CONGREGATION NESHOMAH  (ORANGE)</t>
  </si>
  <si>
    <t>500402229834  CONGREGATION NOAM E LISENK  (ROCKLAND)</t>
  </si>
  <si>
    <t>331700226450  CONGREGATION OHR MENACHEM   (KINGS)</t>
  </si>
  <si>
    <t>331700225617  CONGREGATION OHR MENACHEM  (KINGS)</t>
  </si>
  <si>
    <t>332100229120  CONGREGATION OHR SHRAGA D'VERETZKY  (KINGS)</t>
  </si>
  <si>
    <t>500402226293  CONGREGATION PE'ER BAIS YAAKOV  (ROCKLAND)</t>
  </si>
  <si>
    <t>500402226455  CONGREGATION RAMAPO CHEDER  (ROCKLAND)</t>
  </si>
  <si>
    <t>332000226218  CONGREGATION TALMIDEI MESIVTA TIFERES SHMIEL ALEKSANDER  (KINGS)</t>
  </si>
  <si>
    <t>500402225047  CONGREGATION TALMUD TORAH D'CHASIDEI BOBOV OF MONSEY  (ROCKLAND)</t>
  </si>
  <si>
    <t>500402226294  CONGREGATION TALMUD TORAH IMREI BINAH  (ROCKLAND)</t>
  </si>
  <si>
    <t>500402226164  CONGREGATION TIFERES YISROEL  (ROCKLAND)</t>
  </si>
  <si>
    <t>500402226317  CONGREGATION VIEN OF MONSEY - BNOS CHANA VIEN  (ROCKLAND)</t>
  </si>
  <si>
    <t>500402226347  CONGREGATION YESHIVA AVIR YAKOV  (ROCKLAND)</t>
  </si>
  <si>
    <t>500402226345  CONGREGATION YESHIVA AVIR YAKOV  (ROCKLAND)</t>
  </si>
  <si>
    <t>500402226348  CONGREGATION YESHIVA AVIR YAKOV  (ROCKLAND)</t>
  </si>
  <si>
    <t>500402226346  CONGREGATION YESHIVA AVIR YAKOV  (ROCKLAND)</t>
  </si>
  <si>
    <t>332000226199  CONGREGATION YESHIVA BNEI TORAH INC  (KINGS)</t>
  </si>
  <si>
    <t>332000226501  CONGREGATION YESHIVA DARKEI CHAIM  (KINGS)</t>
  </si>
  <si>
    <t>500402220016  CONGREGATION YESHIVA NOIAM MGODIM  (ROCKLAND)</t>
  </si>
  <si>
    <t>500402226086  CONGREGATION YESHIVA OF GREATER MONSEY INC  (ROCKLAND)</t>
  </si>
  <si>
    <t>500401226326  CONGREGATION YESHIVA ZERA YAKOV  (ROCKLAND)</t>
  </si>
  <si>
    <t>500402226093  CONGREGATION YESHIVAS MEON HATORAH  (ROCKLAND)</t>
  </si>
  <si>
    <t>500402226190  CONGREGATION YESHOUS MOSHE VIZNITZ  (ROCKLAND)</t>
  </si>
  <si>
    <t>500402226443  CONGREGATION YESHUOS MOSHE VIZNITZ  (ROCKLAND)</t>
  </si>
  <si>
    <t>500402226201  CONGREGATION YETEV LEV OF MONSEY - BOYS SITE  (ROCKLAND)</t>
  </si>
  <si>
    <t>500401226135  CONGREGATION YETEV LEV OF MONSEY - GIRLS  (ROCKLAND)</t>
  </si>
  <si>
    <t>342700226439  CONGREGATION YMH  (QUEENS)</t>
  </si>
  <si>
    <t>310100149439  CONNELLY CTR EDUCATION/HOLY CHILD MIDDLE SCHOOL  (NEW YORK)</t>
  </si>
  <si>
    <t>051101658562  CONQUEST PAROCHIAL SCHOOL  (CAYUGA)</t>
  </si>
  <si>
    <t>310200147087  CONVENT OF THE SACRED HEART  (NEW YORK)</t>
  </si>
  <si>
    <t>310200996071  COOKE SCHOOL AND INSTITUTE  (NEW YORK)</t>
  </si>
  <si>
    <t>580105808967  COPIAGUE CHRISTIAN ACADEMY  (SUFFOLK)</t>
  </si>
  <si>
    <t>310200997740  CORLEARS SCHOOL  (NEW YORK)</t>
  </si>
  <si>
    <t>541102805568  CORNERSTONE CHRISTIAN ACADEMY  (SCHOHARIE)</t>
  </si>
  <si>
    <t>261801808866  CORNERSTONE CHRISTIAN ACADEMY  (MONROE)</t>
  </si>
  <si>
    <t>500402808884  CORNERSTONE CHRISTIAN SCHOOL  (ROCKLAND)</t>
  </si>
  <si>
    <t>571000808888  CORNING CHRISTIAN ACADEMY  (STEUBEN)</t>
  </si>
  <si>
    <t>310300145259  CORPUS CHRISTI SCHOOL  (NEW YORK)</t>
  </si>
  <si>
    <t>661904145111  CORPUS CHRISTI-HOLY ROSARY SCHOOL  (WESTCHESTER)</t>
  </si>
  <si>
    <t>332200995520  CORTELYOU EARLY CHILDHOOD CENTER  (KINGS)</t>
  </si>
  <si>
    <t>110200808583  CORTLAND CHRISTIAN ACADEMY  (CORTLAND)</t>
  </si>
  <si>
    <t>541001996223  COUNTRY CLASSROOM  (SCHOHARIE)</t>
  </si>
  <si>
    <t>280407995049  COUNTRYSIDE MONTESSORI SCHOOL  (NASSAU)</t>
  </si>
  <si>
    <t>610301997954  COVENANT LOVE COMMUNITY SCHOOL  (TOMPKINS)</t>
  </si>
  <si>
    <t>560603658896  CRANBERRY MARSH SCHOOL  (SENECA)</t>
  </si>
  <si>
    <t>421001998802  CREATIVE ENVIRONMENT DAY SCHOOL  (ONONDAGA)</t>
  </si>
  <si>
    <t>050100996140  CREATIVE MINDS MONTESSORI SCHOOL  (CAYUGA)</t>
  </si>
  <si>
    <t>140203808420  CREEKSIDE ASSEMBLY OF GOD  (ERIE)</t>
  </si>
  <si>
    <t>680601659800  CREEKSIDE MENNONITE SCHOOL  (YATES)</t>
  </si>
  <si>
    <t>031502995612  CRESCENT ACADEMY (THE)  (BROOME)</t>
  </si>
  <si>
    <t>280201629311  CRESCENT SCHOOL  (NASSAU)</t>
  </si>
  <si>
    <t>333200125708  CRISTO REY BROOKLYN HIGH SCHOOL  (KINGS)</t>
  </si>
  <si>
    <t>310300149994  CRISTO REY HIGH SCHOOL  (NEW YORK)</t>
  </si>
  <si>
    <t>332200226487  CROWN HEIGHTS YESHIVAH  (KINGS)</t>
  </si>
  <si>
    <t>230901657826  CRYSTAL LIGHT MENNONITE SCHOOL  (LEWIS)</t>
  </si>
  <si>
    <t>680801658922  CRYSTAL VALLEY CHRISTIAN SCHOOL  (YATES)</t>
  </si>
  <si>
    <t>332000718760  D &amp; G KALOIDIS PAROCHIAL SCHOOL  (KINGS)</t>
  </si>
  <si>
    <t>310200996469  DALTON SCHOOL (THE)  (NEW YORK)</t>
  </si>
  <si>
    <t>310200997733  DALTON SCHOOL (THE)  (NEW YORK)</t>
  </si>
  <si>
    <t>331800996174  DANIELLE'S EDUCATING FOR THE FUTURE INC  (KINGS)</t>
  </si>
  <si>
    <t>331700229949  DARCHAI MENACHEM INC  (KINGS)</t>
  </si>
  <si>
    <t>331500226008  DARKEI CHAIM  (KINGS)</t>
  </si>
  <si>
    <t>331400226020  DARKEI TSHIVO OF DINOV  (KINGS)</t>
  </si>
  <si>
    <t>101601996549  DARROW SCHOOL  (COLUMBIA)</t>
  </si>
  <si>
    <t>140600629408  DARUL-ULOOM AL MADANIA  (ERIE)</t>
  </si>
  <si>
    <t>280215229602  DAVIS RENOV STAHLER YESHIVA HIGH SCHOOL -BOYS  (NASSAU)</t>
  </si>
  <si>
    <t>580413999321  DAYTOP PREPARATORY SCHOOL  (SUFFOLK)</t>
  </si>
  <si>
    <t>310200998981  DE LA SALLE ACADEMY  (NEW YORK)</t>
  </si>
  <si>
    <t>280209179906  DE LA SALLE SCHOOL (THE)  (NASSAU)</t>
  </si>
  <si>
    <t>512201656117  DEER CROSSING AMISH SCHOOL  (SAINT LAWRENCE)</t>
  </si>
  <si>
    <t>060601659294  DEER RUN SCHOOL  (CHAUTAUQUA)</t>
  </si>
  <si>
    <t>230901655472  DEERBROOK SCHOOL  (LEWIS)</t>
  </si>
  <si>
    <t>260501225023  DERECH HATORAH OF ROCHESTER  (MONROE)</t>
  </si>
  <si>
    <t>400400136417  DESALES CATHOLIC ELEMENTARY SCHOOL  (NIAGARA)</t>
  </si>
  <si>
    <t>260101809946  DESTINY CHRISTIAN SCHOOL AND PRESCHOOL  (MONROE)</t>
  </si>
  <si>
    <t>580801997261  DEVELOPMENTAL DISABILITIES INSTITUTE  (SUFFOLK)</t>
  </si>
  <si>
    <t>580413996433  DEVELOPMENTAL DISABILITIES INSTITUTE - HUNTINGTON CAMPUS  (SUFFOLK)</t>
  </si>
  <si>
    <t>580507996434  DEVELOPMENTAL DISABILITIES INSTITUTE -RONKONKOMA CAMPUS  (SUFFOLK)</t>
  </si>
  <si>
    <t>131701999086  DEVEREUX IN NEW YORK  (DUTCHESS)</t>
  </si>
  <si>
    <t>560603659823  DIAMOND CROSSING SCHOOL  (SENECA)</t>
  </si>
  <si>
    <t>331300998049  DILLON CHILD STUDY CENTER  (KINGS)</t>
  </si>
  <si>
    <t>342700125597  DIVINE MERCY CATHOLIC ACADEMY  (QUEENS)</t>
  </si>
  <si>
    <t>342600125901  DIVINE WISDOM CATHOLIC ACADEMY  (QUEENS)</t>
  </si>
  <si>
    <t>491200995972  DOANE STUART SCHOOL (THE)  (RENSSELAER)</t>
  </si>
  <si>
    <t>310200145262  DOMINICAN ACADEMY  (NEW YORK)</t>
  </si>
  <si>
    <t>131201994052  DUANE LAKE ACADEMY  (DUTCHESS)</t>
  </si>
  <si>
    <t>132201996576  DUTCHESS DAY SCHOOL (THE)  (DUTCHESS)</t>
  </si>
  <si>
    <t>310300999404  DWIGHT SCHOOL (THE)  (NEW YORK)</t>
  </si>
  <si>
    <t>660801995963  E F INTERNATIONAL ACADEMY  (WESTCHESTER)</t>
  </si>
  <si>
    <t>140301998001  EAST AURORA MONTESSORI SCHOOL  (ERIE)</t>
  </si>
  <si>
    <t>310400999536  EAST HARLEM SCHOOL AT EXODUS HOUSE  (NEW YORK)</t>
  </si>
  <si>
    <t>650101806701  EAST PALMYRA CHRISTIAN SCHOOL  (WAYNE)</t>
  </si>
  <si>
    <t>280506996444  EAST WOODS SCHOOL  (NASSAU)</t>
  </si>
  <si>
    <t>332200998736  EBENEZER PREPARATORY SCHOOL  (KINGS)</t>
  </si>
  <si>
    <t>310200996051  ECOLE INTERNATIONALE DE NEW YORK  (NEW YORK)</t>
  </si>
  <si>
    <t>353100998212  EDEN II SCHOOL FOR AUTISTIC CHILDREN  (RICHMOND)</t>
  </si>
  <si>
    <t>331800226147  EISEK HATORAH D'RACHMISTRIVKA  (KINGS)</t>
  </si>
  <si>
    <t>343000629997  EL-BER ISLAMIC SCHOOL  (QUEENS)</t>
  </si>
  <si>
    <t>280205995630  ELIJA SCHOOL (THE)  (NASSAU)</t>
  </si>
  <si>
    <t>332100225340  ELITE HIGH SCHOOL  (KINGS)</t>
  </si>
  <si>
    <t>610600998633  ELIZABETH ANN CLUNE MONTESSORI SCHOOL OF ITHACA  (TOMPKINS)</t>
  </si>
  <si>
    <t>512404658930  ELM GROVE SCHOOL  (SAINT LAWRENCE)</t>
  </si>
  <si>
    <t>660409990027  ELMWOOD COUNTRY DAY SCHOOL  (WESTCHESTER)</t>
  </si>
  <si>
    <t>140600996445  ELMWOOD FRANKLIN SCHOOL  (ERIE)</t>
  </si>
  <si>
    <t>491700997083  EMMA WILLARD SCHOOL  (RENSSELAER)</t>
  </si>
  <si>
    <t>680601858004  EMMANUEL BAPTIST ACADEMY  (YATES)</t>
  </si>
  <si>
    <t>660900809841  EMMANUEL CHILDREN'S MISSION SCHOOL  (WESTCHESTER)</t>
  </si>
  <si>
    <t>331700305781  EPIPHANY LUTHERAN ELEMENTARY SCHOOL  (KINGS)</t>
  </si>
  <si>
    <t>310200145268  EPIPHANY SCHOOL (THE)  (NEW YORK)</t>
  </si>
  <si>
    <t>142601997712  ERIE COUNTY NEW YORK STATE A R C  (ERIE)</t>
  </si>
  <si>
    <t>321000995652  ETHICAL CULTURE FIELDSTON MIDDLE SCHOOL  (BRONX)</t>
  </si>
  <si>
    <t>321000997736  ETHICAL CULTURE FIELDSTON SCHOOL  (BRONX)</t>
  </si>
  <si>
    <t>321000997820  ETHICAL CULTURE THE FIELDSTON LOWER SCHOOL  (BRONX)</t>
  </si>
  <si>
    <t>310300996766  ETHICAL CULTURE-FIELDSTON SCHOOL  (NEW YORK)</t>
  </si>
  <si>
    <t>343000808995  EVANGEL CHRISTIAN SCHOOL  (QUEENS)</t>
  </si>
  <si>
    <t>331800438510  EXCELSIOR ELEMENTARY SCHOOL  (KINGS)</t>
  </si>
  <si>
    <t>342800227503  EZRA ACADEMY  (QUEENS)</t>
  </si>
  <si>
    <t>270301996102  FAITH BIBLE ACADEMY  (MONTGOMERY)</t>
  </si>
  <si>
    <t>131602808641  FAITH CHRISTIAN ACADEMY  (DUTCHESS)</t>
  </si>
  <si>
    <t>321100806065  FAITH CHRISTIAN ACADEMY  (BRONX)</t>
  </si>
  <si>
    <t>222000809092  FAITH FELLOWSHIP CHRISTIAN SCHOOL  (JEFFERSON)</t>
  </si>
  <si>
    <t>421800807821  FAITH HERITAGE SCHOOL  (ONONDAGA)</t>
  </si>
  <si>
    <t>310200997700  FAMILY SCHOOL (THE)  (NEW YORK)</t>
  </si>
  <si>
    <t>561006658407  FAYETTE MENNONITE SCHOOL  (SENECA)</t>
  </si>
  <si>
    <t>441800995574  FEI TIAN ACADEMY OF THE ARTS  (ORANGE)</t>
  </si>
  <si>
    <t>441000996234  FEI TIAN ACADEMY OF THE ARTS - SITE 2  (ORANGE)</t>
  </si>
  <si>
    <t>310500808793  FELLOWSHIP OF LEARNING SCHOOL  (NEW YORK)</t>
  </si>
  <si>
    <t>560701859281  FINGER LAKES CHRISTIAN SCHOOL  (SENECA)</t>
  </si>
  <si>
    <t>060601658556  FLAT IRON SCHOOL  (CHAUTAUQUA)</t>
  </si>
  <si>
    <t>331800437980  FLATBUSH SDA SCHOOL  (KINGS)</t>
  </si>
  <si>
    <t>342500806983  FLUSHING CHRISTIAN SCHOOL  (QUEENS)</t>
  </si>
  <si>
    <t>331900659843  FOLLOWERS OF JESUS SCHOOL  (KINGS)</t>
  </si>
  <si>
    <t>332000126038  FONTBONNE HALL ACADEMY  (KINGS)</t>
  </si>
  <si>
    <t>321000145270  FORDHAM PREPARATORY SCHOOL  (BRONX)</t>
  </si>
  <si>
    <t>342800997832  FOREST HILLS MONTESSORI SCHOOL  (QUEENS)</t>
  </si>
  <si>
    <t>070901806239  FOUNDATIONS CHRISTIAN SCHOOL  (CHEMUNG)</t>
  </si>
  <si>
    <t>441301805702  FOX HILL SCHOOL  (ORANGE)</t>
  </si>
  <si>
    <t>010100997616  FREE SCHOOL  (ALBANY)</t>
  </si>
  <si>
    <t>280209809489  FREEPORT CHRISTIAN ACADEMY  (NASSAU)</t>
  </si>
  <si>
    <t>660701996249  FRENCH-AMERICAN SCHOOL OF NEW YORK  (WESTCHESTER)</t>
  </si>
  <si>
    <t>660701996248  FRENCH-AMERICAN SCHOOL OF NEW YORK  (WESTCHESTER)</t>
  </si>
  <si>
    <t>660701996325  FRENCH-AMERICAN SCHOOL OF NEW YORK  (WESTCHESTER)</t>
  </si>
  <si>
    <t>310200996794  FRENCH-JAPANESE EDUCATIONAL INSTITUTE OF NY-DBA LYCEUM KENNEDY  (NEW YORK)</t>
  </si>
  <si>
    <t>280100607084  FRIENDS ACADEMY  (NASSAU)</t>
  </si>
  <si>
    <t>331700226302  FRIENDS OF TZEIREI CHABAS IN ISRAEL INC  (KINGS)</t>
  </si>
  <si>
    <t>310200606536  FRIENDS SEMINARY  (NEW YORK)</t>
  </si>
  <si>
    <t>021601658896  FRIENDSHIP AMISH SCHOOL  (ALLEGANY)</t>
  </si>
  <si>
    <t>051901427119  FRONTENAC SDA SCHOOL  (CAYUGA)</t>
  </si>
  <si>
    <t>280502996119  FUSION ACADEMY  (NASSAU)</t>
  </si>
  <si>
    <t>331300996172  FUSION ACADEMY BROOKLYN  (KINGS)</t>
  </si>
  <si>
    <t>310300996196  FUSION ACADEMY LINCOLN CENTER  (NEW YORK)</t>
  </si>
  <si>
    <t>310200996116  FUSION ACADEMY PARK AVENUE  (NEW YORK)</t>
  </si>
  <si>
    <t>662200996141  FUSION ACADEMY WESTCHESTER  (WESTCHESTER)</t>
  </si>
  <si>
    <t>331700226429  GAN ACADEMY  (KINGS)</t>
  </si>
  <si>
    <t>310300226209  GAN ALIYA  (NEW YORK)</t>
  </si>
  <si>
    <t>310300226461  GAN ALIYA  (NEW YORK)</t>
  </si>
  <si>
    <t>331500226466  GAN YISROEL  (KINGS)</t>
  </si>
  <si>
    <t>332000229822  GAN YISROEL  (KINGS)</t>
  </si>
  <si>
    <t>342600226509  GANEINU  (QUEENS)</t>
  </si>
  <si>
    <t>343000996984  GARDEN SCHOOL  (QUEENS)</t>
  </si>
  <si>
    <t>043001658561  GARDNER SCHOOL  (CATTARAUGUS)</t>
  </si>
  <si>
    <t>321100995742  GARVEY SCHOOL  (BRONX)</t>
  </si>
  <si>
    <t>353100809513  GATEWAY ACADEMY  (RICHMOND)</t>
  </si>
  <si>
    <t>332000809366  GATEWAY CITY ACADEMY  (KINGS)</t>
  </si>
  <si>
    <t>310300995746  GATEWAY MIDDLE SCHOOL (THE)  (NEW YORK)</t>
  </si>
  <si>
    <t>310300997763  GATEWAY SCHOOL OF NEW YORK  (NEW YORK)</t>
  </si>
  <si>
    <t>140600996421  GATEWAY-LONGVIEW - LYNDE SCHOOL  (ERIE)</t>
  </si>
  <si>
    <t>140203997682  GATEWAY-LONGVIEW LYNDE SCHOOL  (ERIE)</t>
  </si>
  <si>
    <t>240401809547  GENESEE COUNTRY CHRISTIAN SCHOOL  (LIVINGSTON)</t>
  </si>
  <si>
    <t>221301996193  GENESIS SCHOOL - CHRISTIAN LIFE CENTER  (JEFFERSON)</t>
  </si>
  <si>
    <t>310300996412  GENEVA SCHOOL OF MANHATTAN  (THE)  (NEW YORK)</t>
  </si>
  <si>
    <t>310100999967  GEORGE JACKSON ACADEMY  (NEW YORK)</t>
  </si>
  <si>
    <t>332000228239  GERER YESHIVA/MESIVTA BAIS YISROEL  (KINGS)</t>
  </si>
  <si>
    <t>662200998528  GERMAN INTERNATIONAL SCHOOL NEW YORK  (WESTCHESTER)</t>
  </si>
  <si>
    <t>331300996268  GERMAN SCHOOL BROOKLYN  (KINGS)</t>
  </si>
  <si>
    <t>580413996468  GERSH ACADEMY - WEST HILLS  (SUFFOLK)</t>
  </si>
  <si>
    <t>280227996019  GERSH ACADEMY, INC  (NASSAU)</t>
  </si>
  <si>
    <t>580506995517  GERSH ACADEMY, INC  (SUFFOLK)</t>
  </si>
  <si>
    <t>332100229424  GESHER YEHUDA  (KINGS)</t>
  </si>
  <si>
    <t>671201995611  GILEAD SCHOOL OF DISCIPLESHIP  (WYOMING)</t>
  </si>
  <si>
    <t>310200880425  GILLEN BREWER SCHOOL  (NEW YORK)</t>
  </si>
  <si>
    <t>043001658933  GLOVER HILL ROAD AMISH SCHOOL  (CATTARAUGUS)</t>
  </si>
  <si>
    <t>332200126049  GOOD SHEPHERD CATHOLIC ACADEMY  (KINGS)</t>
  </si>
  <si>
    <t>310600145279  GOOD SHEPHERD SCHOOL  (NEW YORK)</t>
  </si>
  <si>
    <t>620600808795  GOOD SHEPHERD SCHOOL  (ULSTER)</t>
  </si>
  <si>
    <t>140301997258  GOW SCHOOL (THE)  (ERIE)</t>
  </si>
  <si>
    <t>280225809777  GRACE CHRISTIAN ACADEMY  (NASSAU)</t>
  </si>
  <si>
    <t>310200516499  GRACE CHURCH HIGH SCHOOL  (NEW YORK)</t>
  </si>
  <si>
    <t>331300526915  GRACE CHURCH SCHOOL  (KINGS)</t>
  </si>
  <si>
    <t>310200515856  GRACE CHURCH SCHOOL  (NEW YORK)</t>
  </si>
  <si>
    <t>280212305784  GRACE LUTHERAN SCHOOL  (NASSAU)</t>
  </si>
  <si>
    <t>190701859503  GRAPEVILLE CHRISTIAN SCHOOL  (GREENE)</t>
  </si>
  <si>
    <t>680801659939  GRAVEL RUN MENNONITE SCHOOL  (YATES)</t>
  </si>
  <si>
    <t>331800329923  GREAT COMMISSION CHRISTIAN SCHOOL  (KINGS)</t>
  </si>
  <si>
    <t>331800999481  GREAT OAKS ELEMENTARY SCHOOL  (KINGS)</t>
  </si>
  <si>
    <t>310300999860  GREAT TOMORROWS USA SCHOOL  (NEW YORK)</t>
  </si>
  <si>
    <t>343000445841  GREATER NEW YORK ACADEMY  (QUEENS)</t>
  </si>
  <si>
    <t>260501808815  GREECE CHRISTIAN SCHOOL  (MONROE)</t>
  </si>
  <si>
    <t>260501999467  GREECE MONTESSORI SCHOOL  (MONROE)</t>
  </si>
  <si>
    <t>320800716855  GREEK AMERICAN INSTITUTE OF NEW YORK  (BRONX)</t>
  </si>
  <si>
    <t>480601996550  GREEN CHIMNEYS SCHOOL FOR LITTLE FOLKS  (PUTNAM)</t>
  </si>
  <si>
    <t>500402996676  GREEN MEADOW WALDORF SCHOOL  (ROCKLAND)</t>
  </si>
  <si>
    <t>280501997105  GREEN VALE SCHOOL (THE)  (NASSAU)</t>
  </si>
  <si>
    <t>331300996002  GREENE HILL SCHOOL  (KINGS)</t>
  </si>
  <si>
    <t>560501659820  GROOVES CREEK SCHOOL  (SENECA)</t>
  </si>
  <si>
    <t>310200145281  GUARDIAN ANGEL SCHOOL  (NEW YORK)</t>
  </si>
  <si>
    <t>310200996496  GUIDEPOST MONTESSORI AT MUSEUM MILE  (NEW YORK)</t>
  </si>
  <si>
    <t>660401996449  HACKLEY SCHOOL  (WESTCHESTER)</t>
  </si>
  <si>
    <t>332000226500  HADRAN ACADEMY  (KINGS)</t>
  </si>
  <si>
    <t>280215229704  HAFTR MIDDLE SCHOOL  (NASSAU)</t>
  </si>
  <si>
    <t>280518998058  HAGEDORN LITTLE VILLAGE SCHOOL  (NASSAU)</t>
  </si>
  <si>
    <t>661100997871  HALLEN SCHOOL  (WESTCHESTER)</t>
  </si>
  <si>
    <t>500402226472  HAMESIVTA OF MONSEY  (ROCKLAND)</t>
  </si>
  <si>
    <t>280216625599  HAMZA ACADEMY  (NASSAU)</t>
  </si>
  <si>
    <t>331500209521  HANNAH SENESH COMMUNITY SCHOOL  (KINGS)</t>
  </si>
  <si>
    <t>331300437669  HANSON PLACE SDA ELEMENTARY SCHOOL  (KINGS)</t>
  </si>
  <si>
    <t>280404998318  HAPPY MONTESSORI SCHOOL OF PORT WASHINGTON  (NASSAU)</t>
  </si>
  <si>
    <t>580801997107  HARBOR COUNTRY DAY SCHOOL  (SUFFOLK)</t>
  </si>
  <si>
    <t>310300515340  HARLEM ACADEMY  (NEW YORK)</t>
  </si>
  <si>
    <t>260101996451  HARLEY SCHOOL (THE)  (MONROE)</t>
  </si>
  <si>
    <t>441301808513  HARMONY CHRISTIAN SCHOOL  (ORANGE)</t>
  </si>
  <si>
    <t>280506998512  HARMONY HEIGHTS SCHOOL  (NASSAU)</t>
  </si>
  <si>
    <t>280300999445  HARRIET EISMAN COMMUNITY SCHOOL  (NASSAU)</t>
  </si>
  <si>
    <t>043001658555  HARRIS SCHOOL  (CATTARAUGUS)</t>
  </si>
  <si>
    <t>660101996492  HARVEY SCHOOL (THE)  (WESTCHESTER)</t>
  </si>
  <si>
    <t>131601999527  HAWK MEADOW MONTESSORI SCHOOL  (DUTCHESS)</t>
  </si>
  <si>
    <t>660802999880  HAWTHORNE COUNTRY DAY SCHOOL  (WESTCHESTER)</t>
  </si>
  <si>
    <t>100501997955  HAWTHORNE VALLEY SCHOOL  (COLUMBIA)</t>
  </si>
  <si>
    <t>580909999588  HAYGROUND SCHOOL  (SUFFOLK)</t>
  </si>
  <si>
    <t>280215226406  HEBREW ACADEMY FOR SPEC CHLDRN  (NASSAU)</t>
  </si>
  <si>
    <t>331800226447  HEBREW ACADEMY FOR SPEC CHLDRN  (KINGS)</t>
  </si>
  <si>
    <t>332000227132  HEBREW ACADEMY FOR SPECIAL CHILDREN  (KINGS)</t>
  </si>
  <si>
    <t>280215226621  HEBREW ACADEMY LONG BEACH  (NASSAU)</t>
  </si>
  <si>
    <t>280227227943  HEBREW ACADEMY OF NASSAU  (NASSAU)</t>
  </si>
  <si>
    <t>280202227573  HEBREW ACADEMY OF NASSAU  (NASSAU)</t>
  </si>
  <si>
    <t>280504226650  HEBREW ACADEMY OF NASSAU-PLAINVIEW CAMPUS  (NASSAU)</t>
  </si>
  <si>
    <t>010100216559  HEBREW ACADEMY OF THE CAPITAL DISTRICT  (ALBANY)</t>
  </si>
  <si>
    <t>280215227930  HEBREW ACADEMY OF THE FIVE TOWNS AND ROCKAWAY HS  (NASSAU)</t>
  </si>
  <si>
    <t>280215227128  HEBREW ACADEMY-LOWER SCHOOL  (NASSAU)</t>
  </si>
  <si>
    <t>500101229658  HEBREW ACADEMY-OHR MENACHEM CHABAD  (ROCKLAND)</t>
  </si>
  <si>
    <t>591401226474  HEBREW DAY SCHOOL OF SULLIVAN &amp; ULSTER COUNTIES  (SULLIVAN)</t>
  </si>
  <si>
    <t>332000227506  HEBREW INSTITUTE FOR THE DEAF  (KINGS)</t>
  </si>
  <si>
    <t>331700437979  HEBRON SDA BILINGUAL SCHOOL  (KINGS)</t>
  </si>
  <si>
    <t>010201805052  HELDERBERG CHRISTIAN SCHOOL  (ALBANY)</t>
  </si>
  <si>
    <t>342900996318  HELPING HAND ACADEMY I  (QUEENS)</t>
  </si>
  <si>
    <t>342900996319  HELPING HAND ACADEMY II  (QUEENS)</t>
  </si>
  <si>
    <t>280409996453  HENRY VISCARDI SCHOOL  (NASSAU)</t>
  </si>
  <si>
    <t>580501859004  HERITAGE CHRISTIAN ACADEMY  (SUFFOLK)</t>
  </si>
  <si>
    <t>310200996800  HEWITT SCHOOL (THE)  (NEW YORK)</t>
  </si>
  <si>
    <t>680801655115  HICKORY KNOLL SCHOOL  (YATES)</t>
  </si>
  <si>
    <t>060701656109  HIDDEN VALLEY SCHOOL  (CHAUTAUQUA)</t>
  </si>
  <si>
    <t>620901998943  HIGH MEADOW SCHOOL  (ULSTER)</t>
  </si>
  <si>
    <t>031601227054  HILLEL ACADEMY  (BROOME)</t>
  </si>
  <si>
    <t>260101226476  HILLEL COMMUNITY DAY SCHOOL  (MONROE)</t>
  </si>
  <si>
    <t>261600997698  HILLSIDE CHILDRENS CENTER SCHOOL  (MONROE)</t>
  </si>
  <si>
    <t>570302995084  HILLSIDE CHILDREN'S CENTER-SNELL FARM CAMPUS SCHOOL  (STEUBEN)</t>
  </si>
  <si>
    <t>050301999417  HILLSIDE CHLDRNS CTR-FINGER LAKES  (CAYUGA)</t>
  </si>
  <si>
    <t>262001997047  HILLSIDE-CRESTWOOD CHILDREN'S CENTER  (MONROE)</t>
  </si>
  <si>
    <t>261901997789  HILLSIDE-HALPERN EDUCATIONAL CENTER  (MONROE)</t>
  </si>
  <si>
    <t>332000126145  HOLY ANGELS CATHOLIC ACADEMY  (KINGS)</t>
  </si>
  <si>
    <t>440901996154  HOLY ANGELS OF THE HUDSON VALLEY  (ORANGE)</t>
  </si>
  <si>
    <t>580224175573  HOLY ANGELS REGIONAL SCHOOL  (SUFFOLK)</t>
  </si>
  <si>
    <t>280401175576  HOLY CHILD ACADEMY  (NASSAU)</t>
  </si>
  <si>
    <t>342700125928  HOLY CHILD JESUS CATHOLIC ACADEMY  (QUEENS)</t>
  </si>
  <si>
    <t>251400189608  HOLY CROSS ACADEMY  (ONEIDA)</t>
  </si>
  <si>
    <t>342500715470  HOLY CROSS GREEK ORTHODOX SCHOOL  (QUEENS)</t>
  </si>
  <si>
    <t>342500125930  HOLY CROSS HIGH SCHOOL  (QUEENS)</t>
  </si>
  <si>
    <t>261600166178  HOLY CROSS SCHOOL  (MONROE)</t>
  </si>
  <si>
    <t>420411185480  HOLY CROSS SCHOOL  (ONONDAGA)</t>
  </si>
  <si>
    <t>320800145288  HOLY CROSS SCHOOL  (BRONX)</t>
  </si>
  <si>
    <t>342600125931  HOLY FAMILY CATHOLIC ACADEMY OF BROOKLYN  (QUEENS)</t>
  </si>
  <si>
    <t>070600166199  HOLY FAMILY ELEMENTARY SCHOOL  (CHEMUNG)</t>
  </si>
  <si>
    <t>320800145291  HOLY FAMILY SCHOOL  (BRONX)</t>
  </si>
  <si>
    <t>081200185526  HOLY FAMILY SCHOOL  (CHENANGO)</t>
  </si>
  <si>
    <t>280517175577  HOLY FAMILY SCHOOL  (NASSAU)</t>
  </si>
  <si>
    <t>420101185482  HOLY FAMILY SCHOOL  (ONONDAGA)</t>
  </si>
  <si>
    <t>400701325764  HOLY GHOST LUTHERAN SCHOOL  (NIAGARA)</t>
  </si>
  <si>
    <t>342600807968  HOLY MARTYRS ARMENIAN DAY SCHOOL  (QUEENS)</t>
  </si>
  <si>
    <t>512001185654  HOLY NAME OF JESUS ACADEMY  (SAINT LAWRENCE)</t>
  </si>
  <si>
    <t>661100145120  HOLY NAME OF JESUS SCHOOL  (WESTCHESTER)</t>
  </si>
  <si>
    <t>280224175578  HOLY NAME OF MARY SCHOOL  (NASSAU)</t>
  </si>
  <si>
    <t>353100145295  HOLY ROSARY SCHOOL  (RICHMOND)</t>
  </si>
  <si>
    <t>321100145296  HOLY ROSARY SCHOOL  (BRONX)</t>
  </si>
  <si>
    <t>490301115686  HOLY SPIRIT SCHOOL  (RENSSELAER)</t>
  </si>
  <si>
    <t>342500127232  HOLY TRINITY CATHOLIC ACADEMY  (QUEENS)</t>
  </si>
  <si>
    <t>280517177171  HOLY TRINITY DIOCESAN HIGH SCHOOL  (NASSAU)</t>
  </si>
  <si>
    <t>131601145055  HOLY TRINITY SCHOOL  (DUTCHESS)</t>
  </si>
  <si>
    <t>590801998923  HOMESTEAD SCHOOL INC  (SULLIVAN)</t>
  </si>
  <si>
    <t>490501506666  HOOSAC SCHOOL  (RENSSELAER)</t>
  </si>
  <si>
    <t>321000996192  HOPE ACADEMY OF THE BRONX  (BRONX)</t>
  </si>
  <si>
    <t>571000809093  HOPE CHRISTIAN ACADEMY  (STEUBEN)</t>
  </si>
  <si>
    <t>260401999477  HOPE HALL SCHOOL  (MONROE)</t>
  </si>
  <si>
    <t>230901658822  HOPE MENNONITE SCHOOL  (LEWIS)</t>
  </si>
  <si>
    <t>321000996857  HORACE MANN SCHOOL  (BRONX)</t>
  </si>
  <si>
    <t>321000996851  HORACE MANN SCHOOL LOWER DIVISION  (BRONX)</t>
  </si>
  <si>
    <t>310200996323  HORACE MANN SCHOOL NURSERY-KINDERGARTEN DIVISION  (NEW YORK)</t>
  </si>
  <si>
    <t>321000996856  HORACE MANN UPPER SCHOOL  (BRONX)</t>
  </si>
  <si>
    <t>022001807067  HOUGHTON ACADEMY  (ALLEGANY)</t>
  </si>
  <si>
    <t>661100998325  HUDSON COUNTRY MONTESSORI SCHOOL  (WESTCHESTER)</t>
  </si>
  <si>
    <t>621001996083  HUDSON HILLS ACADEMY  (ULSTER)</t>
  </si>
  <si>
    <t>130200996177  HUDSON HILLS ACADEMY-BEACON CAMPUS  (DUTCHESS)</t>
  </si>
  <si>
    <t>660404996304  HUDSON LAB SCHOOL INC  (WESTCHESTER)</t>
  </si>
  <si>
    <t>480101809662  HUDSON VALLEY CHRISTIAN ACADEMY  (PUTNAM)</t>
  </si>
  <si>
    <t>620600995752  HUDSON VALLEY SUDBURY SCHOOL  (ULSTER)</t>
  </si>
  <si>
    <t>662300806314  HUDSON VIEW CHRISTIAN ACADEMY  (WESTCHESTER)</t>
  </si>
  <si>
    <t>310200986779  HUNTER COLLEGE CAMPUS SCHOOLS  (NEW YORK)</t>
  </si>
  <si>
    <t>580413995755  HUNTINGTON MONTESSORI-NORTHSHORE LEARNING INC.  (SUFFOLK)</t>
  </si>
  <si>
    <t>331400229829  HYCHEL HATORAH  (KINGS)</t>
  </si>
  <si>
    <t>331400225688  ICHUD HATALMIDIM  (KINGS)</t>
  </si>
  <si>
    <t>310200996364  IDEA SCHOOL OF MANHATTAN - UPPER SCHOOL (THE)  (NEW YORK)</t>
  </si>
  <si>
    <t>343000629742  IDEAL ISLAMIC SCHOOL  (QUEENS)</t>
  </si>
  <si>
    <t>342800998861  IDEAL MONTESSORI SCHOOL  (QUEENS)</t>
  </si>
  <si>
    <t>310300995504  IDEAL SCHOOL AND ACADEMY  (NEW YORK)</t>
  </si>
  <si>
    <t>421800629480  IHSAN SCHOOL OF EXCELLENCE  (ONONDAGA)</t>
  </si>
  <si>
    <t>332100995351  IMAGINE ACADEMY  (KINGS)</t>
  </si>
  <si>
    <t>342900125933  IMMACULATE CONCEPTION CATHOLIC ACADEMY  (QUEENS)</t>
  </si>
  <si>
    <t>343000125932  IMMACULATE CONCEPTION CATHOLIC ACADEMY IN ASTORIA  (QUEENS)</t>
  </si>
  <si>
    <t>320700145305  IMMACULATE CONCEPTION SCHOOL  (BRONX)</t>
  </si>
  <si>
    <t>321100145303  IMMACULATE CONCEPTION SCHOOL  (BRONX)</t>
  </si>
  <si>
    <t>660301145127  IMMACULATE CONCEPTION SCHOOL  (WESTCHESTER)</t>
  </si>
  <si>
    <t>140301136236  IMMACULATE CONCEPTION SCHOOL  (ERIE)</t>
  </si>
  <si>
    <t>421001185485  IMMACULATE CONCEPTION SCHOOL  (ONONDAGA)</t>
  </si>
  <si>
    <t>022601136563  IMMACULATE CONCEPTION SCHOOL  (ALLEGANY)</t>
  </si>
  <si>
    <t>310100145301  IMMACULATE CONCEPTION SCHOOL  (NEW YORK)</t>
  </si>
  <si>
    <t>222000155874  IMMACULATE HEART CENTRAL HIGH SCHOOL  (JEFFERSON)</t>
  </si>
  <si>
    <t>222000155013  IMMACULATE HEART ELEMENTARY SCHOOL  (JEFFERSON)</t>
  </si>
  <si>
    <t>662001145128  IMMACULATE HEART OF MARY SCHOOL  (WESTCHESTER)</t>
  </si>
  <si>
    <t>500402225751  IMREI SHUFER  (ROCKLAND)</t>
  </si>
  <si>
    <t>342900125934  INCARNATION CATHOLIC ACADEMY  (QUEENS)</t>
  </si>
  <si>
    <t>310600145306  INCARNATION SCHOOL  (NEW YORK)</t>
  </si>
  <si>
    <t>141800996451  INTENSIVE TREATMENT PROGRAM  (ERIE)</t>
  </si>
  <si>
    <t>310200996306  INTERNATIONAL ACADEMY OF NEW YORK  (NEW YORK)</t>
  </si>
  <si>
    <t>331500995687  INTERNATIONAL SCHOOL OF BROOKLYN  (KINGS)</t>
  </si>
  <si>
    <t>661100456337  IONA PREP SCHOOL - LOWER SCHOOL  (WESTCHESTER)</t>
  </si>
  <si>
    <t>661100145129  IONA PREPARATORY SCHOOL  (WESTCHESTER)</t>
  </si>
  <si>
    <t>310200626122  ISLAMIC CULTURAL CENTER SCHOOL  (NEW YORK)</t>
  </si>
  <si>
    <t>610600995513  ITHACA WALDORF SCHOOL  (TOMPKINS)</t>
  </si>
  <si>
    <t>332100226446  IVDU ELEMENTARY SCHOOL  (KINGS)</t>
  </si>
  <si>
    <t>280214226330  IVDU LONG ISLAND  (NASSAU)</t>
  </si>
  <si>
    <t>662101997144  IVES SCHOOL  (WESTCHESTER)</t>
  </si>
  <si>
    <t>580506998127  IVY LEAGUE SCHOOL  (SUFFOLK)</t>
  </si>
  <si>
    <t>342400446464  JACKSON HEIGHTS SDA SCHOOL  (QUEENS)</t>
  </si>
  <si>
    <t>342800449789  JAMAICA SDA-BUSY BEE LEARNING CENTER  (QUEENS)</t>
  </si>
  <si>
    <t>332000226061  JEWISH CENTER FOR SPECIAL EDUCATION  (KINGS)</t>
  </si>
  <si>
    <t>353100227017  JEWISH FOUNDATION SCHOOL  (RICHMOND)</t>
  </si>
  <si>
    <t>140203229522  JEWISH HERITAGE DAY SCHOOL  (ERIE)</t>
  </si>
  <si>
    <t>342800229926  JEWISH INSTITUTE OF QUEENS  (QUEENS)</t>
  </si>
  <si>
    <t>662300995058  JOHN A COLEMAN SCHOOL  (WESTCHESTER)</t>
  </si>
  <si>
    <t>662200996417  JOHN A COLEMAN SCHOOL  (WESTCHESTER)</t>
  </si>
  <si>
    <t>660402149272  JOHN CARDINAL O'CONNOR SCHOOL  (WESTCHESTER)</t>
  </si>
  <si>
    <t>662101147146  JOHN F KENNEDY CATHOLIC HIGH SCHOOL  (WESTCHESTER)</t>
  </si>
  <si>
    <t>440601145071  JOHN S BURKE CATHOLIC HIGH SCHOOL  (ORANGE)</t>
  </si>
  <si>
    <t>332200226920  JOSEPH S GRUSS YESHIVA HIGH SCHOOL  (KINGS)</t>
  </si>
  <si>
    <t>421800997676  JOWONIO SCHOOL  (ONONDAGA)</t>
  </si>
  <si>
    <t>660404998061  JULIA DYCKMAN ANDRUS MEMORIAL INC  (WESTCHESTER)</t>
  </si>
  <si>
    <t>660102997771  KARAFIN SCHOOL (THE), INC  (WESTCHESTER)</t>
  </si>
  <si>
    <t>680601659891  KASHONG SCHOOL  (YATES)</t>
  </si>
  <si>
    <t>660501999283  KEIO ACADEMY OF NEW YORK  (WESTCHESTER)</t>
  </si>
  <si>
    <t>280202175545  KELLENBERG MEMORIAL HIGH SCHOOL  (NASSAU)</t>
  </si>
  <si>
    <t>500402226456  KESSER BAIS YAKOV  (ROCKLAND)</t>
  </si>
  <si>
    <t>331500207950  KESSER MALKA  (KINGS)</t>
  </si>
  <si>
    <t>310200999971  KESWELL SCHOOL (THE)  (NEW YORK)</t>
  </si>
  <si>
    <t>342800999761  KEW FOREST SCHOOL (THE)  (QUEENS)</t>
  </si>
  <si>
    <t>331400225510  KHHD YOEL OF SATMAR BP  (KINGS)</t>
  </si>
  <si>
    <t>331800996316  KHYLE-BRENAJ EARLY CHILDHOOD EDUCATION CENTER  (KINGS)</t>
  </si>
  <si>
    <t>130801995272  KINDERHAUS MONTESSORI SCHOOL OF HYDE PARK, INC  (DUTCHESS)</t>
  </si>
  <si>
    <t>310500998545  KING'S ACADEMY (THE)  (NEW YORK)</t>
  </si>
  <si>
    <t>520401808772  KING'S SCHOOL (THE)  (SARATOGA)</t>
  </si>
  <si>
    <t>571000996187  KINGS' WAY  (STEUBEN)</t>
  </si>
  <si>
    <t>641301425821  KINGSBURY SDA SCHOOL  (WASHINGTON)</t>
  </si>
  <si>
    <t>620600145037  KINGSTON CATHOLIC SCHOOL  (ULSTER)</t>
  </si>
  <si>
    <t>321000206859  KINNERET DAY SCHOOL  (BRONX)</t>
  </si>
  <si>
    <t>580801999902  KNOX SCHOOL  (SUFFOLK)</t>
  </si>
  <si>
    <t>662200999517  KODOMONO KUNI  (WESTCHESTER)</t>
  </si>
  <si>
    <t>280215225246  KULANU ACADEMY  (NASSAU)</t>
  </si>
  <si>
    <t>310100145336  LA SALLE ACADEMY  (NEW YORK)</t>
  </si>
  <si>
    <t>490801116667  LA SALLE INSTITUTE  (RENSSELAER)</t>
  </si>
  <si>
    <t>010100115705  LA SALLE SCHOOL  (ALBANY)</t>
  </si>
  <si>
    <t>310200998266  LA SCUOLA D'ITALIA-G MARCONI  (NEW YORK)</t>
  </si>
  <si>
    <t>261101856502  LAKE ONTARIO BAPTIST ACADEMY  (MONROE)</t>
  </si>
  <si>
    <t>091101858426  LAKE SHORE CHRISTIAN SCHOOL  (CLINTON)</t>
  </si>
  <si>
    <t>062601658578  LAKE VIEW SCHOOL  (CHAUTAUQUA)</t>
  </si>
  <si>
    <t>560501659821  LAKE VIEW SCHOOL  (SENECA)</t>
  </si>
  <si>
    <t>261901805659  LAKESIDE ALPHA SCHOOL  (MONROE)</t>
  </si>
  <si>
    <t>151701996167  LAKESIDE SCHOOL  (ESSEX)</t>
  </si>
  <si>
    <t>331700226448  LAMPLIGHTERS YESHIVAH  (KINGS)</t>
  </si>
  <si>
    <t>310300996043  LANG SCHOOL (THE)  (NEW YORK)</t>
  </si>
  <si>
    <t>630902996413  LANGAN SCHOOL AT PROSPECT CENTER  (WARREN)</t>
  </si>
  <si>
    <t>580201998125  LAUREL HILL SCHOOL (THE)  (SUFFOLK)</t>
  </si>
  <si>
    <t>321100995200  LAVELLE SCHOOL FOR THE BLIND  (BRONX)</t>
  </si>
  <si>
    <t>280214999253  LAWRENCE WOODMERE ACADEMY  (NASSAU)</t>
  </si>
  <si>
    <t>141101998103  LEAGUE FOR THE HANDICAPPED CENTER  (ERIE)</t>
  </si>
  <si>
    <t>331700997636  LEAGUE SCHOOL  (KINGS)</t>
  </si>
  <si>
    <t>332100996514  LEARN AND EXPLORE ACADEMY  (KINGS)</t>
  </si>
  <si>
    <t>520302996296  LEARNING TO KNOW EDUCATIONAL CENTER  (SARATOGA)</t>
  </si>
  <si>
    <t>343000999571  LEARNING TREE MULTI-CULTURAL SCHOOL (THE)  (QUEENS)</t>
  </si>
  <si>
    <t>321100996013  LEARNING TREE PREPARATORY SCHOOL(THE)  (BRONX)</t>
  </si>
  <si>
    <t>310200999914  LEARNINGSPRING SCHOOL  (NEW YORK)</t>
  </si>
  <si>
    <t>662200217210  LEFFELL SCHOOL (THE)  (WESTCHESTER)</t>
  </si>
  <si>
    <t>660407229899  LEFFELL SCHOOL-UPPER SCHOOL (THE)  (WESTCHESTER)</t>
  </si>
  <si>
    <t>331700996159  LEFFERTS GARDENS MONTESSORI  (KINGS)</t>
  </si>
  <si>
    <t>310200995196  LEMAN MANHATTAN PREPARATORY SCHOOL  (NEW YORK)</t>
  </si>
  <si>
    <t>580233808755  LEONARD E BURKET CHRISTIAN SCHOOL  (SUFFOLK)</t>
  </si>
  <si>
    <t>343000996786  LEXINGTON SCHOOL FOR THE DEAF  (QUEENS)</t>
  </si>
  <si>
    <t>342500997775  LIFE-SKILLS SCHOOL (THE)  (QUEENS)</t>
  </si>
  <si>
    <t>260901808131  LIMA CHRISTIAN SCHOOL  (LIVINGSTON)</t>
  </si>
  <si>
    <t>342900435844  LINDEN SEVENTH-DAY ADVENTIST ELEMENTARY SCHOOL  (QUEENS)</t>
  </si>
  <si>
    <t>331700999781  LITTLE FLOWER PREP SCHOOL  (KINGS)</t>
  </si>
  <si>
    <t>310200997115  LITTLE RED SCHOOL HOUSE-ELISABETH IRWIN HIGH SCHOOL  (NEW YORK)</t>
  </si>
  <si>
    <t>510201999730  LITTLE RIVER COMMUNITY SCHOOL  (SAINT LAWRENCE)</t>
  </si>
  <si>
    <t>060601659296  LITTLE RUN SCHOOL  (CHAUTAUQUA)</t>
  </si>
  <si>
    <t>420401808261  LIVING WORD ACADEMY  (ONONDAGA)</t>
  </si>
  <si>
    <t>512404659078  LOCUST GROVE SCHOOL  (SAINT LAWRENCE)</t>
  </si>
  <si>
    <t>280300175601  LONG BEACH CATHOLIC REGIONAL SCHOOL  (NASSAU)</t>
  </si>
  <si>
    <t>280407229720  LONG ISLAND HEBREW ACADEMY  (NASSAU)</t>
  </si>
  <si>
    <t>280515317093  LONG ISLAND LUTHERAN MIDDLE/HIGH SCHOOL  (NASSAU)</t>
  </si>
  <si>
    <t>580413998548  LONG ISLAND SCHOOL FOR THE GIFTED  (SUFFOLK)</t>
  </si>
  <si>
    <t>580413996295  LONG ISLAND WHOLE CHILD ACADEMY (THE)  (SUFFOLK)</t>
  </si>
  <si>
    <t>480601996087  LONGVIEW SCHOOL  (PUTNAM)</t>
  </si>
  <si>
    <t>310200996790  LORGE SCHOOL (THE)  (NEW YORK)</t>
  </si>
  <si>
    <t>010623806562  LOUDONVILLE CHRISTIAN SCHOOL  (ALBANY)</t>
  </si>
  <si>
    <t>580406999719  LOVE OF LEARNING MONTESSORI SCHOOL  (SUFFOLK)</t>
  </si>
  <si>
    <t>342500998962  LOWELL SCHOOL (THE)  (QUEENS)</t>
  </si>
  <si>
    <t>342500997772  LOWELL UPPER SCHOOL OF FLUSHING  (QUEENS)</t>
  </si>
  <si>
    <t>310200145338  LOYOLA SCHOOL  (NEW YORK)</t>
  </si>
  <si>
    <t>332100207932  LUBAVITCHER HIGH SCHOOL  (KINGS)</t>
  </si>
  <si>
    <t>332100206938  LUBAVITCHER SCHOOL CHABAD  (KINGS)</t>
  </si>
  <si>
    <t>331300225748  LURIA ACADEMY OF BROOKLYN  (KINGS)</t>
  </si>
  <si>
    <t>332000305792  LUTHERAN ELEMENTARY SCHOOL OF BAY RIDGE  (KINGS)</t>
  </si>
  <si>
    <t>342600317933  LUTHERAN SCHOOL OF FLUSHING &amp; BAYSIDE  (QUEENS)</t>
  </si>
  <si>
    <t>310200996792  LYCEE FRANCAIS DE NEW YORK  (NEW YORK)</t>
  </si>
  <si>
    <t>331700805027  M A C A D E M Y  (KINGS)</t>
  </si>
  <si>
    <t>332000229051  MACHON BAIS YAAKOV HILDA BIRN HIGH SCHOOL  (KINGS)</t>
  </si>
  <si>
    <t>580405175602  MADONNA HEIGHTS SCHOOL  (SUFFOLK)</t>
  </si>
  <si>
    <t>332100226924  MAGEN DAVID YESH-ISAAC SHALOM ELEMENTRAY SCHOOL  (KINGS)</t>
  </si>
  <si>
    <t>332100229088  MAGEN DAVID YESHIVAH HIGH SCHOOL  (KINGS)</t>
  </si>
  <si>
    <t>280407226313  MAGEN ISRAEL-GAN ISRAEL CENTER INC  (NASSAU)</t>
  </si>
  <si>
    <t>580205229255  MAIMONIDES DAY SCHOOL  (SUFFOLK)</t>
  </si>
  <si>
    <t>010100208496  MAIMONIDES HEBREW DAY SCHOOL  (ALBANY)</t>
  </si>
  <si>
    <t>331800996203  MAKING A DIFFERENCE ACADEMY  (KINGS)</t>
  </si>
  <si>
    <t>521301995550  MALTA MONTESSORI SCHOOL  (SARATOGA)</t>
  </si>
  <si>
    <t>310300995619  MANHATTAN CHILDREN'S CENTER, INC (THE)  (NEW YORK)</t>
  </si>
  <si>
    <t>310600809016  MANHATTAN CHRISTIAN ACADEMY  (NEW YORK)</t>
  </si>
  <si>
    <t>310200997330  MANHATTAN COUNTRY SCHOOL  (NEW YORK)</t>
  </si>
  <si>
    <t>310300226796  MANHATTAN DAY SCHOOL  (NEW YORK)</t>
  </si>
  <si>
    <t>310200229438  MANHATTAN HIGH SCHOOL FOR GIRLS  (NEW YORK)</t>
  </si>
  <si>
    <t>310300996185  MANHATTAN STAR ACADEMY  (NEW YORK)</t>
  </si>
  <si>
    <t>480401996170  MANITOU SCHOOL (THE)  (PUTNAM)</t>
  </si>
  <si>
    <t>420411997121  MANLIUS-PEBBLE HILL SCHOOL  (ONONDAGA)</t>
  </si>
  <si>
    <t>060701655117  MAPLE LANE SCHOOL  (CHAUTAUQUA)</t>
  </si>
  <si>
    <t>620600999061  MAPLE RIDGE SCHOOL  (ULSTER)</t>
  </si>
  <si>
    <t>512404659400  MAPLE RIDGE SCHOOL  (SAINT LAWRENCE)</t>
  </si>
  <si>
    <t>043001658559  MAPLE ROW SCHOOL  (CATTARAUGUS)</t>
  </si>
  <si>
    <t>131101996574  MAPLEBROOK SCHOOL  (DUTCHESS)</t>
  </si>
  <si>
    <t>280223997274  MAPLEWOOD SCHOOL  (NASSAU)</t>
  </si>
  <si>
    <t>660407147445  MARIA REGINA HIGH SCHOOL  (WESTCHESTER)</t>
  </si>
  <si>
    <t>280518175603  MARIA REGINA SCHOOL  (NASSAU)</t>
  </si>
  <si>
    <t>332000226416  MARILYN DAVID IVDU BOYS UPPER SCHOOL  (KINGS)</t>
  </si>
  <si>
    <t>332100229813  MARILYN DAVID IVDU UPPER  GIRLS SCHOOL  (KINGS)</t>
  </si>
  <si>
    <t>280230996377  MARTIN DE PORRES HIGH SCHOOL  (NASSAU)</t>
  </si>
  <si>
    <t>280216997856  MARTIN DE PORRES SCHOOL  (NASSAU)</t>
  </si>
  <si>
    <t>342400315795  MARTIN LUTHER SCHOOL  (QUEENS)</t>
  </si>
  <si>
    <t>331700995590  MARY BOBB LEARNING ACADEMY  (KINGS)</t>
  </si>
  <si>
    <t>261600997048  MARY CARIOLA CHILDRENS CENTER  (MONROE)</t>
  </si>
  <si>
    <t>342900125944  MARY LOUIS ACADEMY (THE)  (QUEENS)</t>
  </si>
  <si>
    <t>331500609288  MARY MCDOWELL FRIENDS SCHOOL  (KINGS)</t>
  </si>
  <si>
    <t>331500606365  MARY MCDOWELL FRIENDS SCHOOL - MIDDLE SCHOOL  (KINGS)</t>
  </si>
  <si>
    <t>331500606366  MARY MCDOWELL FRIENDS SCHOOL - UPPER SCHOOL  (KINGS)</t>
  </si>
  <si>
    <t>310200996278  MARYEL SCHOOL OF NEW YORK  (NEW YORK)</t>
  </si>
  <si>
    <t>580206175613  MARYHAVEN CENTER OF HOPE  (SUFFOLK)</t>
  </si>
  <si>
    <t>310200145356  MARYMOUNT SCHOOL OF NEW YORK  (NEW YORK)</t>
  </si>
  <si>
    <t>332200229244  MASORES BAIS YAAKOV ELEMENTARY SCHOOL  (KINGS)</t>
  </si>
  <si>
    <t>332200225688  MASORES BAIS YAAKOV HIGH SCHOOL  (KINGS)</t>
  </si>
  <si>
    <t>660403997116  MASTERS SCHOOL (THE)  (WESTCHESTER)</t>
  </si>
  <si>
    <t>010100115671  MATER  CHRISTI SCHOOL  (ALBANY)</t>
  </si>
  <si>
    <t>332100225701  MAZEL DAY SCHOOL  (KINGS)</t>
  </si>
  <si>
    <t>260101166603  MCQUAID JESUIT SCHOOL  (MONROE)</t>
  </si>
  <si>
    <t>580512995496  MDQ ACADEMY  (SUFFOLK)</t>
  </si>
  <si>
    <t>680801659986  MEADOW LANE SCH  (YATES)</t>
  </si>
  <si>
    <t>530202807972  MEKEEL CHRISTIAN ACADEMY  (SCHENECTADY)</t>
  </si>
  <si>
    <t>332200226161  MERCAZ GAN OF FLATBUSH/YESHIVA OHEL SARAH  (KINGS)</t>
  </si>
  <si>
    <t>342700229329  MERCAZ HATORAH OF BELLE HARBOR  (QUEENS)</t>
  </si>
  <si>
    <t>043001659682  MERCHANT HILL SCHOOL  (CATTARAUGUS)</t>
  </si>
  <si>
    <t>332000229276  MERKAZ BNOS/BNOS CHAVA HIGH SCHOOL  (KINGS)</t>
  </si>
  <si>
    <t>280225998339  MEROKEE DAY SCHOOL  (NASSAU)</t>
  </si>
  <si>
    <t>500402206673  MESIFTA BETH SHRAGA  (ROCKLAND)</t>
  </si>
  <si>
    <t>331500226123  MESILAS BAIS YAAKOV  (KINGS)</t>
  </si>
  <si>
    <t>332100229679  MESIVTA &amp; YESHIVA GEDOLAH OF MNHTTN BCH  (KINGS)</t>
  </si>
  <si>
    <t>500402226129  MESIVTA AHAVAS HATORAH  (ROCKLAND)</t>
  </si>
  <si>
    <t>280215226038  MESIVTA ATERES YAAKOV OF GREATER LONG ISLAND  (NASSAU)</t>
  </si>
  <si>
    <t>353100225463  MESIVTA KESSER YISROEL OF WILLOWBROOK  (RICHMOND)</t>
  </si>
  <si>
    <t>500402225056  MESIVTA MAAMAR MORDECHAI  (ROCKLAND)</t>
  </si>
  <si>
    <t>332000226515  MESIVTA MEOR HATORAH  (KINGS)</t>
  </si>
  <si>
    <t>332200226139  MESIVTA MEOR HATORAH  (KINGS)</t>
  </si>
  <si>
    <t>280214226491  MESIVTA NETZACH HATORAH  (NASSAU)</t>
  </si>
  <si>
    <t>500402226134  MESIVTA OF YESHIVA D'MONSEY  (ROCKLAND)</t>
  </si>
  <si>
    <t>342700226097  MESIVTA SHAAREI CHAIM  (QUEENS)</t>
  </si>
  <si>
    <t>280214226338  MESIVTA SHAAREI PRUZDOR  (NASSAU)</t>
  </si>
  <si>
    <t>332000225438  MESIVTA SHOLOM SCHACHNA  (KINGS)</t>
  </si>
  <si>
    <t>332200229143  MESIVTA TIFERES YISROEL  (KINGS)</t>
  </si>
  <si>
    <t>310200226798  MESIVTA TIFERETH JERUSALEM  (NEW YORK)</t>
  </si>
  <si>
    <t>280215226474  MESIVTA TORAS MOSHE  (NASSAU)</t>
  </si>
  <si>
    <t>342700226057  MESIVTA YAM HATORAH  (QUEENS)</t>
  </si>
  <si>
    <t>332100206993  MESIVTA YESHIVA RABBI CHAIM BERLIN  (KINGS)</t>
  </si>
  <si>
    <t>342800229507  MESIVTA YESODEI YESHURUN  (QUEENS)</t>
  </si>
  <si>
    <t>353100226360  MESIVTHA TIFERETH JERUSALEM  (RICHMOND)</t>
  </si>
  <si>
    <t>310300998084  METROPOLITAN MONTESSORI SCHOOL  (NEW YORK)</t>
  </si>
  <si>
    <t>332200226044  MEVAKSHAI HASHEM  (KINGS)</t>
  </si>
  <si>
    <t>332200226299  MEVAKSHAI TORAH  (KINGS)</t>
  </si>
  <si>
    <t>621601996422  MIDDLE WAY SCHOOL  (ULSTER)</t>
  </si>
  <si>
    <t>441000445847  MIDDLETOWN SDA CHURCH SCHOOL  (ORANGE)</t>
  </si>
  <si>
    <t>342800225720  MIDRASH L'MAN ACHAI  (QUEENS)</t>
  </si>
  <si>
    <t>280224225756  MIDRESHET SHALHEVET-SHALHEVET HIGH SCHOOL FOR GIRLS  (NASSAU)</t>
  </si>
  <si>
    <t>332200125181  MIDWOOD CATHOLIC ACADEMY  (KINGS)</t>
  </si>
  <si>
    <t>660900998796  MILESTONE SCHOOL (THE)  (WESTCHESTER)</t>
  </si>
  <si>
    <t>280503315797  MILL NECK MANOR SCHOOL FOR THE DEAF  (NASSAU)</t>
  </si>
  <si>
    <t>131101996465  MILLBROOK SCHOOL  (DUTCHESS)</t>
  </si>
  <si>
    <t>230901655470  MILLCREEK AMISH SCHOOL  (LEWIS)</t>
  </si>
  <si>
    <t>130801808737  MILLENNIAL KINGDOM FAMILY SCHOOL  (DUTCHESS)</t>
  </si>
  <si>
    <t>353100629737  MIRAJ ISLAMIC SCHOOL  (RICHMOND)</t>
  </si>
  <si>
    <t>332200228238  MIRRER YESHIVA ELEMENTARY SCHOOL  (KINGS)</t>
  </si>
  <si>
    <t>332200226926  MIRRER YESHIVA HIGH SCHOOL  (KINGS)</t>
  </si>
  <si>
    <t>321000999090  MISS FRANCINE DAY SCHOOL II  (BRONX)</t>
  </si>
  <si>
    <t>280504998342  MISS SUE'S NURSERY SCHOOL &amp; KINDERGARTEN  (NASSAU)</t>
  </si>
  <si>
    <t>480102805983  MISSION CHURCH ACADEMY AND PRESCHOOL  (DUTCHESS)</t>
  </si>
  <si>
    <t>131201999655  MIZZENTOP DAY SCHOOL  (DUTCHESS)</t>
  </si>
  <si>
    <t>660407998343  MOHAWK COUNTRY DAY SCHOOL  (WESTCHESTER)</t>
  </si>
  <si>
    <t>210800858546  MOHAWK VALLEY CHRISTIAN ACADEMY  (HERKIMER)</t>
  </si>
  <si>
    <t>342900996085  MONA PREP DAY CARE INC  (QUEENS)</t>
  </si>
  <si>
    <t>500402225708  MONSEY BEIS CHAYA MUSHKA-HIGH SCHOOL  (ROCKLAND)</t>
  </si>
  <si>
    <t>353100145269  MONSIGNOR FARRELL HIGH SCHOOL  (RICHMOND)</t>
  </si>
  <si>
    <t>343000125953  MONSIGNOR MCCLANCY MEMORIAL HIGH SCHOOL  (QUEENS)</t>
  </si>
  <si>
    <t>320800145286  MONSIGNOR SCANLAN HIGH SCHOOL  (BRONX)</t>
  </si>
  <si>
    <t>280518997271  MONTESSORI CHILDRENS SCHOOL  (NASSAU)</t>
  </si>
  <si>
    <t>420411996003  MONTESSORI DISCOVERY SCHOOL  (ONONDAGA)</t>
  </si>
  <si>
    <t>580201996321  MONTESSORI SCHOOL AT OLD FIELD  (SUFFOLK)</t>
  </si>
  <si>
    <t>260101995574  MONTESSORI SCHOOL OF ROCHESTER  (MONROE)</t>
  </si>
  <si>
    <t>420411999490  MONTESSORI SCHOOL OF SYRACUSE  (ONONDAGA)</t>
  </si>
  <si>
    <t>050100999591  MONTESSORI SCHOOL OF THE FINGER LAKES  (CAYUGA)</t>
  </si>
  <si>
    <t>660101145041  MONTFORT ACADEMY (THE)  (WESTCHESTER)</t>
  </si>
  <si>
    <t>441301996070  MONTGOMERY MONTESSORI SCHOOL INC  (ORANGE)</t>
  </si>
  <si>
    <t>441301996267  MONTGOMERY NURSERY SCHOOL  (ORANGE)</t>
  </si>
  <si>
    <t>430700998673  MOODIE'S CHILDREN'S HOURS SCHOOL  (ONTARIO)</t>
  </si>
  <si>
    <t>353100145361  MOORE CATHOLIC HIGH SCHOOL  (RICHMOND)</t>
  </si>
  <si>
    <t>332000228244  MOSDOS CHASIDEI SQ-T Y Y BORO PARK  (KINGS)</t>
  </si>
  <si>
    <t>331400227886  MOSDOS CHASIDEI SQUARE  (KINGS)</t>
  </si>
  <si>
    <t>500402229806  MOSDOS SANZ KLAUSENBURG OF MONSEY  (ROCKLAND)</t>
  </si>
  <si>
    <t>500402226298  MOSDOS SANZ KLAUSENBURG OF MONSEY - SITE 2  (ROCKLAND)</t>
  </si>
  <si>
    <t>500402226156  MOSDOS SANZ OF MONSEY  (ROCKLAND)</t>
  </si>
  <si>
    <t>332000226126  MOSDOS SATMAR BP  (KINGS)</t>
  </si>
  <si>
    <t>332200226457  MOSDOS SATMAR BP FOR GIRLS  (KINGS)</t>
  </si>
  <si>
    <t>332000226385  MOSDOS SATMAR BP SCHOOL FOR GIRLS  (KINGS)</t>
  </si>
  <si>
    <t>440401226287  MOSDOS SATMAR OF BLOOMINGBURG  (ORANGE)</t>
  </si>
  <si>
    <t>342500125955  MOST HOLY REDEEMER ACADEMY  (QUEENS)</t>
  </si>
  <si>
    <t>421800185583  MOST HOLY ROSARY SCHOOL  (ONONDAGA)</t>
  </si>
  <si>
    <t>441301147141  MOST PRECIOUS BLOOD SCHOOL  (ORANGE)</t>
  </si>
  <si>
    <t>353100145556  MOTHER FRANCISKA ELEMENTARY SCHOOL  (RICHMOND)</t>
  </si>
  <si>
    <t>520302995153  MOTHER TERESA ACADEMY  (SARATOGA)</t>
  </si>
  <si>
    <t>620600996089  MOUNT ACADEMY (THE)  (ULSTER)</t>
  </si>
  <si>
    <t>310400145294  MOUNT CARMEL-HOLY ROSARY SCHOOL  (NEW YORK)</t>
  </si>
  <si>
    <t>353100145363  MOUNT CARMEL-SAINT BENEDICTA SCHOOL  (RICHMOND)</t>
  </si>
  <si>
    <t>140600136375  MOUNT MERCY ACADEMY  (ERIE)</t>
  </si>
  <si>
    <t>331700809374  MOUNT MORIAH CHRISTIAN ACADEMY  (KINGS)</t>
  </si>
  <si>
    <t>310500855973  MOUNT PLEASANT CHRISTIAN ACADEMY  (NEW YORK)</t>
  </si>
  <si>
    <t>142601136387  MOUNT SAINT MARY ACADEMY  (ERIE)</t>
  </si>
  <si>
    <t>321100145359  MOUNT SAINT MICHAEL ACADEMY  (BRONX)</t>
  </si>
  <si>
    <t>620600996107  MOUNT SCHOOL  (ULSTER)</t>
  </si>
  <si>
    <t>661100996715  MOUNT TOM DAY SCHOOL  (WESTCHESTER)</t>
  </si>
  <si>
    <t>151102999844  MOUNTAIN LAKE CHILDRENS RESIDENCE  (ESSEX)</t>
  </si>
  <si>
    <t>621101999524  MOUNTAIN LAUREL WALDORF SCHOOL  (ULSTER)</t>
  </si>
  <si>
    <t>441301996162  MS CLAIRE'S MONTESORI LLC  (ORANGE)</t>
  </si>
  <si>
    <t>331400996498  MS LAM MONTESSORI SCHOOL  (KINGS)</t>
  </si>
  <si>
    <t>280208998980  MSUP ELEMENTARY SCHOOL  (NASSAU)</t>
  </si>
  <si>
    <t>010306809859  MT MORIAH ACADEMY  (ALBANY)</t>
  </si>
  <si>
    <t>331300805300  MT PLEASANT CHRISTIAN ACADEMY  (KINGS)</t>
  </si>
  <si>
    <t>512404658927  MUD LAKE SCHOOL  (SAINT LAWRENCE)</t>
  </si>
  <si>
    <t>342500629637  MUSLIM CENTER JUNIOR HIGH SCHOOL  (QUEENS)</t>
  </si>
  <si>
    <t>140600136307  NARDIN ACADEMY HIGH SCHOOL  (ERIE)</t>
  </si>
  <si>
    <t>140600136430  NARDIN ACADEMY MONTESSORI  (ERIE)</t>
  </si>
  <si>
    <t>140600137113  NARDIN ACADEMY-ELEMENTARY  (ERIE)</t>
  </si>
  <si>
    <t>580410999391  NASSAU/SUFFOLK SERVICES FOR THE AUTISTIC  (SUFFOLK)</t>
  </si>
  <si>
    <t>321100145365  NATIVITY OF OUR BLESSED LADY SCHOOL  (BRONX)</t>
  </si>
  <si>
    <t>142301136425  NATIVITY OF OUR LORD SCHOOL  (ERIE)</t>
  </si>
  <si>
    <t>140801136238  NATIVITY OF THE BLESSED VIRGIN MARY SCHOOL  (ERIE)</t>
  </si>
  <si>
    <t>261600165998  NATIVITY PREPARATORY ACADEMY  (MONROE)</t>
  </si>
  <si>
    <t>140600139127  NATIVITYMIGUEL MIDDLE SCHOOL - BUFFALO  (ERIE)</t>
  </si>
  <si>
    <t>140600136431  NATIVITYMIGUEL MIDDLE SCHOOL OF BUFFALO - ST MONICA CAMPUS  (ERIE)</t>
  </si>
  <si>
    <t>261600166206  NAZARETH ELEMENTARY SCHOOL  (MONROE)</t>
  </si>
  <si>
    <t>331800126092  NAZARETH REGIONAL HIGH SCHOOL  (KINGS)</t>
  </si>
  <si>
    <t>332200229577  NEFESH ACADEMY  (KINGS)</t>
  </si>
  <si>
    <t>332200225005  NESIVOS BAIS YAAKOV  (KINGS)</t>
  </si>
  <si>
    <t>332100226424  NESIVOS BAIS YAAKOV BOYS   (KINGS)</t>
  </si>
  <si>
    <t>310100996205  NEW AMSTERDAM SCHOOL  (NEW YORK)</t>
  </si>
  <si>
    <t>441000999534  NEW BEGINNINGS MONTESSORI SCHOOL  (ORANGE)</t>
  </si>
  <si>
    <t>680601659797  NEW CONQUEST MENNONITE SCHOOL  (YATES)</t>
  </si>
  <si>
    <t>321100809031  NEW COVENANT CHRISTIAN SCHOOL  (BRONX)</t>
  </si>
  <si>
    <t>130200805048  NEW COVENANT LEARNING CENTER  (DUTCHESS)</t>
  </si>
  <si>
    <t>140702805757  NEW CREATION FELLOWSHIP ACADEMY  (ERIE)</t>
  </si>
  <si>
    <t>353100809771  NEW DORP CHRISTIAN ACADEMY  (RICHMOND)</t>
  </si>
  <si>
    <t>332000996353  NEW GENERATION ELEMENTARY SCHOOL  (KINGS)</t>
  </si>
  <si>
    <t>331900808781  NEW GRACE EDUCATION CENTER  (KINGS)</t>
  </si>
  <si>
    <t>342600996988  NEW HIGHLAND ELEMENTARY SCHOOL (THE)  (QUEENS)</t>
  </si>
  <si>
    <t>042400805651  NEW LIFE CHRISTIAN SCHOOL  (CATTARAUGUS)</t>
  </si>
  <si>
    <t>250701808879  NEW LIFE CHRISTIAN SCHOOL  (MADISON)</t>
  </si>
  <si>
    <t>142500808948  NEW LIFE CHRISTIAN SCHOOL  (ERIE)</t>
  </si>
  <si>
    <t>320700996063  NEW LIFE SCHOOL (THE)  (BRONX)</t>
  </si>
  <si>
    <t>420411995604  NEW SCHOOL OF SYRACUSE (THE)  (ONONDAGA)</t>
  </si>
  <si>
    <t>321100996863  NEW YORK INSTITUTE FOR SPECIAL EDUCATION  (BRONX)</t>
  </si>
  <si>
    <t>440301996660  NEW YORK MILITARY ACADEMY  (ORANGE)</t>
  </si>
  <si>
    <t>660407997118  NEW YORK SCHOOL FOR THE DEAF  (WESTCHESTER)</t>
  </si>
  <si>
    <t>140600996468  NICHOLS SCHOOL  (ERIE)</t>
  </si>
  <si>
    <t>310200996806  NIGHTINGALE BAMFORD SCHOOL  (NEW YORK)</t>
  </si>
  <si>
    <t>441600145592  NORA CRONIN PRESENTATION ACADEMY  (ORANGE)</t>
  </si>
  <si>
    <t>310100996176  NORD ANGLIA INTERNATIONAL SCHOOL-NEW YORK  (NEW YORK)</t>
  </si>
  <si>
    <t>261701998567  NORMAN HOWARD SCHOOL  (MONROE)</t>
  </si>
  <si>
    <t>151102996600  NORTH COUNTRY SCHOOL  (ESSEX)</t>
  </si>
  <si>
    <t>280100998347  NORTH SHORE DAY SCHOOL  (NASSAU)</t>
  </si>
  <si>
    <t>280407226636  NORTH SHORE HEBREW ACADEMY  (NASSAU)</t>
  </si>
  <si>
    <t>280407229810  NORTH SHORE HEBREW ACADEMY HIGH SCHOOL  (NASSAU)</t>
  </si>
  <si>
    <t>280407226438  NORTH SHORE HEBREW ACADEMY MIDDLE SCHOOL  (NASSAU)</t>
  </si>
  <si>
    <t>580201997962  NORTH SHORE MONTESSORI SCHOOL  (SUFFOLK)</t>
  </si>
  <si>
    <t>600801858416  NORTH SPENCER CHRISTIAN ACADEMY  (TIOGA)</t>
  </si>
  <si>
    <t>530600998000  NORTHEAST PARENT &amp; CHILD SOCIETY  (SCHENECTADY)</t>
  </si>
  <si>
    <t>310600436469  NORTHEASTERN ACADEMY  (NEW YORK)</t>
  </si>
  <si>
    <t>441000996480  NORTHERN ACADEMY OF THE ARTS  (ORANGE)</t>
  </si>
  <si>
    <t>060800139173  NORTHERN CHAUTAUQUA CATHOLIC SCHOOL  (CHAUTAUQUA)</t>
  </si>
  <si>
    <t>161401995608  NORTHERN LIGHTS SCHOOL  (FRANKLIN)</t>
  </si>
  <si>
    <t>261600805555  NORTHSIDE CHRISTIAN ACADEMY  (MONROE)</t>
  </si>
  <si>
    <t>260401857742  NORTHSTAR CHRISTIAN ACADEMY  (MONROE)</t>
  </si>
  <si>
    <t>151102996601  NORTHWOOD SCHOOL  (ESSEX)</t>
  </si>
  <si>
    <t>140600135498  NOTRE DAME ACADEMY  (ERIE)</t>
  </si>
  <si>
    <t>140600136471  NOTRE DAME ACADEMY  (ERIE)</t>
  </si>
  <si>
    <t>353100145369  NOTRE DAME ACADEMY ELEMENTARY SCHOOL  (RICHMOND)</t>
  </si>
  <si>
    <t>353100145370  NOTRE DAME ACADEMY HIGH SCHOOL  (RICHMOND)</t>
  </si>
  <si>
    <t>342400125968  NOTRE DAME CATHOLIC ACADEMY   (QUEENS)</t>
  </si>
  <si>
    <t>412300185517  NOTRE DAME ELEMENTARY SCHOOL  (ONEIDA)</t>
  </si>
  <si>
    <t>070600166568  NOTRE DAME HIGH SCHOOL  (CHEMUNG)</t>
  </si>
  <si>
    <t>180300137112  NOTRE DAME HIGH SCHOOL  (GENESEE)</t>
  </si>
  <si>
    <t>412300189443  NOTRE DAME JUNIOR-SENIOR HIGH SCHOOL  (ONEIDA)</t>
  </si>
  <si>
    <t>280405177211  NOTRE DAME SCHOOL  (NASSAU)</t>
  </si>
  <si>
    <t>310200145371  NOTRE DAME SCHOOL  (NEW YORK)</t>
  </si>
  <si>
    <t>530600115681  NOTRE DAME-BISHOP GIBBONS SCHOOL  (SCHENECTADY)</t>
  </si>
  <si>
    <t>342900996046  NURTURING CENTER (THE)  (QUEENS)</t>
  </si>
  <si>
    <t>580507999853  NYS ARC, INC-SUFFOLK CHAPTER-SAUL &amp; ELAINE SEIFF EDUCARE CENTER  (SUFFOLK)</t>
  </si>
  <si>
    <t>441600996478  NYSARC INC-SULLIVAN-ORANGE COUNTIES CHAPTER  (ORANGE)</t>
  </si>
  <si>
    <t>441000996477  NYSARC INC-SULLIVAN-ORANGE COUNTIES CHAPTER  (ORANGE)</t>
  </si>
  <si>
    <t>310200999592  NYSARC, INC-NEW YORK CITY CHAPTER  (NEW YORK)</t>
  </si>
  <si>
    <t>520101997785  OAK HILL SCHOOL  (SCHENECTADY)</t>
  </si>
  <si>
    <t>662300449883  OAKVIEW PREPARATORY SCHOOL  (WESTCHESTER)</t>
  </si>
  <si>
    <t>131602606741  OAKWOOD FRIENDS SCHOOL  (DUTCHESS)</t>
  </si>
  <si>
    <t>331400226143  OHEL CHAYA  (KINGS)</t>
  </si>
  <si>
    <t>331400225670  OHEL ELOZER  (KINGS)</t>
  </si>
  <si>
    <t>331700226494  OHLEI TORAH HIGH SCHOOL  (KINGS)</t>
  </si>
  <si>
    <t>331700227690  OHOLEI TORAH ELEMENTARY  (KINGS)</t>
  </si>
  <si>
    <t>500402226425  OHR CHADASH OF MONSEY  (ROCKLAND)</t>
  </si>
  <si>
    <t>332000229894  OHR TORAH  (KINGS)</t>
  </si>
  <si>
    <t>500402226350  OHR YOSEF OF ROCKLAND COUNTY  (ROCKLAND)</t>
  </si>
  <si>
    <t>141601859990  OLD TIME BAPTIST ACADEMY  (ERIE)</t>
  </si>
  <si>
    <t>310200996220  OLIVET ACADEMY  (NEW YORK)</t>
  </si>
  <si>
    <t>471601859056  ONEONTA COMMUNITY CHRISTIAN SCHOOL  (OTSEGO)</t>
  </si>
  <si>
    <t>261600229557  ORA ACADEMY  (MONROE)</t>
  </si>
  <si>
    <t>450801809551  ORLEANS COUNTY CHRISTIAN SCHOOL  (ORLEANS)</t>
  </si>
  <si>
    <t>461300808392  OSWEGO COMMUNITY CHRISTIAN SCHOOL  (OSWEGO)</t>
  </si>
  <si>
    <t>331800996297  OUR FUTURE SCHOOL, LLC  (KINGS)</t>
  </si>
  <si>
    <t>140600136296  OUR LADY OF BLACK ROCK  (ERIE)</t>
  </si>
  <si>
    <t>343000125964  OUR LADY OF FATIMA SCHOOL  (QUEENS)</t>
  </si>
  <si>
    <t>353100145374  OUR LADY OF GOOD COUNSEL SCHOOL  (RICHMOND)</t>
  </si>
  <si>
    <t>332100126097  OUR LADY OF GRACE CATHOLIC ACADEMY  (KINGS)</t>
  </si>
  <si>
    <t>342700125965  OUR LADY OF GRACE CATHOLIC ACADEMY OF HOWARD BEACH  (QUEENS)</t>
  </si>
  <si>
    <t>280406179461  OUR LADY OF GRACE MONTESSORI SCHOOL  (NASSAU)</t>
  </si>
  <si>
    <t>321100145376  OUR LADY OF GRACE SCHOOL  (BRONX)</t>
  </si>
  <si>
    <t>332000126098  OUR LADY OF GUADALUPE CATHOLIC ACADEMY  (KINGS)</t>
  </si>
  <si>
    <t>342400125966  OUR LADY OF HOPE CATHOLIC ACADEMY  (QUEENS)</t>
  </si>
  <si>
    <t>131601145065  OUR LADY OF LOURDES HIGH SCHOOL  (DUTCHESS)</t>
  </si>
  <si>
    <t>280212175620  OUR LADY OF LOURDES SCHOOL  (NASSAU)</t>
  </si>
  <si>
    <t>310600145378  OUR LADY OF LOURDES SCHOOL  (NEW YORK)</t>
  </si>
  <si>
    <t>280502175624  OUR LADY OF MERCY ACADEMY  (NASSAU)</t>
  </si>
  <si>
    <t>342800127163  OUR LADY OF MERCY CATHOLIC ACADEMY  (QUEENS)</t>
  </si>
  <si>
    <t>261201166604  OUR LADY OF MERCY HIGH SCHOOL  (MONROE)</t>
  </si>
  <si>
    <t>660409145159  OUR LADY OF MOUNT CARMEL SCHOOL  (WESTCHESTER)</t>
  </si>
  <si>
    <t>441000145081  OUR LADY OF MOUNT CARMEL SCHOOL  (ORANGE)</t>
  </si>
  <si>
    <t>321000145383  OUR LADY OF MOUNT CARMEL SCHOOL  (BRONX)</t>
  </si>
  <si>
    <t>280220175625  OUR LADY OF PEACE SCHOOL  (NASSAU)</t>
  </si>
  <si>
    <t>342700125970  OUR LADY OF PERPETUAL HELP CATHOLIC ACADEMY  (QUEENS)</t>
  </si>
  <si>
    <t>332000126106  OUR LADY OF PERPETUAL HELP CATHOLIC ACADEMY OF BROOKLYN  (KINGS)</t>
  </si>
  <si>
    <t>661601145162  OUR LADY OF PERPETUAL HELP SCHOOL  (WESTCHESTER)</t>
  </si>
  <si>
    <t>310200145386  OUR LADY OF POMPEII SCHOOL  (NEW YORK)</t>
  </si>
  <si>
    <t>580513179351  OUR LADY OF PROVIDENCE REGIONAL SCHOOL  (SUFFOLK)</t>
  </si>
  <si>
    <t>321000145390  OUR LADY OF REFUGE SCHOOL  (BRONX)</t>
  </si>
  <si>
    <t>342400125973  OUR LADY OF SORROWS CATHOLIC ACADEMY  (QUEENS)</t>
  </si>
  <si>
    <t>662200145164  OUR LADY OF SORROWS SCHOOL  (WESTCHESTER)</t>
  </si>
  <si>
    <t>320800145373  OUR LADY OF THE ASSUMPTION SCHOOL  (BRONX)</t>
  </si>
  <si>
    <t>342600125962  OUR LADY OF THE BLESSED SACRAMENT CATHOLIC ACADEMY  (QUEENS)</t>
  </si>
  <si>
    <t>580906178656  OUR LADY OF THE HAMPTONS REGIONAL SCHOOL  (SUFFOLK)</t>
  </si>
  <si>
    <t>342600125972  OUR LADY OF THE SNOWS CATHOLIC ACADEMY  (QUEENS)</t>
  </si>
  <si>
    <t>331800127161  OUR LADY OF TRUST CATHOLIC ACADEMY  (KINGS)</t>
  </si>
  <si>
    <t>280222175628  OUR LADY OF VICTORY SCHOOL  (NASSAU)</t>
  </si>
  <si>
    <t>660900145166  OUR LADY OF VICTORY SCHOOL  (WESTCHESTER)</t>
  </si>
  <si>
    <t>141800136305  OUR LADY OF VICTORY SCHOOL  (ERIE)</t>
  </si>
  <si>
    <t>310400145387  OUR LADY QUEEN OF ANGELS SCHOOL  (NEW YORK)</t>
  </si>
  <si>
    <t>580233175585  OUR LADY QUEEN OF APOSTLES REGIONAL SCHOOL  (SUFFOLK)</t>
  </si>
  <si>
    <t>342800125971  OUR LADY QUEEN OF MARTYRS CATHOLIC ACADEMY  (QUEENS)</t>
  </si>
  <si>
    <t>310600145388  OUR LADY QUEEN OF MARTYRS SCHOOL  (NEW YORK)</t>
  </si>
  <si>
    <t>353100145389  OUR LADY QUEEN OF PEACE SCHOOL  (RICHMOND)</t>
  </si>
  <si>
    <t>353100145394  OUR LADY STAR OF THE SEA SCHOOL  (RICHMOND)</t>
  </si>
  <si>
    <t>141901137240  OUR LADY-BLESSED SACRAMENT  (ERIE)</t>
  </si>
  <si>
    <t>342700125904  OUR LADY'S CATHOLIC ACADEMY  (QUEENS)</t>
  </si>
  <si>
    <t>662402997931  OUR MONTESSORI SCHOOL  (WESTCHESTER)</t>
  </si>
  <si>
    <t>580211319411  OUR SAVIOR NEW AMERICAN SCHOOL  (SUFFOLK)</t>
  </si>
  <si>
    <t>010601315801  OUR SAVIOR'S LUTHERAN SCHOOL  (ALBANY)</t>
  </si>
  <si>
    <t>321100315802  OUR SAVIOUR LUTHERAN SCHOOL  (BRONX)</t>
  </si>
  <si>
    <t>580305996058  OUR SONS AND DAUGHTERS  (SUFFOLK)</t>
  </si>
  <si>
    <t>331500996927  PACKER COLLEGIATE INSTITUTE  (KINGS)</t>
  </si>
  <si>
    <t>331300996462  PACKER COLLEGIATE INSTITUTE EARLY LEARNING CENTER  (KINGS)</t>
  </si>
  <si>
    <t>140201997077  PARK SCHOOL OF BUFFALO  (ERIE)</t>
  </si>
  <si>
    <t>310300999133  PARKSIDE SCHOOL  (NEW YORK)</t>
  </si>
  <si>
    <t>420701425828  PARKVIEW JUNIOR ACADEMY  (ONONDAGA)</t>
  </si>
  <si>
    <t>010100996557  PARSONS CHILD AND FAMILY CENTER  (ALBANY)</t>
  </si>
  <si>
    <t>500401996118  PASACK VALLEY LEARNING CENTER  (ROCKLAND)</t>
  </si>
  <si>
    <t>651501996411  PATH LIGHT ACADEMY  (WAYNE)</t>
  </si>
  <si>
    <t>470501997072  PATHFINDER VILLAGE  (OTSEGO)</t>
  </si>
  <si>
    <t>332100226160  PATHWAY STUDY CENTER INC (THE)  (KINGS)</t>
  </si>
  <si>
    <t>310100996213  PATHWAYS CHILDREN'S SERVICES  (NEW YORK)</t>
  </si>
  <si>
    <t>050701999254  PEACHTOWN ELEMENTARY SCHOOL  (CAYUGA)</t>
  </si>
  <si>
    <t>580602996112  PECONIC COMMUNITY SCHOOL  (SUFFOLK)</t>
  </si>
  <si>
    <t>331700509551  PEOPLE'S CATHEDRAL OF BROOKLYN  (KINGS)</t>
  </si>
  <si>
    <t>332300999180  PEOPLE'S ELEMENTARY SCHOOL  (KINGS)</t>
  </si>
  <si>
    <t>171102808132  PERTH BIBLE CHRISTIAN ACADEMY  (FULTON)</t>
  </si>
  <si>
    <t>331700999190  PHYL'S ACADEMY PREPARATORY SCHOOL  (KINGS)</t>
  </si>
  <si>
    <t>680801659940  PINE GLEN MENNONITE SCHOOL  (SCHUYLER)</t>
  </si>
  <si>
    <t>680601659799  PINE GROVE MENNONITE SCHOOL  (YATES)</t>
  </si>
  <si>
    <t>310200996184  PINE STREET SCHOOL  (NEW YORK)</t>
  </si>
  <si>
    <t>060601659293  PINE VIEW SCHOOL  (CHAUTAUQUA)</t>
  </si>
  <si>
    <t>060701659831  PINEVIEW SCHOOL  (CHAUTAUQUA)</t>
  </si>
  <si>
    <t>261701329066  PINNACLE LUTHERAN SCHOOL  (MONROE)</t>
  </si>
  <si>
    <t>190901999257  PLATTE CLOVE SCHOOL  (GREENE)</t>
  </si>
  <si>
    <t>060503659689  PLEASANT VIEW SCHOOL  (CHAUTAUQUA)</t>
  </si>
  <si>
    <t>060601659295  PLEASANT VIEW SCHOOL  (CHAUTAUQUA)</t>
  </si>
  <si>
    <t>512404659622  PLEASANT VIEW SCHOOL  (SAINT LAWRENCE)</t>
  </si>
  <si>
    <t>512404658928  PLIMPTON SCHOOL  (SAINT LAWRENCE)</t>
  </si>
  <si>
    <t>332000996928  POLYTECH PREP COUNTRY DAY SCHOOL  (KINGS)</t>
  </si>
  <si>
    <t>310200996262  PORTFOLIO SCHOOL  (NEW YORK)</t>
  </si>
  <si>
    <t>280503996472  PORTLEDGE SCHOOL  (NASSAU)</t>
  </si>
  <si>
    <t>131601997124  POUGHKEEPSIE DAY SCHOOL  (DUTCHESS)</t>
  </si>
  <si>
    <t>131500445851  POUGHKEEPSIE SDA ELEMENTARY SCHOOL  (DUTCHESS)</t>
  </si>
  <si>
    <t>500301999199  PRE-SCHOOL PLAYHOUSE  (ROCKLAND)</t>
  </si>
  <si>
    <t>320800145411  PRESTON HIGH SCHOOL  (BRONX)</t>
  </si>
  <si>
    <t>131801996226  PRIMROSE HILL SCHOOL  (DUTCHESS)</t>
  </si>
  <si>
    <t>310300996809  PROFESSIONAL CHILDRENS SCHOOL  (NEW YORK)</t>
  </si>
  <si>
    <t>280229999021  PROGRESSIVE SCHOOL OF LONG ISLAND  (NASSAU)</t>
  </si>
  <si>
    <t>342500809793  PROMISE CHRISTIAN ACADEMY  (QUEENS)</t>
  </si>
  <si>
    <t>332200226488  PROSPECT PARK BNOS LEAH HIGH SCHOOL  (KINGS)</t>
  </si>
  <si>
    <t>332200227462  PROSPECT PARK YESHIVA  (KINGS)</t>
  </si>
  <si>
    <t>310200996152  QUAD PREPARATORY SCHOOL (THE)  (NEW YORK)</t>
  </si>
  <si>
    <t>142801137104  QUEEN OF HEAVEN SCHOOL  (ERIE)</t>
  </si>
  <si>
    <t>331400127566  QUEEN OF ROSARY CATHOLIC ACADEMY  (KINGS)</t>
  </si>
  <si>
    <t>343000315808  QUEENS LUTHERAN SCHOOL  (QUEENS)</t>
  </si>
  <si>
    <t>321200435846  R T HUDSON SDA ELEMENTARY SCHOOL  (BRONX)</t>
  </si>
  <si>
    <t>310200228218  RABBI ARTHUR SCHNEIER PARK EAST DAY SCHOOL  (NEW YORK)</t>
  </si>
  <si>
    <t>353100229000  RABBI JACOB JOSEPH FOR GIRLS  (RICHMOND)</t>
  </si>
  <si>
    <t>342500226479  RABBINICAL SEMINARY OF AMERICA  (QUEENS)</t>
  </si>
  <si>
    <t>310200228605  RAMAZ LOWER SCHOOL  (NEW YORK)</t>
  </si>
  <si>
    <t>310200229740  RAMAZ MIDDLE SCHOOL  (NEW YORK)</t>
  </si>
  <si>
    <t>310200227467  RAMAZ UPPER SCHOOL  (NEW YORK)</t>
  </si>
  <si>
    <t>280215229372  RAMBAM MESIVTA-MAIMONIDES HIGH SCHOOL  (NASSAU)</t>
  </si>
  <si>
    <t>132101997683  RANDOLPH SCHOOL (THE)  (DUTCHESS)</t>
  </si>
  <si>
    <t>331800995708  RAVEN'S ELEMENTARY SCHOOL  (KINGS)</t>
  </si>
  <si>
    <t>580901999526  RAYNOR COUNTRY DAY SCHOOL  (SUFFOLK)</t>
  </si>
  <si>
    <t>342400629515  RAZI SCHOOL  (QUEENS)</t>
  </si>
  <si>
    <t>332100995457  REACH FOR THE STARS LEARNING CENTER  (KINGS)</t>
  </si>
  <si>
    <t>310200995508  REBECCA SCHOOL  (NEW YORK)</t>
  </si>
  <si>
    <t>280401997289  RED ROBIN COUNTRY DAY SCHOOL  (NASSAU)</t>
  </si>
  <si>
    <t>491700858430  REDEMPTION CHRISTIAN ACADEMY  (RENSSELAER)</t>
  </si>
  <si>
    <t>310400995515  REECE SCHOOL  (NEW YORK)</t>
  </si>
  <si>
    <t>321100998390  REGENT SCHOOL  (BRONX)</t>
  </si>
  <si>
    <t>310200145416  REGIS HIGH SCHOOL  (NEW YORK)</t>
  </si>
  <si>
    <t>342400125986  RESURRECTION ASCENSION CATHOLIC ACADEMY  (QUEENS)</t>
  </si>
  <si>
    <t>661800145175  RESURRECTION SCHOOL  (WESTCHESTER)</t>
  </si>
  <si>
    <t>130801999463  RIDGE SCHOOL (THE)  (DUTCHESS)</t>
  </si>
  <si>
    <t>660102996431  RIPPOWAM CISQUA SCHOOL (THE)  (WESTCHESTER)</t>
  </si>
  <si>
    <t>662300516461  RISING GROUND INC  (WESTCHESTER)</t>
  </si>
  <si>
    <t>342800626153  RISING STARS ISLAMIC SCHOOL  (QUEENS)</t>
  </si>
  <si>
    <t>231301658564  RIVER VALLEY MENNONITE SCHOOL  (LEWIS)</t>
  </si>
  <si>
    <t>321000996867  RIVERDALE COUNTRY SCHOOL  (BRONX)</t>
  </si>
  <si>
    <t>530301995716  RIVERRUN COMMUNITY MONTESSORI  (SCHENECTADY)</t>
  </si>
  <si>
    <t>310500809736  RIVERSIDE CHURCH WEEK DAY SCHOOL  (NEW YORK)</t>
  </si>
  <si>
    <t>512404659981  RIVERVIEW SCHOOL  (SAINT LAWRENCE)</t>
  </si>
  <si>
    <t>491302999322  ROBERT C PARKER SCHOOL  (RENSSELAER)</t>
  </si>
  <si>
    <t>310300997126  ROBERT LOUIS STEVENSON SCHOOL  (NEW YORK)</t>
  </si>
  <si>
    <t>261901807039  ROCHESTER CHRISTIAN SCHOOL  (MONROE)</t>
  </si>
  <si>
    <t>261600997046  ROCHESTER SCHOOL FOR THE DEAF  (MONROE)</t>
  </si>
  <si>
    <t>500402229315  ROCKLAND INSTITUTE FOR SPECIAL EDUCATION  (ROCKLAND)</t>
  </si>
  <si>
    <t>310300227929  RODEPH SHOLOM SCHOOL  (NEW YORK)</t>
  </si>
  <si>
    <t>411800185531  ROME CATHOLIC SCHOOL  (ONEIDA)</t>
  </si>
  <si>
    <t>031601806564  ROSS CORNERS CHRISTIAN ACADEMY  (BROOME)</t>
  </si>
  <si>
    <t>580302999478  ROSS SCHOOL  (SUFFOLK)</t>
  </si>
  <si>
    <t>310200996817  RUDOLF STEINER SCHOOL  (NEW YORK)</t>
  </si>
  <si>
    <t>661800997127  RYE COUNTRY DAY SCHOOL  (WESTCHESTER)</t>
  </si>
  <si>
    <t>280201175646  SACRED HEART ACADEMY  (NASSAU)</t>
  </si>
  <si>
    <t>342900125993  SACRED HEART CATHOLIC ACADEMY  (QUEENS)</t>
  </si>
  <si>
    <t>342600125991  SACRED HEART CATHOLIC ACADEMY OF BAYSIDE  (QUEENS)</t>
  </si>
  <si>
    <t>342400125992  SACRED HEART CATHOLIC ACADEMY OF GLENDALE  (QUEENS)</t>
  </si>
  <si>
    <t>662300145179  SACRED HEART ELEMENTARY SCHOOL  (WESTCHESTER)</t>
  </si>
  <si>
    <t>662300145180  SACRED HEART HIGH SCHOOL  (WESTCHESTER)</t>
  </si>
  <si>
    <t>310200145432  SACRED HEART OF JESUS SCHOOL  (NEW YORK)</t>
  </si>
  <si>
    <t>320900145430  SACRED HEART SCHOOL  (BRONX)</t>
  </si>
  <si>
    <t>353100145428  SACRED HEART SCHOOL  (RICHMOND)</t>
  </si>
  <si>
    <t>441600149355  SACRED HEART SCHOOL  (ORANGE)</t>
  </si>
  <si>
    <t>441201145086  SACRED HEART SCHOOL  (ORANGE)</t>
  </si>
  <si>
    <t>491700115756  SACRED HEART SCHOOL  (RENSSELAER)</t>
  </si>
  <si>
    <t>660407145178  SACRED HEART SCHOOL  (WESTCHESTER)</t>
  </si>
  <si>
    <t>500401145051  SACRED HEART SCHOOL  (ROCKLAND)</t>
  </si>
  <si>
    <t>400301137225  SACRED HEART VILLA SCHOOL  (NIAGARA)</t>
  </si>
  <si>
    <t>342400125898  SAINT ADALBERT CATHOLIC ACADEMY  (QUEENS)</t>
  </si>
  <si>
    <t>353100145194  SAINT ADALBERT SCHOOL  (RICHMOND)</t>
  </si>
  <si>
    <t>342500125869  SAINT AGNES ACADEMIC HIGH SCHOOL  (QUEENS)</t>
  </si>
  <si>
    <t>280221175546  SAINT AGNES CATHEDRAL ELEMENTARY SCHOOL  (NASSAU)</t>
  </si>
  <si>
    <t>240101166156  SAINT AGNES PAROCHIAL SCHOOL  (LIVINGSTON)</t>
  </si>
  <si>
    <t>151102155008  SAINT AGNES PAROCHIAL SCHOOL  (ESSEX)</t>
  </si>
  <si>
    <t>280410175547  SAINT AIDAN SCHOOL-EAST CAMPUS  (NASSAU)</t>
  </si>
  <si>
    <t>280409175548  SAINT AIDAN SCHOOL-WEST CAMPUS  (NASSAU)</t>
  </si>
  <si>
    <t>141101136383  SAINT ALOYSIUS REGIONAL SCHOOL  (ERIE)</t>
  </si>
  <si>
    <t>010623115655  SAINT AMBROSE SCHOOL  (ALBANY)</t>
  </si>
  <si>
    <t>142601136293  SAINT AMELIA SCHOOL  (ERIE)</t>
  </si>
  <si>
    <t>342500125902  SAINT ANDREW AVELLINO CATHOLIC ACADEMY  (QUEENS)</t>
  </si>
  <si>
    <t>142601137102  SAINT ANDREW'S COUNTRY DAY SCHOOL  (ERIE)</t>
  </si>
  <si>
    <t>320900145211  SAINT ANGELA MERICI SCHOOL  (BRONX)</t>
  </si>
  <si>
    <t>353100145214  SAINT ANN SCHOOL  (RICHMOND)</t>
  </si>
  <si>
    <t>310400145213  SAINT ANN SCHOOL  (NEW YORK)</t>
  </si>
  <si>
    <t>662300145093  SAINT ANN SCHOOL  (WESTCHESTER)</t>
  </si>
  <si>
    <t>010100115658  SAINT ANNE INSTITUTE  (ALBANY)</t>
  </si>
  <si>
    <t>280218175551  SAINT ANNE'S SCHOOL  (NASSAU)</t>
  </si>
  <si>
    <t>331300997535  SAINT ANN'S SCHOOL  (KINGS)</t>
  </si>
  <si>
    <t>332000126013  SAINT ANSELM CATHOLIC ACADEMY  (KINGS)</t>
  </si>
  <si>
    <t>320700145216  SAINT ANSELM SCHOOL  (BRONX)</t>
  </si>
  <si>
    <t>662300145096  SAINT ANTHONY SCHOOL  (WESTCHESTER)</t>
  </si>
  <si>
    <t>500108145040  SAINT ANTHONY SCHOOL  (ROCKLAND)</t>
  </si>
  <si>
    <t>580413175554  SAINT ANTHONY'S HIGH SCHOOL  (SUFFOLK)</t>
  </si>
  <si>
    <t>332100126015  SAINT ATHANASIUS CATHOLIC ACADEMY  (KINGS)</t>
  </si>
  <si>
    <t>320800145225  SAINT ATHANASIUS SCHOOL  (BRONX)</t>
  </si>
  <si>
    <t>661401145100  SAINT AUGUSTINE SCHOOL  (WESTCHESTER)</t>
  </si>
  <si>
    <t>321100145229  SAINT BARNABAS ELEMENTARY SCHOOL  (BRONX)</t>
  </si>
  <si>
    <t>321100145230  SAINT BARNABAS HIGH SCHOOL  (BRONX)</t>
  </si>
  <si>
    <t>342400125906  SAINT BARTHOLOMEW CATHOLI ACADEMY  (QUEENS)</t>
  </si>
  <si>
    <t>320800145231  SAINT BENEDICT SCHOOL  (BRONX)</t>
  </si>
  <si>
    <t>140201136411  SAINT BENEDICT SCHOOL  (ERIE)</t>
  </si>
  <si>
    <t>332000126020  SAINT BERNADETTE CATHOLIC ACADEMY  (KINGS)</t>
  </si>
  <si>
    <t>332200126021  SAINT BERNARD CATHOLIC ACADEMY  (KINGS)</t>
  </si>
  <si>
    <t>310400997324  SAINT BERNARD'S SCHOOL  (NEW YORK)</t>
  </si>
  <si>
    <t>161401155868  SAINT BERNARD'S SCHOOL  (FRANKLIN)</t>
  </si>
  <si>
    <t>321000145237  SAINT BRENDAN SCHOOL  (BRONX)</t>
  </si>
  <si>
    <t>333200126023  SAINT BRIGID CATHOLIC ACADEMY  (KINGS)</t>
  </si>
  <si>
    <t>280401175561  SAINT BRIGID/OUR LADY OF HOPE REGIONAL SCHOOL  (NASSAU)</t>
  </si>
  <si>
    <t>321100145244  SAINT CATHARINE HIGH SCHOOL  (BRONX)</t>
  </si>
  <si>
    <t>010100997791  SAINT CATHERINE'S CENTER FOR CHILDREN  (ALBANY)</t>
  </si>
  <si>
    <t>310500145250  SAINT CHARLES BORROMEO SCHOOL  (NEW YORK)</t>
  </si>
  <si>
    <t>353100145249  SAINT CHARLES SCHOOL  (RICHMOND)</t>
  </si>
  <si>
    <t>280210175564  SAINT CHRISTOPHER SCHOOL  (NASSAU)</t>
  </si>
  <si>
    <t>140207136286  SAINT CHRISTOPHER SCHOOL  (ERIE)</t>
  </si>
  <si>
    <t>353100145252  SAINT CHRISTOPHER SCHOOL  (RICHMOND)</t>
  </si>
  <si>
    <t>342900125916  SAINT CLARE CATHOLIC ACADEMY  (QUEENS)</t>
  </si>
  <si>
    <t>353100145254  SAINT CLARE SCHOOL  (RICHMOND)</t>
  </si>
  <si>
    <t>321100145253  SAINT CLARE SCHOOL  (BRONX)</t>
  </si>
  <si>
    <t>521800119176  SAINT CLEMENT'S REGIONAL CATHOLIC SCHOOL  (SARATOGA)</t>
  </si>
  <si>
    <t>010623995677  SAINT COLMAN'S SCHOOL  (ALBANY)</t>
  </si>
  <si>
    <t>662401145110  SAINT COLUMBANUS SCHOOL  (WESTCHESTER)</t>
  </si>
  <si>
    <t>310200996823  SAINT DAVIDS SCHOOL  (NEW YORK)</t>
  </si>
  <si>
    <t>343000717004  SAINT DEMETRIOS GREEK AMERICAN SCHOOL  (QUEENS)</t>
  </si>
  <si>
    <t>132101145054  SAINT DENIS/SAINT COLUMBA SCHOOL  (DUTCHESS)</t>
  </si>
  <si>
    <t>280506177485  SAINT DOMINIC ELEMENTARY SCHOOL  (NASSAU)</t>
  </si>
  <si>
    <t>280506175570  SAINT DOMINIC HIGH SCHOOL  (NASSAU)</t>
  </si>
  <si>
    <t>500301145260  SAINT DOMINICS FAMILY SERVICES  (ROCKLAND)</t>
  </si>
  <si>
    <t>332200126034  SAINT EDMUND ELEMENTARY SCHOOL  (KINGS)</t>
  </si>
  <si>
    <t>332200126033  SAINT EDMUND PREPARATORY HIGH SCHOOL  (KINGS)</t>
  </si>
  <si>
    <t>280502175571  SAINT EDWARD CONFESSOR SCHOOL  (NASSAU)</t>
  </si>
  <si>
    <t>280207179359  SAINT ELIZABETH ANN SETON REGIONAL SCHOOL-BELLMORE  (NASSAU)</t>
  </si>
  <si>
    <t>662401147143  SAINT ELIZABETH ANN SETON SCHOOL  (WESTCHESTER)</t>
  </si>
  <si>
    <t>342700125920  SAINT ELIZABETH CATHOLIC ACADEMY  (QUEENS)</t>
  </si>
  <si>
    <t>310600145266  SAINT ELIZABETH SCHOOL  (NEW YORK)</t>
  </si>
  <si>
    <t>332000126035  SAINT EPHREM CATHOLIC ACADEMY  (KINGS)</t>
  </si>
  <si>
    <t>662300145113  SAINT EUGENE SCHOOL  (WESTCHESTER)</t>
  </si>
  <si>
    <t>320800145271  SAINT FRANCES DE CHANTAL SCHOOL  (BRONX)</t>
  </si>
  <si>
    <t>342700125924  SAINT FRANCIS DE SALES CATHOLIC ACADEMY  (QUEENS)</t>
  </si>
  <si>
    <t>210601115680  SAINT FRANCIS DE SALES EARLY CHILDHOOD LEARNING CENTER  (HERKIMER)</t>
  </si>
  <si>
    <t>331700997089  SAINT FRANCIS DE SALES SCHOOL FOR THE DEAF IN BROOKLYN  (KINGS)</t>
  </si>
  <si>
    <t>430700166227  SAINT FRANCIS DESALES-SAINT STEPHEN'S  (ONTARIO)</t>
  </si>
  <si>
    <t>141604136402  SAINT FRANCIS HIGH SCHOOL  (ERIE)</t>
  </si>
  <si>
    <t>331700126043  SAINT FRANCIS OF ASSISI CATHOLIC ACADEMY  (KINGS)</t>
  </si>
  <si>
    <t>343000125923  SAINT FRANCIS OF ASSISI CATHOLIC ACADEMY IN ASTORIA  (QUEENS)</t>
  </si>
  <si>
    <t>321100147410  SAINT FRANCIS OF ASSISI SCHOOL  (BRONX)</t>
  </si>
  <si>
    <t>342600126047  SAINT FRANCIS PREPARATORY SCHOOL  (QUEENS)</t>
  </si>
  <si>
    <t>321100145274  SAINT FRANCIS XAVIER SCHOOL  (BRONX)</t>
  </si>
  <si>
    <t>321000145276  SAINT GABRIEL SCHOOL  (BRONX)</t>
  </si>
  <si>
    <t>310100147414  SAINT GEORGE ACADEMY  (NEW YORK)</t>
  </si>
  <si>
    <t>500201145043  SAINT GREGORY BARBARIGO SCHOOL  (ROCKLAND)</t>
  </si>
  <si>
    <t>331700126050  SAINT GREGORY THE GREAT CATHOLIC ACADEMY  (KINGS)</t>
  </si>
  <si>
    <t>342600125927  SAINT GREGORY THE GREAT CATHOLIC ACADEMY  (QUEENS)</t>
  </si>
  <si>
    <t>140203136273  SAINT GREGORY THE GREAT SCHOOL  (ERIE)</t>
  </si>
  <si>
    <t>010623116561  SAINT GREGORY'S SCHOOL  (ALBANY)</t>
  </si>
  <si>
    <t>342700127164  SAINT HELEN CATHOLIC ACADEMY  (QUEENS)</t>
  </si>
  <si>
    <t>321100145284  SAINT HELENA SCHOOL  (BRONX)</t>
  </si>
  <si>
    <t>310200145299  SAINT IGNATIUS LOYOLA SCHOOL  (NEW YORK)</t>
  </si>
  <si>
    <t>320800149495  SAINT IGNATIUS SCHOOL  (BRONX)</t>
  </si>
  <si>
    <t>031502185486  SAINT JAMES SCHOOL  (BROOME)</t>
  </si>
  <si>
    <t>511101155007  SAINT JAMES SCHOOL  (SAINT LAWRENCE)</t>
  </si>
  <si>
    <t>480102145019  SAINT JAMES THE APOSTLE SCHOOL  (PUTNAM)</t>
  </si>
  <si>
    <t>310200145309  SAINT JEAN BAPTISTE HIGH SCHOOL  (NEW YORK)</t>
  </si>
  <si>
    <t>343000125936  SAINT JOAN OF ARC SCHOOL  (QUEENS)</t>
  </si>
  <si>
    <t>321200145315  SAINT JOHN CHRYSOSTOM SCHOOL  (BRONX)</t>
  </si>
  <si>
    <t>400701325766  SAINT JOHN LUTHERAN SCHOOL  (NIAGARA)</t>
  </si>
  <si>
    <t>580602996426  SAINT JOHN PAUL II REGIONAL SCHOOL  (SUFFOLK)</t>
  </si>
  <si>
    <t>030200185488  SAINT JOHN SCHOOL  (BROOME)</t>
  </si>
  <si>
    <t>321000145313  SAINT JOHN SCHOOL  (BRONX)</t>
  </si>
  <si>
    <t>580509177155  SAINT JOHN THE BAPTIST DIOCESAN HIGH SCHOOL  (SUFFOLK)</t>
  </si>
  <si>
    <t>142601136418  SAINT JOHN THE BAPTIST SCHOOL  (ERIE)</t>
  </si>
  <si>
    <t>662300145131  SAINT JOHN THE BAPTIST SCHOOL  (WESTCHESTER)</t>
  </si>
  <si>
    <t>140101136379  SAINT JOHN THE BAPTIST SCHOOL  (ERIE)</t>
  </si>
  <si>
    <t>142301136271  SAINT JOHN VIANNEY SCHOOL  (ERIE)</t>
  </si>
  <si>
    <t>353100315791  SAINT JOHN'S LUTHERAN SCHOOL  (RICHMOND)</t>
  </si>
  <si>
    <t>343000125951  SAINT JOHN'S PREPARATORY SCHOOL  (QUEENS)</t>
  </si>
  <si>
    <t>440601145074  SAINT JOHN'S SCHOOL  (ORANGE)</t>
  </si>
  <si>
    <t>353100145330  SAINT JOSEPH BY THE SEA HIGH SCHOOL  (RICHMOND)</t>
  </si>
  <si>
    <t>343000125938  SAINT JOSEPH CATHOLIC ACADEMY  (QUEENS)</t>
  </si>
  <si>
    <t>331300126070  SAINT JOSEPH HIGH SCHOOL  (KINGS)</t>
  </si>
  <si>
    <t>353100145332  SAINT JOSEPH HILL ACADEMY ELEMENTARY SCHOOL  (RICHMOND)</t>
  </si>
  <si>
    <t>353100145331  SAINT JOSEPH HILL ACADEMY HIGH SCHOOL  (RICHMOND)</t>
  </si>
  <si>
    <t>180300137106  SAINT JOSEPH REGIONAL SCHOOL  (GENESEE)</t>
  </si>
  <si>
    <t>660303145135  SAINT JOSEPH SCHOOL  (WESTCHESTER)</t>
  </si>
  <si>
    <t>261201166189  SAINT JOSEPH SCHOOL  (MONROE)</t>
  </si>
  <si>
    <t>280218175589  SAINT JOSEPH SCHOOL  (NASSAU)</t>
  </si>
  <si>
    <t>320800145324  SAINT JOSEPH SCHOOL FOR THE DEAF  (BRONX)</t>
  </si>
  <si>
    <t>140600136295  SAINT JOSEPH UNIVERSITY SCHOOL  (ERIE)</t>
  </si>
  <si>
    <t>142601136325  SAINT JOSEPH'S COLLEGIATE INSTITUTE  (ERIE)</t>
  </si>
  <si>
    <t>310200145326  SAINT JOSEPH'S SCHOOL-YORKVILLE  (NEW YORK)</t>
  </si>
  <si>
    <t>490804115704  SAINT JUDE THE APOSTLE SCHOOL  (RENSSELAER)</t>
  </si>
  <si>
    <t>530301115682  SAINT KATERI PARISH SCHOOL  (SCHENECTADY)</t>
  </si>
  <si>
    <t>342500125940  SAINT KEVIN CATHOLIC ACADEMY  (QUEENS)</t>
  </si>
  <si>
    <t>260501166192  SAINT LAWRENCE SCHOOL  (MONROE)</t>
  </si>
  <si>
    <t>342400125941  SAINT LEO CATHOLIC ACADEMY  (QUEENS)</t>
  </si>
  <si>
    <t>261401167057  SAINT LOUIS SCHOOL  (MONROE)</t>
  </si>
  <si>
    <t>321100145339  SAINT LUCY SCHOOL  (BRONX)</t>
  </si>
  <si>
    <t>320700145342  SAINT LUKE SCHOOL  (BRONX)</t>
  </si>
  <si>
    <t>342500125942  SAINT LUKE SCHOOL  (QUEENS)</t>
  </si>
  <si>
    <t>310200515859  SAINT LUKE'S SCHOOL  (NEW YORK)</t>
  </si>
  <si>
    <t>010802115707  SAINT MADELEINE SOPHIE SCHOOL  (ALBANY)</t>
  </si>
  <si>
    <t>342400125943  SAINT MARGARET CATHOLIC ACADEMY  (QUEENS)</t>
  </si>
  <si>
    <t>320900145345  SAINT MARGARET MARY SCHOOL  (BRONX)</t>
  </si>
  <si>
    <t>321000145344  SAINT MARGARET OF CORTONA SCHOOL  (BRONX)</t>
  </si>
  <si>
    <t>420303185499  SAINT MARGARET SCHOOL  (ONONDAGA)</t>
  </si>
  <si>
    <t>500308145046  SAINT MARGARET SCHOOL  (ROCKLAND)</t>
  </si>
  <si>
    <t>332200126077  SAINT MARK CATHOLIC ACADEMY  (KINGS)</t>
  </si>
  <si>
    <t>140600136376  SAINT MARK SCHOOL  (ERIE)</t>
  </si>
  <si>
    <t>310500145347  SAINT MARK THE EVANGELIST SCHOOL  (NEW YORK)</t>
  </si>
  <si>
    <t>331700528070  SAINT MARK'S DAY SCHOOL  (KINGS)</t>
  </si>
  <si>
    <t>662300315793  SAINT MARK'S LUTHERAN SCHOOL  (WESTCHESTER)</t>
  </si>
  <si>
    <t>280202179356  SAINT MARTIN DE PORRES MARIANIST SCHOOL  (NASSAU)</t>
  </si>
  <si>
    <t>131601145060  SAINT MARTIN DE PORRES SCHOOL  (DUTCHESS)</t>
  </si>
  <si>
    <t>580106175606  SAINT MARTIN OF TOURS SCHOOL  (SUFFOLK)</t>
  </si>
  <si>
    <t>342700805995  SAINT MARY CHURCH CHRISTIAN ACADEMY  (QUEENS)</t>
  </si>
  <si>
    <t>342700125947  SAINT MARY GATE OF HEAVEN CATHOLIC ACADEMY  (QUEENS)</t>
  </si>
  <si>
    <t>070901166200  SAINT MARY OUR MOTHER SCHOOL  (CHEMUNG)</t>
  </si>
  <si>
    <t>132101145062  SAINT MARY SCHOOL  (DUTCHESS)</t>
  </si>
  <si>
    <t>580503175607  SAINT MARY SCHOOL  (SUFFOLK)</t>
  </si>
  <si>
    <t>420901185501  SAINT MARY'S ACADEMY  (ONONDAGA)</t>
  </si>
  <si>
    <t>141901136283  SAINT MARY'S ELEMENTARY SCHOOL  (ERIE)</t>
  </si>
  <si>
    <t>280406175609  SAINT MARY'S ELEMENTARY SCHOOL  (NASSAU)</t>
  </si>
  <si>
    <t>141901136332  SAINT MARY'S HIGH SCHOOL  (ERIE)</t>
  </si>
  <si>
    <t>280406179302  SAINT MARY'S HIGH SCHOOL  (NASSAU)</t>
  </si>
  <si>
    <t>270100115723  SAINT MARY'S INSTITUTE ELEMENTARY SCHOOL  (MONTGOMERY)</t>
  </si>
  <si>
    <t>110200185503  SAINT MARY'S SCHOOL  (CORTLAND)</t>
  </si>
  <si>
    <t>140203136252  SAINT MARY'S SCHOOL  (ERIE)</t>
  </si>
  <si>
    <t>430300166197  SAINT MARY'S SCHOOL  (ONTARIO)</t>
  </si>
  <si>
    <t>151501155883  SAINT MARY'S SCHOOL  (ESSEX)</t>
  </si>
  <si>
    <t>521301115711  SAINT MARY'S SCHOOL  (SARATOGA)</t>
  </si>
  <si>
    <t>140600996459  SAINT MARY'S SCHOOL FOR THE DEAF  (ERIE)</t>
  </si>
  <si>
    <t>630300119303  SAINT MARY'S-SAINT ALPHONSUS REGIONAL CATHOLIC SCHOOL  (WARREN)</t>
  </si>
  <si>
    <t>342400125952  SAINT MATTHIAS CATHOLIC ACADEMY  (QUEENS)</t>
  </si>
  <si>
    <t>342500125954  SAINT MEL CATHOLIC ACADEMY  (QUEENS)</t>
  </si>
  <si>
    <t>680601166202  SAINT MICHAEL'S SCHOOL  (YATES)</t>
  </si>
  <si>
    <t>342800125960  SAINT NICHOLAS OF TOLENTINE CATHOLIC ACADEMY  (QUEENS)</t>
  </si>
  <si>
    <t>332000126112  SAINT PATRICK CATHOLIC ACADEMY  (KINGS)</t>
  </si>
  <si>
    <t>660102145167  SAINT PATRICK SCHOOL  (WESTCHESTER)</t>
  </si>
  <si>
    <t>580501175629  SAINT PATRICK SCHOOL  (SUFFOLK)</t>
  </si>
  <si>
    <t>251400185522  SAINT PATRICK SCHOOL  (MADISON)</t>
  </si>
  <si>
    <t>353100145397  SAINT PATRICK SCHOOL  (RICHMOND)</t>
  </si>
  <si>
    <t>662402145169  SAINT PATRICK SCHOOL  (WESTCHESTER)</t>
  </si>
  <si>
    <t>580403175631  SAINT PATRICK SCHOOL  (SUFFOLK)</t>
  </si>
  <si>
    <t>580801177172  SAINT PATRICK'S SCHOOL  (SUFFOLK)</t>
  </si>
  <si>
    <t>261101325771  SAINT PAUL LUTHERAN SCHOOL  (MONROE)</t>
  </si>
  <si>
    <t>310400145400  SAINT PAUL SCHOOL  (NEW YORK)</t>
  </si>
  <si>
    <t>500304145050  SAINT PAUL SCHOOL  (ROCKLAND)</t>
  </si>
  <si>
    <t>662300145170  SAINT PAUL THE APOSTLE  (WESTCHESTER)</t>
  </si>
  <si>
    <t>400301136456  SAINT PETER SCHOOL  (NIAGARA)</t>
  </si>
  <si>
    <t>130801145067  SAINT PETER SCHOOL  (DUTCHESS)</t>
  </si>
  <si>
    <t>662300145172  SAINT PETER SCHOOL  (WESTCHESTER)</t>
  </si>
  <si>
    <t>353100145402  SAINT PETER'S HIGH SCHOOL FOR BOYS  (RICHMOND)</t>
  </si>
  <si>
    <t>400701326654  SAINT PETER'S LUTHERAN SCHOOL  (NIAGARA)</t>
  </si>
  <si>
    <t>321000145406  SAINT PHILIP NERI SCHOOL  (BRONX)</t>
  </si>
  <si>
    <t>580405998671  SAINT PIUS V SCHOOL  (SUFFOLK)</t>
  </si>
  <si>
    <t>010623115753  SAINT PIUS X SCHOOL  (ALBANY)</t>
  </si>
  <si>
    <t>260401166221  SAINT PIUS X SCHOOL  (MONROE)</t>
  </si>
  <si>
    <t>321100145413  SAINT RAYMOND ACADEMY FOR GIRLS   (BRONX)</t>
  </si>
  <si>
    <t>321100145412  SAINT RAYMOND BOYS HIGH SCHOOL   (BRONX)</t>
  </si>
  <si>
    <t>321100145414  SAINT RAYMOND ELEMENTARY SCHOOL  (BRONX)</t>
  </si>
  <si>
    <t>280219175640  SAINT RAYMOND SCHOOL  (NASSAU)</t>
  </si>
  <si>
    <t>353100145419  SAINT RITA SCHOOL  (RICHMOND)</t>
  </si>
  <si>
    <t>261901166223  SAINT RITA SCHOOL  (MONROE)</t>
  </si>
  <si>
    <t>342700125990  SAINT ROSE OF LIMA CATHOLIC ACADEMY  (QUEENS)</t>
  </si>
  <si>
    <t>420303185532  SAINT ROSE OF LIMA SCHOOL  (ONONDAGA)</t>
  </si>
  <si>
    <t>280523175641  SAINT ROSE OF LIMA SCHOOL  (NASSAU)</t>
  </si>
  <si>
    <t>331500126126  SAINT SAVIOUR CATHOLIC ACADEMY  (KINGS)</t>
  </si>
  <si>
    <t>331500126125  SAINT SAVIOUR HIGH SCHOOL  (KINGS)</t>
  </si>
  <si>
    <t>343000125994  SAINT SEBASTIAN CATHOLIC ACADEMY  (QUEENS)</t>
  </si>
  <si>
    <t>321000145434  SAINT SIMON STOCK ELEMENTARY SCHOOL  (BRONX)</t>
  </si>
  <si>
    <t>342400125995  SAINT STANISLAUS KOSTKA CATHOLIC ACADEMY OF QUEENS  (QUEENS)</t>
  </si>
  <si>
    <t>331400126128  SAINT STANISLAUS KOSTKA CATHOLIC SCHOOL  (KINGS)</t>
  </si>
  <si>
    <t>310200145439  SAINT STEPHEN OF HUNGARY SCHOOL  (NEW YORK)</t>
  </si>
  <si>
    <t>141501137228  SAINT STEPHEN SCHOOL  (ERIE)</t>
  </si>
  <si>
    <t>353100145441  SAINT TERESA SCHOOL  (RICHMOND)</t>
  </si>
  <si>
    <t>320800145442  SAINT THERESA SCHOOL  (BRONX)</t>
  </si>
  <si>
    <t>161801999412  SAINT THERESE'S ACADEMY  (SAINT LAWRENCE)</t>
  </si>
  <si>
    <t>321200145443  SAINT THOMAS AQUINAS SCHOOL  (BRONX)</t>
  </si>
  <si>
    <t>310200515854  SAINT THOMAS CHOIR SCHOOL  (NEW YORK)</t>
  </si>
  <si>
    <t>342700126000  SAINT THOMAS THE APOSTLE CATHOLIC ACADEMY  (QUEENS)</t>
  </si>
  <si>
    <t>010306115761  SAINT THOMAS THE APOSTLE SCHOOL  (ALBANY)</t>
  </si>
  <si>
    <t>280227175649  SAINT THOMAS THE APOSTLE SCHOOL  (NASSAU)</t>
  </si>
  <si>
    <t>310200145454  SAINT VINCENT FERRER HIGH SCHOOL  (NEW YORK)</t>
  </si>
  <si>
    <t>280206175651  SAINT WILLIAM THE ABBOT SCHOOL  (NASSAU)</t>
  </si>
  <si>
    <t>321100145407  SAINTS PHILIP &amp; JAMES SCHOOL  (BRONX)</t>
  </si>
  <si>
    <t>140600996006  SAINTS TABERNACLE OF EXCELLENCE  (ERIE)</t>
  </si>
  <si>
    <t>321000226424  SALANTER AKIBA RIVERDALE ACADEMY  (BRONX)</t>
  </si>
  <si>
    <t>661100145183  SALESIAN HIGH SCHOOL  (WESTCHESTER)</t>
  </si>
  <si>
    <t>331900126088  SALVE REGINA CATHOLIC ACADEMY  (KINGS)</t>
  </si>
  <si>
    <t>441600145510  SAN MIGUEL ACADEMY OF NEWBURGH  (ORANGE)</t>
  </si>
  <si>
    <t>321100145433  SANTA MARIA SCHOOL  (BRONX)</t>
  </si>
  <si>
    <t>321000229954  SAR HIGH SCHOOL  (BRONX)</t>
  </si>
  <si>
    <t>310100996320  SARA CURRY DAY SCHOOL  (NEW YORK)</t>
  </si>
  <si>
    <t>520302996103  SARA MARIE SCHOOL (THE)  (SARATOGA)</t>
  </si>
  <si>
    <t>662300998304  SARAH LAWRENCE EARLY CHILDHOOD CENTER  (WESTCHESTER)</t>
  </si>
  <si>
    <t>521800115750  SARATOGA CENTRAL CATHOLIC HIGH SCHOOL  (SARATOGA)</t>
  </si>
  <si>
    <t>521800999327  SARATOGA INDEPENDENT SCHOOL  (SARATOGA)</t>
  </si>
  <si>
    <t>680801659941  SCENIC VALLEY MENNONITE SCHOOL  (YATES)</t>
  </si>
  <si>
    <t>310300999956  SCHOOL AT COLUMBIA UNIVERSITY (THE)  (NEW YORK)</t>
  </si>
  <si>
    <t>660404997808  SCHOOL FOR ADAPTIVE AND INTEGRATIVE LEARNING AT FERNCLIFF MANOR  (WESTCHESTER)</t>
  </si>
  <si>
    <t>310200999614  SCHOOL FOR YOUNG PERFORMERS  (NEW YORK)</t>
  </si>
  <si>
    <t>580404996484  SCHOOL HOUSE (THE)  (SUFFOLK)</t>
  </si>
  <si>
    <t>660501145118  SCHOOL OF THE HOLY CHILD   (WESTCHESTER)</t>
  </si>
  <si>
    <t>261701167030  SCHOOL OF THE HOLY CHILDHOOD  (MONROE)</t>
  </si>
  <si>
    <t>331300996145  SCIENCE, LANGUAGE AND ARTS INTERNATIONAL SCHOOL  (KINGS)</t>
  </si>
  <si>
    <t>342800999245  SCO FAMILY OF SERVICES/THERESA PAPLIN SCHOOL  (QUEENS)</t>
  </si>
  <si>
    <t>321100996387  SCO FAMILY SERVICES - THE CHRISTOPHER SCHOOL  (BRONX)</t>
  </si>
  <si>
    <t>280501996389  SCO FAMILY SERVICES - TYREE LEARNING CENTER  (NASSAU)</t>
  </si>
  <si>
    <t>280401996388  SCO FAMILY SERVICES - WESTBROOK PREP SCHOOL  (NASSAU)</t>
  </si>
  <si>
    <t>043001658557  SEAGER HILL SCHOOL  (CATTARAUGUS)</t>
  </si>
  <si>
    <t>662402999178  SEED DAY CARE CENTER (THE)  (WESTCHESTER)</t>
  </si>
  <si>
    <t>560701856180  SENECA BIBLE BAPTIST ACADEMY  (SENECA)</t>
  </si>
  <si>
    <t>030200185471  SETON CATHOLIC CENTRAL JUNIOR-SENIOR HIGH SCHOOL  (BROOME)</t>
  </si>
  <si>
    <t>091101159175  SETON CATHOLIC SCHOOL  (CLINTON)</t>
  </si>
  <si>
    <t>260101166208  SETON CATHOLIC SCHOOL  (MONROE)</t>
  </si>
  <si>
    <t>342700228139  SHAAR HATORAH HIGH SCHOOL  (QUEENS)</t>
  </si>
  <si>
    <t>331500226080  SHAARE TORAH ELEMENTARY SCHOOL FOR GIRLS  (KINGS)</t>
  </si>
  <si>
    <t>332100228724  SHAARE TORAH SCHOOL  (KINGS)</t>
  </si>
  <si>
    <t>500402229816  SHAAREI ARAZIM OF MONSEY  (ROCKLAND)</t>
  </si>
  <si>
    <t>500402207407  SHAAREI TORAH OF ROCKLAND  (ROCKLAND)</t>
  </si>
  <si>
    <t>270601655125  SHADY LANE SCHOOL  (MONTGOMERY)</t>
  </si>
  <si>
    <t>332000226343  SHALSHELES BAIS YAAKOV HIGH SCHOOL  (KINGS)</t>
  </si>
  <si>
    <t>310200226157  SHEFA SCHOOL, INC  (NEW YORK)</t>
  </si>
  <si>
    <t>331500229762  SHEMA KOLAINU-HEAR OUR VOICES  (KINGS)</t>
  </si>
  <si>
    <t>441202226467  SHERI TORAH FOREST  (ORANGE)</t>
  </si>
  <si>
    <t>441201226402  SHERI TORAH GOLDBERGER  (ORANGE)</t>
  </si>
  <si>
    <t>441201229930  SHERI TORAH LARKIN  (ORANGE)</t>
  </si>
  <si>
    <t>342500208524  SHEVACH HIGH SCHOOL  (QUEENS)</t>
  </si>
  <si>
    <t>342500998958  SHIELD INSTITUTE OF FLUSHING  (QUEENS)</t>
  </si>
  <si>
    <t>662401996415  SHRUB OAK INTERNATIONAL SCHOOL  (WESTCHESTER)</t>
  </si>
  <si>
    <t>332100228502  SHULAMITH  OF BROOKLYN  (KINGS)</t>
  </si>
  <si>
    <t>280215226230  SHULAMITH SCHOOL FOR GIRLS  (NASSAU)</t>
  </si>
  <si>
    <t>280214229933  SHULAMITH SCHOOL FOR GIRLS  (NASSAU)</t>
  </si>
  <si>
    <t>332100226933  SHULAMITH SCHOOL FOR GIRLS OF BROOKLYN  (KINGS)</t>
  </si>
  <si>
    <t>260101166230  SIENA CATHOLIC ACADEMY  (MONROE)</t>
  </si>
  <si>
    <t>671201659765  SILVER LAKE MENNONITE SCHOOL  (WYOMING)</t>
  </si>
  <si>
    <t>280407229998  SILVERSTEIN HEBREW ACADEMY  (NASSAU)</t>
  </si>
  <si>
    <t>280407226516  SILVERSTEIN HEBREW ACADEMY MIDDLE SCHOOL  (NASSAU)</t>
  </si>
  <si>
    <t>321000226395  SINAI - SPECIAL NEEDS INSTITUTE INC  (BRONX)</t>
  </si>
  <si>
    <t>332000229112  SINAI ACADEMIC CENTER  (KINGS)</t>
  </si>
  <si>
    <t>343000628869  SISTER CLARA MUHAMMED SCHOOL  (QUEENS)</t>
  </si>
  <si>
    <t>500402225490  SKILL BUILDING CENTER (THE)  (ROCKLAND)</t>
  </si>
  <si>
    <t>353100995152  SMILES AROUND US ACADEMY  (RICHMOND)</t>
  </si>
  <si>
    <t>310300999647  SMITH SCHOOL (THE)  (NEW YORK)</t>
  </si>
  <si>
    <t>580801808242  SMITHTOWN CHRISTIAN SCHOOL  (SUFFOLK)</t>
  </si>
  <si>
    <t>420101185605  SOCIETY OF SAINT PIUS X SYRACUSE NEW YORK INC  (ONONDAGA)</t>
  </si>
  <si>
    <t>280410219458  SOLOMON SCHECHTER ELEMENTARY-MIDDLE HIGH SCHOOL  (NASSAU)</t>
  </si>
  <si>
    <t>310300215552  SOLOMON SCHECHTER SCHOOL OF MANHATTAN  (NEW YORK)</t>
  </si>
  <si>
    <t>342500217123  SOLOMON SCHECHTER SCHOOL OF QUEENS  (QUEENS)</t>
  </si>
  <si>
    <t>662402999170  SOUNDVIEW PREPARATORY SCHOOL  (WESTCHESTER)</t>
  </si>
  <si>
    <t>580101449925  SOUTH BAY JUNIOR ACADEMY OF SDA  (SUFFOLK)</t>
  </si>
  <si>
    <t>580913998965  SOUTHAMPTON MONTESSORI SCHOOL  (SUFFOLK)</t>
  </si>
  <si>
    <t>261201996127  SOUTHEAST CHRISTIAN ACADEMY  (MONROE)</t>
  </si>
  <si>
    <t>042400139126  SOUTHERN TIER CATHOLIC SCHOOL  (CATTARAUGUS)</t>
  </si>
  <si>
    <t>141604136382  SOUTHTOWNS CATHOLIC SCHOOL  (ERIE)</t>
  </si>
  <si>
    <t>310200996830  SPENCE SCHOOL  (NEW YORK)</t>
  </si>
  <si>
    <t>310200995987  SPEYER LEGACY SCHOOL (THE)  (NEW YORK)</t>
  </si>
  <si>
    <t>680801659942  SPRING HILL MENNONITE SCHOOL  (YATES)</t>
  </si>
  <si>
    <t>471101997806  SPRINGBROOK NEW YORK, INC  (OTSEGO)</t>
  </si>
  <si>
    <t>310300628144  SR CLARA MUHAMMED ELEMENTARY SCHOOL  (NEW YORK)</t>
  </si>
  <si>
    <t>580107175569  SS CYRIL &amp; METHODIUS SCHOOL  (SUFFOLK)</t>
  </si>
  <si>
    <t>310300515858  SS HILDA &amp; HUGH SCHOOL  (NEW YORK)</t>
  </si>
  <si>
    <t>342900125935  SS JOACHIM &amp; ANNE SCHOOL  (QUEENS)</t>
  </si>
  <si>
    <t>353100147139  SS JOSEPH &amp; THOMAS SCHOOL  (RICHMOND)</t>
  </si>
  <si>
    <t>141601136318  SS PETER &amp; PAUL SCHOOL  (ERIE)</t>
  </si>
  <si>
    <t>140203136333  SS PETER AND PAUL SCHOOL  (ERIE)</t>
  </si>
  <si>
    <t>580801175633  SS PHILIP &amp; JAMES SCHOOL  (SUFFOLK)</t>
  </si>
  <si>
    <t>260801165157  ST AMBROSE ACADEMY  (MONROE)</t>
  </si>
  <si>
    <t>571800996146  ST ANN'S ACADEMY  (STEUBEN)</t>
  </si>
  <si>
    <t>331300996408  ST ANN'S SCHOOL  (KINGS)</t>
  </si>
  <si>
    <t>331800126133  ST CATHERINE OF GENOA-ST THERESE  OF LISIEUX  (KINGS)</t>
  </si>
  <si>
    <t>520302506018  ST GEORGE'S SCHOOL  (SARATOGA)</t>
  </si>
  <si>
    <t>261313995996  ST JOHN BOSCO SCHOOL  (MONROE)</t>
  </si>
  <si>
    <t>050100996169  ST JOHN PAUL II ACADEMY OF AUBURN  (CAYUGA)</t>
  </si>
  <si>
    <t>331500126058  ST JOSEPH THE WORKER CATHOLIC ACADEMY  (KINGS)</t>
  </si>
  <si>
    <t>260803166171  ST KATERI SCHOOL  (MONROE)</t>
  </si>
  <si>
    <t>522101115719  ST MARY'S SCHOOL  (SARATOGA)</t>
  </si>
  <si>
    <t>441201319543  ST PAUL CHRISTIAN EDUCATION CENTER  (ORANGE)</t>
  </si>
  <si>
    <t>180300329652  ST PAUL LUTHERAN SCHOOL  (GENESEE)</t>
  </si>
  <si>
    <t>332100125507  ST PETER CATHOLIC ACADEMY  (KINGS)</t>
  </si>
  <si>
    <t>353100145405  ST PETER-ST PAUL ELEMENTARY SCHOOL  (RICHMOND)</t>
  </si>
  <si>
    <t>442101145089  ST STEPHEN &amp; ST EDWARD SCHOOL  (ORANGE)</t>
  </si>
  <si>
    <t>142601996358  STANLEY G FALK SCHOOL - ROOSEVELT SITE  (ERIE)</t>
  </si>
  <si>
    <t>140709996357  STANLEY G FALK SCHOOL - ROSSLER SITE  (ERIE)</t>
  </si>
  <si>
    <t>142601996356  STANLEY G FALK SCHOOL CAMBRIDGE SITE  (ERIE)</t>
  </si>
  <si>
    <t>310300996488  STAR PROGRAM (THE)  (NEW YORK)</t>
  </si>
  <si>
    <t>331700999901  STARS &amp; KNIGHTS DAY SCHOOL  (KINGS)</t>
  </si>
  <si>
    <t>353100997022  STATEN ISLAND ACADEMY  (RICHMOND)</t>
  </si>
  <si>
    <t>353100226208  STATEN ISLAND HEBREW ACADEMY  (RICHMOND)</t>
  </si>
  <si>
    <t>662300229082  STEIN YESHIVA OF LINCOLN PARK  (WESTCHESTER)</t>
  </si>
  <si>
    <t>280214229421  STELLA K ABRAHAM HS FOR GIRLS  (NASSAU)</t>
  </si>
  <si>
    <t>400301136253  STELLA NIAGARA EDUCATION PARK  (NIAGARA)</t>
  </si>
  <si>
    <t>310300996831  STEPHEN GAYNOR SCHOOL  (NEW YORK)</t>
  </si>
  <si>
    <t>342900999633  STEPPING STONE OF SOUTHEASTERN QUEENS  (QUEENS)</t>
  </si>
  <si>
    <t>331800995554  STEPS ELEMENTARY SCHOOL  (KINGS)</t>
  </si>
  <si>
    <t>332200229642  STEP-SPECIAL TORAH EDUCATION PROGRAM  (KINGS)</t>
  </si>
  <si>
    <t>331500999756  STERLING SCHOOL (THE)  (KINGS)</t>
  </si>
  <si>
    <t>580201996687  STONY BROOK SCHOOL (THE)  (SUFFOLK)</t>
  </si>
  <si>
    <t>440301997129  STORM KING SCHOOL  (ORANGE)</t>
  </si>
  <si>
    <t>660701145134  STS JOHN &amp; PAUL SCHOOL  (WESTCHESTER)</t>
  </si>
  <si>
    <t>310300998078  STUDIO SCHOOL (THE)  (NEW YORK)</t>
  </si>
  <si>
    <t>500304998107  SUMMIT SCHOOL (THE)  (ROCKLAND)</t>
  </si>
  <si>
    <t>342600997796  SUMMIT SCHOOL (THE)  (QUEENS)</t>
  </si>
  <si>
    <t>680601659802  SUNNY HAVEN MENNONITE SCHOOL  (YATES)</t>
  </si>
  <si>
    <t>680801659943  SUNNY VIEW MENNONITE SCHOOL  (YATES)</t>
  </si>
  <si>
    <t>580203996106  SUNSHINE ALTERNATIVE EDUCATION CENTER  (SUFFOLK)</t>
  </si>
  <si>
    <t>491700999668  SUSAN ODELL TAYLOR SCHOOL (THE)  (RENSSELAER)</t>
  </si>
  <si>
    <t>420411226658  SYRACUSE HEBREW DAY SCHOOL  (ONONDAGA)</t>
  </si>
  <si>
    <t>131500858427  TABERNACLE CHRISTIAN ACADEMY  (DUTCHESS)</t>
  </si>
  <si>
    <t>662402226291  TALMUD TORAH BETH YECHIEL  (WESTCHESTER)</t>
  </si>
  <si>
    <t>500402226400  TALMUD TORAH BOBOV-GIRLS  (ROCKLAND)</t>
  </si>
  <si>
    <t>500402226272  TALMUD TORAH DARKEI AVOS - MONSEY  (ROCKLAND)</t>
  </si>
  <si>
    <t>500402226344  TALMUD TORAH DARKEI AVOS-MONSEY 2  (ROCKLAND)</t>
  </si>
  <si>
    <t>332000226331  TALMUD TORAH D'CHASIDEI GUR  (KINGS)</t>
  </si>
  <si>
    <t>331600226483  TALMUD TORAH D'NITRA  (KINGS)</t>
  </si>
  <si>
    <t>331400226397  TALMUD TORAH D'NITRA  (KINGS)</t>
  </si>
  <si>
    <t>331300226482  TALMUD TORAH D'NITRA  (KINGS)</t>
  </si>
  <si>
    <t>331300229955  TALMUD TORAH D'NITRA  (KINGS)</t>
  </si>
  <si>
    <t>331400226396  TALMUD TORAH D'NITRA  (KINGS)</t>
  </si>
  <si>
    <t>591401229947  TALMUD TORAH IMREI BURECH  (SULLIVAN)</t>
  </si>
  <si>
    <t>500402229103  TALMUD TORAH KHAL ADAS YEREIM  (ROCKLAND)</t>
  </si>
  <si>
    <t>332200226511  TALMUD TORAH LELOV  (KINGS)</t>
  </si>
  <si>
    <t>331400229492  TALMUD TORAH OF KASHO  (KINGS)</t>
  </si>
  <si>
    <t>332200229972  TALMUD TORAH OHEL YOCHANAN  (KINGS)</t>
  </si>
  <si>
    <t>332000225465  TALMUD TORAH OHR MOSHE  (KINGS)</t>
  </si>
  <si>
    <t>342700228893  TALMUD TORAH SIACH YITZCHOK  (QUEENS)</t>
  </si>
  <si>
    <t>331400229671  TALMUD TORAH TASHBAR  (KINGS)</t>
  </si>
  <si>
    <t>332000226197  TALMUD TORAH TIFERES YECHIEL D'ALEKSANDER INC  (KINGS)</t>
  </si>
  <si>
    <t>331400226027  TALMUD TORAH TZEMACH TZADIK VIZNITZ  (KINGS)</t>
  </si>
  <si>
    <t>261600227875  TALMUDICAL INSTITUTE OF UPSTATE NEW YORK  (MONROE)</t>
  </si>
  <si>
    <t>331300996124  THE CO-OP SCHOOL  (KINGS)</t>
  </si>
  <si>
    <t>280401995072  THE REHABILITATION INSTITUTE (TRI)  (NASSAU)</t>
  </si>
  <si>
    <t>140203998223  THE SUMMIT CENTER  (ERIE)</t>
  </si>
  <si>
    <t>441201148378  THEVENET MONTESSORI SCHOOL  (ORANGE)</t>
  </si>
  <si>
    <t>661100996718  THORNTON DONOVAN SCHOOL  (WESTCHESTER)</t>
  </si>
  <si>
    <t>342800225317  TIEFERES TORAH INSTITUTE  (QUEENS)</t>
  </si>
  <si>
    <t>342800996069  TIEGERMAN HIGH SCHOOL  (QUEENS)</t>
  </si>
  <si>
    <t>280100996475  TIEGERMAN MIDDLE SCHOOL  (NASSAU)</t>
  </si>
  <si>
    <t>280100996414  TIEGERMAN PRESCHOOL-ELEMENTARY SCHOOL  (NASSAU)</t>
  </si>
  <si>
    <t>342400996441  TIEGERMAN SCHOOL AT WOODSIDE  (QUEENS)</t>
  </si>
  <si>
    <t>332000229319  TIFERES MIRIAM SCHOOL FOR GIRLS  (KINGS)</t>
  </si>
  <si>
    <t>500401226453  TIFERET TORAH - SEPHARDIC HERITAGE CENTER  (ROCKLAND)</t>
  </si>
  <si>
    <t>411504997416  TILTON SCHOOL AT THE HOUSE OF GOOD SHEPHERD  (ONEIDA)</t>
  </si>
  <si>
    <t>310200996497  TITUS SCHOOL (THE)  (NEW YORK)</t>
  </si>
  <si>
    <t>343000995988  TOOBAA ACADEMY  (QUEENS)</t>
  </si>
  <si>
    <t>342700226483  TORAH ACADEMY FOR GIRLS HIGH SCHOOL   (QUEENS)</t>
  </si>
  <si>
    <t>342700227924  TORAH ACADEMY FOR GIRLS-ELEMENTARY  (QUEENS)</t>
  </si>
  <si>
    <t>280300206622  TORAH HIGH SCHOOL LONG BEACH  (NASSAU)</t>
  </si>
  <si>
    <t>332200226937  TORAH VODAATH HIGH SCHOOL  (KINGS)</t>
  </si>
  <si>
    <t>680601659798  TORREY RIDGE MENNONITE SCHOOL  (YATES)</t>
  </si>
  <si>
    <t>310200996834  TOWN SCHOOL (THE)  (NEW YORK)</t>
  </si>
  <si>
    <t>680601658405  TOWNLINE MENNONITE SCHOOL  (YATES)</t>
  </si>
  <si>
    <t>512404658926  TOWNLINE SCHOOL  (SAINT LAWRENCE)</t>
  </si>
  <si>
    <t>660401145189  TRANSFIGURATION SCHOOL  (WESTCHESTER)</t>
  </si>
  <si>
    <t>310200145447  TRANSFIGURATION SCHOOL  (NEW YORK)</t>
  </si>
  <si>
    <t>310200516754  TREVOR DAY SCHOOL (THE)  (NEW YORK)</t>
  </si>
  <si>
    <t>331900858851  TREY WHITFIELD SCHOOL  (KINGS)</t>
  </si>
  <si>
    <t>310300996487  TRIBECA PREPARATORY  (NEW YORK)</t>
  </si>
  <si>
    <t>331300996288  TRILOK SCHOOL   (KINGS)</t>
  </si>
  <si>
    <t>461300185528  TRINITY CATHOLIC SCHOOL  (OSWEGO)</t>
  </si>
  <si>
    <t>512001155896  TRINITY CATHOLIC SCHOOL  (SAINT LAWRENCE)</t>
  </si>
  <si>
    <t>280517315810  TRINITY LUTHERAN SCHOOL  (NASSAU)</t>
  </si>
  <si>
    <t>142801325775  TRINITY LUTHERAN SCHOOL  (ERIE)</t>
  </si>
  <si>
    <t>261401168384  TRINITY MONTESSORI SCHOOL  (MONROE)</t>
  </si>
  <si>
    <t>131201516740  TRINITY PAWLING SCHOOL  (DUTCHESS)</t>
  </si>
  <si>
    <t>580404179346  TRINITY REGIONAL SCHOOL-EAST NORTHPORT  (SUFFOLK)</t>
  </si>
  <si>
    <t>310300515862  TRINITY SCHOOL  (NEW YORK)</t>
  </si>
  <si>
    <t>342900809825  TRUE DELIVERANCE CHRISTIAN SCHOOL  (QUEENS)</t>
  </si>
  <si>
    <t>640701855960  TRUTHVILLE CHRISTIAN ACADEMY  (WASHINGTON)</t>
  </si>
  <si>
    <t>270701659807  TURNPIKE SCHOOL  (MONTGOMERY)</t>
  </si>
  <si>
    <t>441903997088  TUXEDO PARK SCHOOL  (ORANGE)</t>
  </si>
  <si>
    <t>512404658929  TWIN MAPLES  (SAINT LAWRENCE)</t>
  </si>
  <si>
    <t>070901858020  TWIN TIERS CHRISTIAN ACADEMY  (CHEMUNG)</t>
  </si>
  <si>
    <t>050100999499  TYBURN ACADEMY OF MARY IMMACULATE  (CAYUGA)</t>
  </si>
  <si>
    <t>310200996836  U N INTERNATIONAL SCHOOL  (NEW YORK)</t>
  </si>
  <si>
    <t>051901425832  UNION SPRINGS ACADEMY  (CAYUGA)</t>
  </si>
  <si>
    <t>310200999413  UNITED CEREBRAL PALSY OF NEW YORK CITY  (NEW YORK)</t>
  </si>
  <si>
    <t>580410997795  UNITED CEREBRAL PALSY-ASSOC GREATER SUFFOLK INC  (SUFFOLK)</t>
  </si>
  <si>
    <t>331700229397  UNITED LUBAVITCHER YESHIVA  (KINGS)</t>
  </si>
  <si>
    <t>342900996375  UNITED NATIONS INTERNATIONAL SCHOOL - QUEENS  (QUEENS)</t>
  </si>
  <si>
    <t>500402228423  UNITED TALMUDICAL ACADEMY  (ROCKLAND)</t>
  </si>
  <si>
    <t>500402226252  UNITED TALMUDICAL ACADEMY  (ROCKLAND)</t>
  </si>
  <si>
    <t>500402226280  UNITED TALMUDICAL ACADEMY - BOYS HIGH SCHOOL  (ROCKLAND)</t>
  </si>
  <si>
    <t>331400226332  UNITED TALMUDICAL ACADEMY 75  (KINGS)</t>
  </si>
  <si>
    <t>331500226334  UNITED TALMUDICAL ACADEMY OF BORO PARK  (KINGS)</t>
  </si>
  <si>
    <t>332100226333  UNITED TALMUDICAL ACADEMY OF BORO PARK  (KINGS)</t>
  </si>
  <si>
    <t>332000228254  UNITED TALMUDICAL ACADEMY OF BORO PARK  (KINGS)</t>
  </si>
  <si>
    <t>332000225437  UNITED TALMUDICAL ACADEMY OF BORO PARK  (KINGS)</t>
  </si>
  <si>
    <t>332000207910  UNITED TALMUDICAL ACADEMY OF BORO PARK  (KINGS)</t>
  </si>
  <si>
    <t>332000229159  UNITED TALMUDICAL ACADEMY OF BORO PARK  (KINGS)</t>
  </si>
  <si>
    <t>140600999851  UNIVERSAL SCHOOL  (ERIE)</t>
  </si>
  <si>
    <t>580405808574  UPPER ROOM CHRISTIAN SCHOOL  (SUFFOLK)</t>
  </si>
  <si>
    <t>412300999379  UPSTATE CEREBRAL PALSY INC  (ONEIDA)</t>
  </si>
  <si>
    <t>132201808016  UPTON LAKE CHRISTIAN SCHOOL  (DUTCHESS)</t>
  </si>
  <si>
    <t>661100145450  URSULINE SCHOOL  (WESTCHESTER)</t>
  </si>
  <si>
    <t>331400226342  UTA 110  (KINGS)</t>
  </si>
  <si>
    <t>331400226354  UTA 125  (KINGS)</t>
  </si>
  <si>
    <t>331400226464  UTA 128  (KINGS)</t>
  </si>
  <si>
    <t>331400226355  UTA 212  (KINGS)</t>
  </si>
  <si>
    <t>331400226362  UTA 590  (KINGS)</t>
  </si>
  <si>
    <t>331600226373  UTA 656  (KINGS)</t>
  </si>
  <si>
    <t>441202226258  UTA OF KIRYAS JOEL - ATZEI CHAIM  (ORANGE)</t>
  </si>
  <si>
    <t>441202226255  UTA OF KIRYAS JOEL - BAIS RACHEL  (ORANGE)</t>
  </si>
  <si>
    <t>441202226454  UTA OF KIRYAS JOEL - DIVREI CHAIM  (ORANGE)</t>
  </si>
  <si>
    <t>441202226232  UTA OF KIRYAS JOEL - GOLDERBERGER BOY  (ORANGE)</t>
  </si>
  <si>
    <t>441202226265  UTA OF KIRYAS JOEL - KOZNITS  (ORANGE)</t>
  </si>
  <si>
    <t>441202226257  UTA OF KIRYAS JOEL - MARKOWITZ BOYS  (ORANGE)</t>
  </si>
  <si>
    <t>441202226256  UTA OF KIRYAS JOEL - MARKOWITZ GIRLS  (ORANGE)</t>
  </si>
  <si>
    <t>441202226269  UTA OF KIRYAS JOEL - MB  (ORANGE)</t>
  </si>
  <si>
    <t>441202226261  UTA OF KIRYAS JOEL - PARADISE  (ORANGE)</t>
  </si>
  <si>
    <t>441202226254  UTA OF KIRYAS JOEL - TALMUD TORAH  (ORANGE)</t>
  </si>
  <si>
    <t>441202226259  UTA OF KIRYAS JOEL - WP  (ORANGE)</t>
  </si>
  <si>
    <t>441202226260  UTA OF KIRYAS JOEL - YISMACH MOSHE  (ORANGE)</t>
  </si>
  <si>
    <t>081200808719  VALLEY HEIGHTS CHRISTIAN ACADEMY  (CHENANGO)</t>
  </si>
  <si>
    <t>280224809613  VALLEY STREAM CHRISTIAN ACADEMY  (NASSAU)</t>
  </si>
  <si>
    <t>062601658579  VALLEY VIEW AMISH SCHOOL  (CHAUTAUQUA)</t>
  </si>
  <si>
    <t>680601655122  VALLEY VIEW SCHOOL  (YATES)</t>
  </si>
  <si>
    <t>020801659054  VALLEYVIEW AMISH SCHOOL  (ALLEGANY)</t>
  </si>
  <si>
    <t>490804998235  VANDERHEYDEN HALL  (RENSSELAER)</t>
  </si>
  <si>
    <t>280502998059  VARIETY CHILD LEARNING CENTER  (NASSAU)</t>
  </si>
  <si>
    <t>570302859584  VICTORY BAPTIST ACADEMY  (STEUBEN)</t>
  </si>
  <si>
    <t>580235809581  VICTORY CHRISTIAN ACADEMY  (SUFFOLK)</t>
  </si>
  <si>
    <t>110200809373  VICTORY CHRISTIAN ACADEMY  (CORTLAND)</t>
  </si>
  <si>
    <t>320800145452  VILLA MARIA ACADEMY  (BRONX)</t>
  </si>
  <si>
    <t>260501996191  VILLA OF HOPE  (MONROE)</t>
  </si>
  <si>
    <t>310200997908  VILLAGE COMMUNITY SCHOOL  (NEW YORK)</t>
  </si>
  <si>
    <t>280404996624  VINCENT SMITH SCHOOL  (NASSAU)</t>
  </si>
  <si>
    <t>332000126140  VISITATION ACADEMY  (KINGS)</t>
  </si>
  <si>
    <t>332000229673  VIZNITZER CHAIDER TIFERES YISROEL  (KINGS)</t>
  </si>
  <si>
    <t>321100806052  WAKE-EDEN CHRISTIAN ACADEMY  (BRONX)</t>
  </si>
  <si>
    <t>280218996620  WALDORF SCHOOL OF GARDEN CITY (THE)  (NASSAU)</t>
  </si>
  <si>
    <t>521800999102  WALDORF SCHOOL OF SARATOGA SPRINGS  (SARATOGA)</t>
  </si>
  <si>
    <t>331400806014  WALK IN LOVE CHRISTIAN ACADEMY  (KINGS)</t>
  </si>
  <si>
    <t>680801659944  WALNUT VIEW MENNONITE SCHOOL  (YATES)</t>
  </si>
  <si>
    <t>622002808754  WAWARSING CHRISTIAN ACADEMY  (ULSTER)</t>
  </si>
  <si>
    <t>261901999886  WEBSTER MONTESSORI SCHOOL  (MONROE)</t>
  </si>
  <si>
    <t>342900626081  WELLSPRING SCHOOLS (THE)  (QUEENS)</t>
  </si>
  <si>
    <t>310300999993  WEST END DAY SCHOOL  (NEW YORK)</t>
  </si>
  <si>
    <t>440901996121  WEST POINT MIDDLE SCHOOL  (ORANGE)</t>
  </si>
  <si>
    <t>060601659681  WEST ROAD SCHOOL  (CHAUTAUQUA)</t>
  </si>
  <si>
    <t>580504806692  WEST SAYVILLE CHRISTIAN SCHOOL  (SUFFOLK)</t>
  </si>
  <si>
    <t>142801807861  WEST SENECA CHRISTIAN SCHOOL  (ERIE)</t>
  </si>
  <si>
    <t>680601659803  WEST WOOD MENNONITE SCHOOL  (YATES)</t>
  </si>
  <si>
    <t>280401606537  WESTBURY FRIENDS SCHOOL  (NASSAU)</t>
  </si>
  <si>
    <t>661100437810  WESTCHESTER AREA SCHOOL  (WESTCHESTER)</t>
  </si>
  <si>
    <t>660701227125  WESTCHESTER DAY SCHOOL  (WESTCHESTER)</t>
  </si>
  <si>
    <t>661301997807  WESTCHESTER EXCEPTIONAL CHILDREN CENTER  (WESTCHESTER)</t>
  </si>
  <si>
    <t>660701227842  WESTCHESTER HEBREW HIGH SCHOOL  (WESTCHESTER)</t>
  </si>
  <si>
    <t>660900625519  WESTCHESTER MUSLIM CENTER  (WESTCHESTER)</t>
  </si>
  <si>
    <t>662300997779  WESTCHESTER SCHOOL FOR SPECIAL CHILDREN  (WESTCHESTER)</t>
  </si>
  <si>
    <t>662200226120  WESTCHESTER TORAH ACADEMY  (WESTCHESTER)</t>
  </si>
  <si>
    <t>260101625038  WESTFALL ACADEMY (ICR)  (MONROE)</t>
  </si>
  <si>
    <t>661201999826  WESTFIELD DAY SCHOOL (THE)  (WESTCHESTER)</t>
  </si>
  <si>
    <t>310200996309  WETHERBY-PEMBRIDGE SCHOOL (THE)  (NEW YORK)</t>
  </si>
  <si>
    <t>280401447645  WHISPERING PINES SDA SCHOOL  (NASSAU)</t>
  </si>
  <si>
    <t>342500997003  WHITESTONE ACADEMY  (QUEENS)</t>
  </si>
  <si>
    <t>410601996273  WILDWOOD MONTESSORI SCHOOL  (ONEIDA)</t>
  </si>
  <si>
    <t>530515997783  WILDWOOD SCHOOL  (ALBANY)</t>
  </si>
  <si>
    <t>342600718097  WILLIAM SPYROPOULOS SCHOOL  (QUEENS)</t>
  </si>
  <si>
    <t>331400996235  WILLIAMSBURG MONTESSORI  (KINGS)</t>
  </si>
  <si>
    <t>331500996130  WILLIAMSBURG NORTHSIDE SCHOOL  (KINGS)</t>
  </si>
  <si>
    <t>521800856216  WILTON BAPTIST ACADEMY  (SARATOGA)</t>
  </si>
  <si>
    <t>331300996376  WINCHENDON SCHOOL-BROOKLYN (THE)  (KINGS)</t>
  </si>
  <si>
    <t>332100997913  WINDMILL MONTESSORI SCHOOL  (KINGS)</t>
  </si>
  <si>
    <t>441600996188  WINDSOR ACADEMY  (ORANGE)</t>
  </si>
  <si>
    <t>342500997737  WINDSOR SCHOOL (THE)  (QUEENS)</t>
  </si>
  <si>
    <t>662200996541  WINDWARD SCHOOL (THE)  (WESTCHESTER)</t>
  </si>
  <si>
    <t>662200996242  WINDWARD SCHOOL (THE) - MS CAMPUS  (WESTCHESTER)</t>
  </si>
  <si>
    <t>310200996243  WINDWARD SCHOOL (THE) - NYC  (NEW YORK)</t>
  </si>
  <si>
    <t>310200998518  WINSTON PREPARATORY SCHOOL  (NEW YORK)</t>
  </si>
  <si>
    <t>680801659945  WOOD CORNER MENNONITE SCHOOL  (YATES)</t>
  </si>
  <si>
    <t>620600996700  WOODCREST SCHOOL  (ULSTER)</t>
  </si>
  <si>
    <t>490301999028  WOODLAND HILL MONTESSORI SCHOOL  (RENSSELAER)</t>
  </si>
  <si>
    <t>621601997896  WOODSTOCK DAY SCHOOL  (ULSTER)</t>
  </si>
  <si>
    <t>280209997260  WOODWARD CHILDREN'S CENTER  (NASSAU)</t>
  </si>
  <si>
    <t>342900809750  WORD CHRISTIAN ACADEMY  (QUEENS)</t>
  </si>
  <si>
    <t>420901805035  WORD OF LIFE CHRISTIAN ACADEMY  (ONONDAGA)</t>
  </si>
  <si>
    <t>342700806026  WORLD HARVEST DELIVERANCE CENTER CHRISTIAN ACADEMY  (QUEENS)</t>
  </si>
  <si>
    <t>620600998101  WRAPAROUND SERVICES OF THE HUDSON VALLEY INC  (ULSTER)</t>
  </si>
  <si>
    <t>332000126142  XAVERIAN HIGH SCHOOL  (KINGS)</t>
  </si>
  <si>
    <t>310300145456  XAVIER HIGH SCHOOL  (NEW YORK)</t>
  </si>
  <si>
    <t>332200226215  YAD YISROEL  (KINGS)</t>
  </si>
  <si>
    <t>331500995639  YALDEINU SCHOOL (THE)  (KINGS)</t>
  </si>
  <si>
    <t>332200229145  YESHIVA AHAVAS TORAH  (KINGS)</t>
  </si>
  <si>
    <t>500402226371  YESHIVA AHAVATH ISRAEL BNOS VISNITZ  - 230 MAPLE  (ROCKLAND)</t>
  </si>
  <si>
    <t>500402226369  YESHIVA AHAVATH ISRAEL BNOS VISNITZ - 1 SCHOOL TERRACE  (ROCKLAND)</t>
  </si>
  <si>
    <t>500402226367  YESHIVA AHAVATH ISRAEL BNOS VISNITZ - 15 ELYON  (ROCKLAND)</t>
  </si>
  <si>
    <t>500402226370  YESHIVA AHAVATH ISRAEL BNOS VIZNITZ  - 229 MAPLE  (ROCKLAND)</t>
  </si>
  <si>
    <t>500402227589  YESHIVA AHAVATH ISRAEL-BNOS VISNITZ  (ROCKLAND)</t>
  </si>
  <si>
    <t>660102226368  YESHIVA AHAVATH ISRAEL-BNOS VISNITZ - KASHO  (WESTCHESTER)</t>
  </si>
  <si>
    <t>332000227460  YESHIVA AND BETH HAMEDRASH SHAAREI YOSHER  (KINGS)</t>
  </si>
  <si>
    <t>332000226101  YESHIVA AND MESIVTA WIZNITZ OF USA  (KINGS)</t>
  </si>
  <si>
    <t>500402229520  YESHIVA AVIR YAAKOV  (ROCKLAND)</t>
  </si>
  <si>
    <t>332200226423  YESHIVA BAIS CHAYA ESTHER  (KINGS)</t>
  </si>
  <si>
    <t>332200226066  YESHIVA BAIS CHAYA ESTHER  (KINGS)</t>
  </si>
  <si>
    <t>500402209903  YESHIVA BAIS HACHINUCH  (ROCKLAND)</t>
  </si>
  <si>
    <t>331700229743  YESHIVA BEIS CHAYA MUSHKA  (KINGS)</t>
  </si>
  <si>
    <t>500402227455  YESHIVA BETH DAVID  (ROCKLAND)</t>
  </si>
  <si>
    <t>332000227219  YESHIVA BETH HILLEL OF KRASNA  (KINGS)</t>
  </si>
  <si>
    <t>331400229052  YESHIVA BETH HILLEL OF WILLIAMSBURG  (KINGS)</t>
  </si>
  <si>
    <t>331500229996  YESHIVA BETH JOSEPH ZVI DUSHINSKY  (KINGS)</t>
  </si>
  <si>
    <t>500402229080  YESHIVA BETH MIKROH  (ROCKLAND)</t>
  </si>
  <si>
    <t>332000226508  YESHIVA BIRCHAS MOSHE  (KINGS)</t>
  </si>
  <si>
    <t>332200229911  YESHIVA BIRCHAS SHMUEL  (KINGS)</t>
  </si>
  <si>
    <t>331400226942  YESHIVA BNOS AHAVAS ISRAEL  (KINGS)</t>
  </si>
  <si>
    <t>331400226363  YESHIVA BNOS ISRAEL  (KINGS)</t>
  </si>
  <si>
    <t>331400229318  YESHIVA BNOS SPINKA  (KINGS)</t>
  </si>
  <si>
    <t>331500228921  YESHIVA BOYAN  (KINGS)</t>
  </si>
  <si>
    <t>332000226948  YESHIVA CHSAN SOFER  (KINGS)</t>
  </si>
  <si>
    <t>332000229282  YESHIVA CONGREGATION TORAS YUFA  (KINGS)</t>
  </si>
  <si>
    <t>332100226237  YESHIVA DARCHEI ALIYA  (KINGS)</t>
  </si>
  <si>
    <t>332100226459  YESHIVA DARCHEI ERES INC  (KINGS)</t>
  </si>
  <si>
    <t>342700227891  YESHIVA DARCHEI TORAH  (QUEENS)</t>
  </si>
  <si>
    <t>500402995550  YESHIVA DARKEI EMUNAH  (ROCKLAND)</t>
  </si>
  <si>
    <t>500402226510  YESHIVA DARKEI EMUNAH 2  (ROCKLAND)</t>
  </si>
  <si>
    <t>500402229165  YESHIVA DEGEL HATORAH  (ROCKLAND)</t>
  </si>
  <si>
    <t>332000229091  YESHIVA DERECH CHAIM  (KINGS)</t>
  </si>
  <si>
    <t>332200228580  YESHIVA DERECH HATORAH  (KINGS)</t>
  </si>
  <si>
    <t>500402226512  YESHIVA DERECH HATORAH OF MONSEY  (ROCKLAND)</t>
  </si>
  <si>
    <t>342500229418  YESHIVA EDUCATION FOR SPECIAL STUDENTS  (QUEENS)</t>
  </si>
  <si>
    <t>662402228667  YESHIVA FARM SETTLEMENT  (WESTCHESTER)</t>
  </si>
  <si>
    <t>500402229549  YESHIVA GEDOLAH OF SOUTH MONSEY  (ROCKLAND)</t>
  </si>
  <si>
    <t>331800225971  YESHIVA GEDOLAH OHR YISROEL  (KINGS)</t>
  </si>
  <si>
    <t>342600229198  YESHIVA HAR TORAH  (QUEENS)</t>
  </si>
  <si>
    <t>500402228999  YESHIVA HIGH SCHOOL OF MONSEY  (ROCKLAND)</t>
  </si>
  <si>
    <t>332100228850  YESHIVA IMREI CHAIM VIZNITZ  (KINGS)</t>
  </si>
  <si>
    <t>332000228769  YESHIVA IMREI YOSEF SPINKA  (KINGS)</t>
  </si>
  <si>
    <t>331400226138  YESHIVA JESODE HATORAH WILSON  (KINGS)</t>
  </si>
  <si>
    <t>332100226952  YESHIVA KARLIN STOLIN  (KINGS)</t>
  </si>
  <si>
    <t>331500226351  YESHIVA KEHILATH YAKOV  (KINGS)</t>
  </si>
  <si>
    <t>331400226953  YESHIVA KEHILATH YAKOV  (KINGS)</t>
  </si>
  <si>
    <t>332000229665  YESHIVA KEHILATH YAKOV  (KINGS)</t>
  </si>
  <si>
    <t>661401226398  YESHIVA KEHILATH YAKOV  (WESTCHESTER)</t>
  </si>
  <si>
    <t>332000225654  YESHIVA KETANA OF BENSONHURST  (KINGS)</t>
  </si>
  <si>
    <t>280215229558  YESHIVA KETANA OF LONG ISLAND  (NASSAU)</t>
  </si>
  <si>
    <t>310300229121  YESHIVA KETANA OF MANHATTAN  (NEW YORK)</t>
  </si>
  <si>
    <t>342500229646  YESHIVA KETANA OF QUEENS  (QUEENS)</t>
  </si>
  <si>
    <t>500402226460  YESHIVA KETANA TORAS CHAIM  (ROCKLAND)</t>
  </si>
  <si>
    <t>500402226168  YESHIVA KINYAN TORAH  (ROCKLAND)</t>
  </si>
  <si>
    <t>332100226244  YESHIVA LEV TORAH - SITE 2  (KINGS)</t>
  </si>
  <si>
    <t>332000228439  YESHIVA MACHZIKEI HADAS  (KINGS)</t>
  </si>
  <si>
    <t>332100226224  YESHIVA MACHZIKEI HADAS 2  (KINGS)</t>
  </si>
  <si>
    <t>331400226955  YESHIVA MESIVTA ARUGATH HABOSEM  (KINGS)</t>
  </si>
  <si>
    <t>500402226301  YESHIVA NER TORAH  (ROCKLAND)</t>
  </si>
  <si>
    <t>332000229839  YESHIVA NESIVOS CHAIM  (KINGS)</t>
  </si>
  <si>
    <t>332100226510  YESHIVA OF BELLE HARBOR  (KINGS)</t>
  </si>
  <si>
    <t>500402226275  YESHIVA OF BOBOV MONSEY  (ROCKLAND)</t>
  </si>
  <si>
    <t>332100226947  YESHIVA OF BROOKLYN  (KINGS)</t>
  </si>
  <si>
    <t>332100226404  YESHIVA OF BROOKLYN  (KINGS)</t>
  </si>
  <si>
    <t>342500227011  YESHIVA OF CENTRAL QUEENS  (QUEENS)</t>
  </si>
  <si>
    <t>342700207577  YESHIVA OF FAR ROCKAWAY  (QUEENS)</t>
  </si>
  <si>
    <t>332200206950  YESHIVA OF FLATBUSH-JOEL BRAVERMAN HIGH SCHOOL  (KINGS)</t>
  </si>
  <si>
    <t>331300226204  YESHIVA OF KASHO  (KINGS)</t>
  </si>
  <si>
    <t>332200226954  YESHIVA OF KINGS BAY  (KINGS)</t>
  </si>
  <si>
    <t>500402226477  YESHIVA OF SPRING VALLEY  (ROCKLAND)</t>
  </si>
  <si>
    <t>500402226231  YESHIVA OF SPRING VALLEY-GIRLS DIV  (ROCKLAND)</t>
  </si>
  <si>
    <t>321000228919  YESHIVA OF TELSHE ALUMNI  (BRONX)</t>
  </si>
  <si>
    <t>321000229709  YESHIVA OHAVEI TORAH OF RIVERDALE  (BRONX)</t>
  </si>
  <si>
    <t>332000226957  YESHIVA OHEL MOSHE  (KINGS)</t>
  </si>
  <si>
    <t>500402226206  YESHIVA OHOLEI SHEM DNITRA  (ROCKLAND)</t>
  </si>
  <si>
    <t>500401229597  YESHIVA OHR REUVEN-ELEMENTARY SCHOOL  (ROCKLAND)</t>
  </si>
  <si>
    <t>332100226336  YESHIVA OHR SHRAGA D'VERETZKY  (KINGS)</t>
  </si>
  <si>
    <t>500402226150  YESHIVA OHR TORAH  (ROCKLAND)</t>
  </si>
  <si>
    <t>332200226125  YESHIVA OHR YISRAEL  (KINGS)</t>
  </si>
  <si>
    <t>332100226392  YESHIVA PREP HIGH SCHOOL  (KINGS)</t>
  </si>
  <si>
    <t>332100226958  YESHIVA RABBI CHAIM BERLIN  (KINGS)</t>
  </si>
  <si>
    <t>353100227999  YESHIVA RABBI JACOB JOSEPH FOR BOYS  (RICHMOND)</t>
  </si>
  <si>
    <t>342900226050  YESHIVA RABBI LEIB KOVNER TIFERETH ISRAEL INC  (QUEENS)</t>
  </si>
  <si>
    <t>310600226845  YESHIVA RABBI S R HIRSCH  (NEW YORK)</t>
  </si>
  <si>
    <t>342800227500  YESHIVA R'TZAHD  (QUEENS)</t>
  </si>
  <si>
    <t>500402229528  YESHIVA SHAAR EPHRAIM  (ROCKLAND)</t>
  </si>
  <si>
    <t>342800229850  YESHIVA SHA'AREI ZION OHEL BRACHA  (QUEENS)</t>
  </si>
  <si>
    <t>332000229340  YESHIVA SHALSHELET BAIS YAAKOV  (KINGS)</t>
  </si>
  <si>
    <t>500402226445  YESHIVA SHEFA CHAIM  (ROCKLAND)</t>
  </si>
  <si>
    <t>332000228797  YESHIVA TIFERES BUNIM  (KINGS)</t>
  </si>
  <si>
    <t>332000229420  YESHIVA TIFERES SHMIEL  (KINGS)</t>
  </si>
  <si>
    <t>500401226202  YESHIVA TIFERES SHMUEL  (ROCKLAND)</t>
  </si>
  <si>
    <t>332200228584  YESHIVA TIFERETH ELIMELECH  (KINGS)</t>
  </si>
  <si>
    <t>342800227222  YESHIVA TIFERETH MOSHE  (QUEENS)</t>
  </si>
  <si>
    <t>332000226225  YESHIVA TOLDOS YESUSCHER  (KINGS)</t>
  </si>
  <si>
    <t>332100226500  YESHIVA TORAH TEMIMAH  (KINGS)</t>
  </si>
  <si>
    <t>332200226964  YESHIVA TORAH VODAATH  (KINGS)</t>
  </si>
  <si>
    <t>280214226497  YESHIVA TORAS CHAIM OF SOUTH SHORE  (NASSAU)</t>
  </si>
  <si>
    <t>280214226401  YESHIVA TORAS CHAIM OF SOUTH SHORE  (NASSAU)</t>
  </si>
  <si>
    <t>280214226407  YESHIVA TORAS CHAIM OF SOUTH SHORE 2  (NASSAU)</t>
  </si>
  <si>
    <t>332200226966  YESHIVA TORAS EMES KAMENITZ  (KINGS)</t>
  </si>
  <si>
    <t>331400229425  YESHIVA TZEMACH TZADIK VIZNITZ  (KINGS)</t>
  </si>
  <si>
    <t>500402229325  YESHIVA TZOIN YOSEF  (ROCKLAND)</t>
  </si>
  <si>
    <t>310500206847  YESHIVA UNIVERSITY HIGH SCHOOL  (NEW YORK)</t>
  </si>
  <si>
    <t>342900226848  YESHIVA UNIVERSITY HIGH SCHOOL FOR GIRLS  (QUEENS)</t>
  </si>
  <si>
    <t>332200229475  YESHIVA VYELIPOL  (KINGS)</t>
  </si>
  <si>
    <t>332000227463  YESHIVA YAGDIL TORAH  (KINGS)</t>
  </si>
  <si>
    <t>331400207091  YESHIVA YESODA HATORAH VETZ CHAIM  (KINGS)</t>
  </si>
  <si>
    <t>332000228236  YESHIVA YESODE HATORAH  (KINGS)</t>
  </si>
  <si>
    <t>331400206969  YESHIVA YESODE HATORAH  (KINGS)</t>
  </si>
  <si>
    <t>353100226165  YESHIVA YESODEI HACHAIM  (RICHMOND)</t>
  </si>
  <si>
    <t>590501226115  YESHIVA ZICHRON MAYIR  (SULLIVAN)</t>
  </si>
  <si>
    <t>332100227684  YESHIVAH OF FLATBUSH ELEMENTARY SCHOOL  (KINGS)</t>
  </si>
  <si>
    <t>332000228904  YESHIVAS NOVOMINSK-KOL YEHUDA  (KINGS)</t>
  </si>
  <si>
    <t>500401229393  YESHIVAS OHR REUVEN  (ROCKLAND)</t>
  </si>
  <si>
    <t>332100226075  YESHIVAT DARCHEI ERES INC  (KINGS)</t>
  </si>
  <si>
    <t>280407226329  YESHIVAT KOL YAAKOV  (NASSAU)</t>
  </si>
  <si>
    <t>332200225985  YESHIVAT LEV TORAH  (KINGS)</t>
  </si>
  <si>
    <t>332100226440  YESHIVAT LEV TORAH HIGH SCHOOL  (KINGS)</t>
  </si>
  <si>
    <t>332100225677  YESHIVAT MAGEN ABRAHAM  (KINGS)</t>
  </si>
  <si>
    <t>332200226113  YESHIVAT MEKOR HAIM   (KINGS)</t>
  </si>
  <si>
    <t>332100226486  YESHIVAT MEKOR HAIM HIGH SCHOOL  (KINGS)</t>
  </si>
  <si>
    <t>332200226034  YESHIVAT OHEL TORAH  (KINGS)</t>
  </si>
  <si>
    <t>342800228920  YESHIVAT OHR HAIIM  (QUEENS)</t>
  </si>
  <si>
    <t>332100229598  YESHIVAT OR HATORAH  (KINGS)</t>
  </si>
  <si>
    <t>332200226393  YESHIVAT OR HATORAH ELEMENTARY SCHOOL  (KINGS)</t>
  </si>
  <si>
    <t>332100226340  YESHIVAT SHAARE TORAH  (KINGS)</t>
  </si>
  <si>
    <t>332200225638  YESHIVAT SHAARE TORAH HIGH SCHOOL FOR GIRLS  (KINGS)</t>
  </si>
  <si>
    <t>280215226155  YESHIVATH GESHER  (NASSAU)</t>
  </si>
  <si>
    <t>660203207620  YESHIVATH OHR HAMEIR  (WESTCHESTER)</t>
  </si>
  <si>
    <t>332000226270  YESODEI BINA INC  (KINGS)</t>
  </si>
  <si>
    <t>310300997576  YORK PREPARATORY SCHOOL  (NEW YORK)</t>
  </si>
  <si>
    <t>590501227505  ZICHRON MOSHE SCHOOL  (SULLIVAN)</t>
  </si>
  <si>
    <t>332000229376  ZICHRON YEHUDA-BAIS SIMCHA  (KINGS)</t>
  </si>
  <si>
    <t>332200226037  ZVI DOV ROTH ACADEMY OF YESHIVA RAMBAM  (KINGS)</t>
  </si>
  <si>
    <t>019000000000  ALBANY-SCHOHARIE-SCHENECTADY-SARATOGA BOCES  (ALBANY)</t>
  </si>
  <si>
    <t>039000000000  BROOME-DELAWARE-TIOGA BOCES  (BROOME)</t>
  </si>
  <si>
    <t>049000000000  CATTARAUGUS-ALLEGANY-ERIE-WYOMING BOCES  (CATTARAUGUS)</t>
  </si>
  <si>
    <t>059000000000  CAYUGA-ONONDAGA BOCES  (CAYUGA)</t>
  </si>
  <si>
    <t>099000000000  CLINTON-ESSEX-WARREN-WASHINGTON BOCES  (CLINTON)</t>
  </si>
  <si>
    <t>129000000000  DELAWARE-CHENANGO-MADISON-OTSEGO BOCES  (CHENANGO)</t>
  </si>
  <si>
    <t>139000000000  DUTCHESS BOCES  (DUTCHESS)</t>
  </si>
  <si>
    <t>589100000000  EASTERN SUFFOLK BOCES  (SUFFOLK)</t>
  </si>
  <si>
    <t>149100000000  ERIE 1 BOCES  (ERIE)</t>
  </si>
  <si>
    <t>149200000000  ERIE 2-CHAUTAUQUA-CATTARAUGUS BOCES  (ERIE)</t>
  </si>
  <si>
    <t>169000000000  FRANKLIN-ESSEX-HAMILTON BOCES  (FRANKLIN)</t>
  </si>
  <si>
    <t>249000000000  GENESEE VALLEY BOCES  (GENESEE)</t>
  </si>
  <si>
    <t>209000000000  HAMILTON-FULTON-MONTGOMERY BOCES  (MONTGOMERY)</t>
  </si>
  <si>
    <t>219000000000  HERKIMER-FULTON-HAMILTON-OTSEGO BOCES  (HERKIMER)</t>
  </si>
  <si>
    <t>229000000000  JEFFERSON-LEWIS-HAMILTON-HERKIMER-ONEIDA BOCES  (JEFFERSON)</t>
  </si>
  <si>
    <t>259000000000  MADISON-ONEIDA BOCES  (ONEIDA)</t>
  </si>
  <si>
    <t>269100000000  MONROE 1 BOCES  (MONROE)</t>
  </si>
  <si>
    <t>269200000000  MONROE 2-ORLEANS BOCES  (MONROE)</t>
  </si>
  <si>
    <t>289000000000  NASSAU BOCES  (NASSAU)</t>
  </si>
  <si>
    <t>419000000000  ONEIDA-HERKIMER-MADISON BOCES  (ONEIDA)</t>
  </si>
  <si>
    <t>429000000000  ONONDAGA-CORTLAND-MADISON BOCES  (ONONDAGA)</t>
  </si>
  <si>
    <t>439000000000  ONTARIO-SENECA-YATES-CAYUGA-WAYNE BOCES  (WAYNE)</t>
  </si>
  <si>
    <t>449000000000  ORANGE-ULSTER BOCES  (ORANGE)</t>
  </si>
  <si>
    <t>459000000000  ORLEANS-NIAGARA BOCES  (ORLEANS)</t>
  </si>
  <si>
    <t>469000000000  OSWEGO BOCES  (OSWEGO)</t>
  </si>
  <si>
    <t>199000000000  OTSEGO-DELAWARE-SCHOHARIE-GREENE BOCES  (DELAWARE)</t>
  </si>
  <si>
    <t>489000000000  PUTNAM-WESTCHESTER BOCES  (WESTCHESTER)</t>
  </si>
  <si>
    <t>499000000000  RENSSELAER-COLUMBIA-GREENE BOCES  (RENSSELAER)</t>
  </si>
  <si>
    <t>509000000000  ROCKLAND BOCES  (ROCKLAND)</t>
  </si>
  <si>
    <t>519000000000  SAINT LAWRENCE-LEWIS BOCES  (SAINT LAWRENCE)</t>
  </si>
  <si>
    <t>559000000000  SCHUYLER-STEUBEN-CHEMUNG-TIOGA-ALLEGANY BOCES  (CHEMUNG)</t>
  </si>
  <si>
    <t>599000000000  SULLIVAN BOCES  (SULLIVAN)</t>
  </si>
  <si>
    <t>619000000000  TOMPKINS-SENECA-TIOGA BOCES  (TOMPKINS)</t>
  </si>
  <si>
    <t>629000000000  ULSTER BOCES  (ULSTER)</t>
  </si>
  <si>
    <t>649000000000  WASHINGTON-SARATOGA-WARREN-HAMILTON-ESSEX BOCES  (WASHINGTON)</t>
  </si>
  <si>
    <t>669000000000  WESTCHESTER BOCES  (WESTCHESTER)</t>
  </si>
  <si>
    <t>589300000000  WESTERN SUFFOLK BOCES  (SUFFOLK)</t>
  </si>
  <si>
    <t>320700860957  ACADEMIC LEADERSHIP CHARTER SCHOOL  (BRONX)</t>
  </si>
  <si>
    <t>280201860934  ACADEMY CHARTER SCHOOL  (NASSAU)</t>
  </si>
  <si>
    <t>280202861142  ACADEMY CHARTER SCHOOL-UNIONDALE   (NASSAU)</t>
  </si>
  <si>
    <t>261600861153  ACADEMY OF HEALTH SCIENCES CHARTER SCHOOL  (MONROE)</t>
  </si>
  <si>
    <t>343000860998  ACADEMY OF THE CITY CHARTER SCHOOL  (QUEENS)</t>
  </si>
  <si>
    <t>331900860933  ACHIEVEMENT FIRST APOLLO CHARTER SCHOOL  (KINGS)</t>
  </si>
  <si>
    <t>331900860993  ACHIEVEMENT FIRST ASPIRE CHARTER SCHOOL  (KINGS)</t>
  </si>
  <si>
    <t>332300860912  ACHIEVEMENT FIRST BROWNSVILLE CHARTER SCHOOL  (KINGS)</t>
  </si>
  <si>
    <t>331600861082  ACHIEVEMENT FIRST CHARTER SCHOOL 10  (KINGS)</t>
  </si>
  <si>
    <t>331600861085  ACHIEVEMENT FIRST CHARTER SCHOOL 11  (KINGS)</t>
  </si>
  <si>
    <t>331700860879  ACHIEVEMENT FIRST CROWN HEIGHTS CHARTER SCHOOL  (KINGS)</t>
  </si>
  <si>
    <t>331900860880  ACHIEVEMENT FIRST EAST NEW YORK CHARTER SCHOOL  (KINGS)</t>
  </si>
  <si>
    <t>331300860902  ACHIEVEMENT FIRST ENDEAVOR CHARTER SCHOOL  (KINGS)</t>
  </si>
  <si>
    <t>331900861072  ACHIEVEMENT FIRST LINDEN CHARTER SCHOOL  (KINGS)</t>
  </si>
  <si>
    <t>333200861045  ACHIEVEMENT FIRST NORTH BROOKLYN PREPARATORY CHARTER SCHOOL  (KINGS)</t>
  </si>
  <si>
    <t>331700861086  ACHIEVEMENT FIRST VOYAGER CHARTER SCHOOL  (KINGS)</t>
  </si>
  <si>
    <t>333200860906  ACHIEVEMENT FIRST-BUSHWICK CHARTER SCHOOL  (KINGS)</t>
  </si>
  <si>
    <t>320700861154  AECI II:  NYC CHARTER HIGH SCHOOL FOR COMPUTER ENGINEERING AND INNOVATION  (BRONX)</t>
  </si>
  <si>
    <t>010100860899  ALBANY COMMUNITY CHARTER SCHOOL  (ALBANY)</t>
  </si>
  <si>
    <t>010100860960  ALBANY LEADERSHIP CHARTER HIGH SCHOOL FOR GIRLS  (ALBANY)</t>
  </si>
  <si>
    <t>660900861000  AMANI PUBLIC CHARTER SCHOOL  (WESTCHESTER)</t>
  </si>
  <si>
    <t>310400860806  AMBER CHARTER SCHOOL EAST HARLEM  (NEW YORK)</t>
  </si>
  <si>
    <t>310600861176  AMBER CHARTER SCHOOL III  (NEW YORK)</t>
  </si>
  <si>
    <t>321000861074  AMBER CHARTER SCHOOL KINGSBRIDGE  (BRONX)</t>
  </si>
  <si>
    <t>320700861062  AMERICAN DREAM CHARTER SCHOOL  (BRONX)</t>
  </si>
  <si>
    <t>321000861075  ATMOSPHERE ACADEMY PUBLIC CHARTER SCHOOL  (BRONX)</t>
  </si>
  <si>
    <t>331600860918  BEDFORD STUYVESANT COLLEGIATE CHARTER SCHOOL  (KINGS)</t>
  </si>
  <si>
    <t>331600860971  BEDFORD STUYVESANT NEW BEGINNINGS CHARTER SCHOOL  (KINGS)</t>
  </si>
  <si>
    <t>331400861021  BEGINNING WITH CHILDREN CHARTER SCHOOL II  (KINGS)</t>
  </si>
  <si>
    <t>320800861143  BOLD CHARTER SCHOOL  (BRONX)</t>
  </si>
  <si>
    <t>320700860994  BOYS PREPARATORY CHARTER SCHOOL OF NEW YORK  (BRONX)</t>
  </si>
  <si>
    <t>353100861144  BRIDGE PREPARATORY CHARTER SCHOOL  (RICHMOND)</t>
  </si>
  <si>
    <t>010100860829  BRIGHTER CHOICE CHARTER SCHOOL FOR BOYS  (ALBANY)</t>
  </si>
  <si>
    <t>010100860830  BRIGHTER CHOICE CHARTER SCHOOL FOR GIRLS  (ALBANY)</t>
  </si>
  <si>
    <t>320700861160  BRILLA CARITAS CHARTER SCHOOL  (BRONX)</t>
  </si>
  <si>
    <t>320700861014  BRILLA COLLEGE PREPARATORY CHARTER SCHOOL  (BRONX)</t>
  </si>
  <si>
    <t>320700861161  BRILLA PAX CHARTER SCHOOL  (BRONX)</t>
  </si>
  <si>
    <t>320700861106  BRILLA VERITAS CHARTER SCHOOL  (BRONX)</t>
  </si>
  <si>
    <t>320900860913  BRONX ACADEMY OF PROMISE CHARTER SCHOOL  (BRONX)</t>
  </si>
  <si>
    <t>320800861155  BRONX ARTS AND SCIENCE CHARTER SCHOOL  (BRONX)</t>
  </si>
  <si>
    <t>321100860855  BRONX CHARTER SCHOOL FOR BETTER LEARNING  (BRONX)</t>
  </si>
  <si>
    <t>321100861076  BRONX CHARTER SCHOOL FOR BETTER LEARNING II  (BRONX)</t>
  </si>
  <si>
    <t>320700860852  BRONX CHARTER SCHOOL FOR CHILDREN  (BRONX)</t>
  </si>
  <si>
    <t>321100860859  BRONX CHARTER SCHOOL FOR EXCELLENCE  (BRONX)</t>
  </si>
  <si>
    <t>321100861103  BRONX CHARTER SCHOOL FOR EXCELLENCE 2  (BRONX)</t>
  </si>
  <si>
    <t>321100861115  BRONX CHARTER SCHOOL FOR EXCELLENCE 3  (BRONX)</t>
  </si>
  <si>
    <t>321100861120  BRONX CHARTER SCHOOL FOR EXCELLENCE 4  (BRONX)</t>
  </si>
  <si>
    <t>321000861121  BRONX CHARTER SCHOOL FOR EXCELLENCE 5  (BRONX)</t>
  </si>
  <si>
    <t>320800860846  BRONX CHARTER SCHOOL FOR THE ARTS  (BRONX)</t>
  </si>
  <si>
    <t>321000860914  BRONX COMMUNITY CHARTER SCHOOL  (BRONX)</t>
  </si>
  <si>
    <t>320700860915  BRONX GLOBAL LEARNING INSTITUTE FOR GIRLS CHARTER SCHOOL, THE SHIRLEY RODRGUEZ-REMENESKI SCHOOL  (BRONX)</t>
  </si>
  <si>
    <t>320900860807  BRONX PREPARATORY CHARTER SCHOOL  (BRONX)</t>
  </si>
  <si>
    <t>331800860916  BROOKLYN ASCEND CHARTER SCHOOL  (KINGS)</t>
  </si>
  <si>
    <t>331300861177  BROOKLYN ASCEND CHARTER SCHOOL 6  (KINGS)</t>
  </si>
  <si>
    <t>331400860809  BROOKLYN CHARTER SCHOOL (THE)  (KINGS)</t>
  </si>
  <si>
    <t>332200860978  BROOKLYN DREAMS CHARTER SCHOOL  (KINGS)</t>
  </si>
  <si>
    <t>331300860937  BROOKLYN EAST COLLEGIATE CHARTER SCHOOL  (KINGS)</t>
  </si>
  <si>
    <t>331600861112  BROOKLYN EMERGING LEADERS ACADEMY CHARTER SCHOOL  (KINGS)</t>
  </si>
  <si>
    <t>331600860847  BROOKLYN EXCELSIOR CHARTER SCHOOL  (KINGS)</t>
  </si>
  <si>
    <t>331300861063  BROOKLYN LABORATORY CHARTER SCHOOL  (KINGS)</t>
  </si>
  <si>
    <t>331500861162  BROOKLYN PROSPECT CHARTER SCHOOL - CSD 15.2  (KINGS)</t>
  </si>
  <si>
    <t>331300861077  BROOKLYN PROSPECT CHARTER SCHOOL-CSD 13  (KINGS)</t>
  </si>
  <si>
    <t>331500860935  BROOKLYN PROSPECT CHARTER SCHOOL-CSD 15  (KINGS)</t>
  </si>
  <si>
    <t>331500861156  BROOKLYN RISE CHARTER SCHOOL  (KINGS)</t>
  </si>
  <si>
    <t>331900860958  BROOKLYN SCHOLARS CHARTER SCHOOL  (KINGS)</t>
  </si>
  <si>
    <t>331500861011  BROOKLYN URBAN GARDEN CHARTER SCHOOL  (KINGS)</t>
  </si>
  <si>
    <t>310200860992  BROOME STREET ACADEMY CHARTER HIGH SCHOOL  (NEW YORK)</t>
  </si>
  <si>
    <t>332300860954  BROWNSVILLE ASCEND CHARTER SCHOOL  (KINGS)</t>
  </si>
  <si>
    <t>332300860939  BROWNSVILLE COLLEGIATE  CHARTER SCHOOL  (KINGS)</t>
  </si>
  <si>
    <t>140600860861  BUFFALO ACADEMY OF SCIENCE CHARTER SCHOOL  (ERIE)</t>
  </si>
  <si>
    <t>140600861185  BUFFALO ACADEMY OF SCIENCE CHARTER SCHOOL II  (ERIE)</t>
  </si>
  <si>
    <t>140600861129  BUFFALO COLLEGIATE CHARTER SCHOOL  (ERIE)</t>
  </si>
  <si>
    <t>140600861183  BUFFALO CREEK ACADEMY CHARTER SCHOOL  (ERIE)</t>
  </si>
  <si>
    <t>140600860851  BUFFALO UNITED CHARTER SCHOOL  (ERIE)</t>
  </si>
  <si>
    <t>333200860987  BUSHWICK ASCEND CHARTER SCHOOL  (KINGS)</t>
  </si>
  <si>
    <t>331800861033  CANARSIE ASCEND CHARTER SCHOOL  (KINGS)</t>
  </si>
  <si>
    <t>310400861081  CAPITAL PREPARATORY (CP) HARLEM CHARTER SCHOOL  (NEW YORK)</t>
  </si>
  <si>
    <t>321200861163  CAPITAL PREPARATORY BRONX CHARTER SCHOOL  (BRONX)</t>
  </si>
  <si>
    <t>321000861130  CARDINAL MCCLOSKEY COMMUNITY CHARTER SCHOOL  (BRONX)</t>
  </si>
  <si>
    <t>332200861050  CENTRAL BROOKLYN ASCEND CHARTER SCHOOL  (KINGS)</t>
  </si>
  <si>
    <t>342400861025  CENTRAL QUEENS ACADEMY CHARTER SCHOOL  (QUEENS)</t>
  </si>
  <si>
    <t>342700860990  CHALLENGE PREPARATORY CHARTER SCHOOL  (QUEENS)</t>
  </si>
  <si>
    <t>321000861064  CHARTER HIGH SCHOOL FOR LAW AND SOCIAL JUSTICE  (BRONX)</t>
  </si>
  <si>
    <t>142601860031  CHARTER SCHOOL FOR APPLIED TECHNOLOGIES  (ERIE)</t>
  </si>
  <si>
    <t>662300860862  CHARTER SCHOOL OF EDUCATIONAL EXCELLENCE  (WESTCHESTER)</t>
  </si>
  <si>
    <t>140600861072  CHARTER SCHOOL OF INQUIRY  (ERIE)</t>
  </si>
  <si>
    <t>321200861026  CHILDREN'S AID COLLEGE PREPARATORY CHARTER SCHOOL  (BRONX)</t>
  </si>
  <si>
    <t>331900861065  COLLEGIATE ACADEMY FOR MATHEMATICS AND PERSONAL AWARENESS CHARTER SCHOOL  (KINGS)</t>
  </si>
  <si>
    <t>331300860810  COMMUNITY PARTNERSHIP CHARTER SCHOOL  (KINGS)</t>
  </si>
  <si>
    <t>331300860893  COMMUNITY ROOTS CHARTER SCHOOL  (KINGS)</t>
  </si>
  <si>
    <t>331300861066  COMPASS CHARTER SCHOOL  (KINGS)</t>
  </si>
  <si>
    <t>332100860949  CONEY ISLAND PREPARATORY PUBLIC CHARTER SCHOOL  (KINGS)</t>
  </si>
  <si>
    <t>320700861145  CREO COLLEGE PREPARATORY CHARTER SCHOOL  (BRONX)</t>
  </si>
  <si>
    <t>331800860988  CULTURAL ARTS ACADEMY CHARTER SCHOOL AT SPRING CREEK  (KINGS)</t>
  </si>
  <si>
    <t>331900861131  CYPRESS HILLS ASCEND CHARTER SCHOOL  (KINGS)</t>
  </si>
  <si>
    <t>310500861001  DEMOCRACY PREP ENDURANCE CHARTER SCHOOL  (NEW YORK)</t>
  </si>
  <si>
    <t>310500860989  DEMOCRACY PREP HARLEM CHARTER SCHOOL  (NEW YORK)</t>
  </si>
  <si>
    <t>310500860894  DEMOCRACY PREPARATORY CHARTER SCHOOL  (NEW YORK)</t>
  </si>
  <si>
    <t>260501861002  DISCOVERY CHARTER SCHOOL  (MONROE)</t>
  </si>
  <si>
    <t>321200860965  DR RICHARD IZQUIERDO HEALTH AND SCIENCE CHARTER SCHOOL  (BRONX)</t>
  </si>
  <si>
    <t>310400860919  DREAM CHARTER SCHOOL  (NEW YORK)</t>
  </si>
  <si>
    <t>320800861166  DREAM CHARTER SCHOOL HUNTS POINT  (BRONX)</t>
  </si>
  <si>
    <t>320700861167  DREAM CHARTER SCHOOL MOTT HAVEN  (BRONX)</t>
  </si>
  <si>
    <t>331900861132  EAST BROOKLYN ASCEND CHARTER SCHOOL (EBACS)  (KINGS)</t>
  </si>
  <si>
    <t>331700861165  EAST FLATBUSH ASCEND CHARTER SCHOOL (EFACS)  (KINGS)</t>
  </si>
  <si>
    <t>310400860995  EAST HARLEM SCHOLARS ACADEMY CHARTER SCHOOL  (NEW YORK)</t>
  </si>
  <si>
    <t>310400861046  EAST HARLEM SCHOLARS ACADEMY CHARTER SCHOOL II  (NEW YORK)</t>
  </si>
  <si>
    <t>331300861110  EDMUND W GORDON BROOKLYN LABORATORY CHARTER SCHOOL  (KINGS)</t>
  </si>
  <si>
    <t>310600861157  EDUCATION UNLIMITED LYCEUM CHARTER SCHOOL  (NEW YORK)</t>
  </si>
  <si>
    <t>342400861133  ELM COMMUNITY CHARTER SCHOOL  (QUEENS)</t>
  </si>
  <si>
    <t>140600860896  ELMWOOD VILLAGE CHARTER SCHOOL DAYS PARK  (ERIE)</t>
  </si>
  <si>
    <t>140600861105  ELMWOOD VILLAGE CHARTER SCHOOL HERTEL  (ERIE)</t>
  </si>
  <si>
    <t>331600860975  EMBER CHARTER SCHOOL FOR MINDFUL EDUCATION, INNOVATION AND TRANSFORMATION  (KINGS)</t>
  </si>
  <si>
    <t>320800861126  EMBLAZE ACADEMY CHARTER SCHOOL  (BRONX)</t>
  </si>
  <si>
    <t>140600860856  ENTERPRISE CHARTER SCHOOL  (ERIE)</t>
  </si>
  <si>
    <t>321100860956  EQUALITY CHARTER SCHOOL  (BRONX)</t>
  </si>
  <si>
    <t>261600860811  EUGENIO MARIA DE HOSTOS CHARTER SCHOOL  (MONROE)</t>
  </si>
  <si>
    <t>280201860947  EVERGREEN CHARTER SCHOOL  (NASSAU)</t>
  </si>
  <si>
    <t>331600860860  EXCELLENCE BOYS CHARTER SCHOOL OF BEDFORD STUYVESANT  (KINGS)</t>
  </si>
  <si>
    <t>331600860938  EXCELLENCE GIRLS CHARTER SCHOOL  (KINGS)</t>
  </si>
  <si>
    <t>261600861102  EXPLORATION ELEMENTARY CHARTER SCHOOL FOR SCIENCE AND TECHNOLOGY  (MONROE)</t>
  </si>
  <si>
    <t>331700860841  EXPLORE CHARTER SCHOOL  (KINGS)</t>
  </si>
  <si>
    <t>331700860950  EXPLORE EMPOWER CHARTER SCHOOL  (KINGS)</t>
  </si>
  <si>
    <t>331700861047  EXPLORE ENRICH CHARTER SCHOOL  (KINGS)</t>
  </si>
  <si>
    <t>331700861038  EXPLORE ENVISION CHARTER SCHOOL  (KINGS)</t>
  </si>
  <si>
    <t>331700861027  EXPLORE EXCEED CHARTER SCHOOL  (KINGS)</t>
  </si>
  <si>
    <t>331800860702  EXPLORE EXCEL CHARTER SCHOOL  (KINGS)</t>
  </si>
  <si>
    <t>320900860839  FAMILY LIFE ACADEMY CHARTER SCHOOL  (BRONX)</t>
  </si>
  <si>
    <t>320700861028  FAMILY LIFE ACADEMY CHARTER SCHOOL II  (BRONX)</t>
  </si>
  <si>
    <t>320700861070  FAMILY LIFE ACADEMY CHARTER SCHOOL III  (BRONX)</t>
  </si>
  <si>
    <t>320900861178  FAMILY LIFE ACADEMY CHARTER SCHOOL IV  (BRONX)</t>
  </si>
  <si>
    <t>070600861078  FINN ACADEMY: AN ELMIRA CHARTER SCHOOL  (CHEMUNG)</t>
  </si>
  <si>
    <t>342400861113  FORTE PREPARATORY ACADEMY CHARTER SCHOOL  (QUEENS)</t>
  </si>
  <si>
    <t>310300860881  FUTURE LEADERS INSTITUTE CHARTER SCHOOL  (NEW YORK)</t>
  </si>
  <si>
    <t>261600860826  GENESEE COMMUNITY CHARTER SCHOOL  (MONROE)</t>
  </si>
  <si>
    <t>310100860866  GIRLS PREPARATORY CHARTER SCHOOL OF NEW YORK  (NEW YORK)</t>
  </si>
  <si>
    <t>320800860940  GIRLS PREPARATORY CHARTER SCHOOL OF THE BRONX  (BRONX)</t>
  </si>
  <si>
    <t>320700861179  GIRLS PREPARATORY CHARTER SCHOOL OF THE BRONX II  (BRONX)</t>
  </si>
  <si>
    <t>310500861012  GLOBAL COMMUNITY CHARTER SCHOOL  (NEW YORK)</t>
  </si>
  <si>
    <t>141800860044  GLOBAL CONCEPTS CHARTER SCHOOL  (ERIE)</t>
  </si>
  <si>
    <t>320800860872  GRAND CONCOURSE ACADEMY CHARTER SCHOOL  (BRONX)</t>
  </si>
  <si>
    <t>310100861055  GREAT OAKS CHARTER SCHOOL  (NEW YORK)</t>
  </si>
  <si>
    <t>010100860907  GREEN TECH HIGH CHARTER SCHOOL  (ALBANY)</t>
  </si>
  <si>
    <t>343000860952  GROWING UP GREEN CHARTER SCHOOL  (QUEENS)</t>
  </si>
  <si>
    <t>342800860824  GROWING UP GREEN CHARTER SCHOOL II  (QUEENS)</t>
  </si>
  <si>
    <t>310400860812  HARBOR SCIENCE AND ARTS CHARTER SCHOOL  (NEW YORK)</t>
  </si>
  <si>
    <t>310500860864  HARLEM CHILDREN'S ZONE PROMISE ACADEMY CHARTER SCHOOL  (NEW YORK)</t>
  </si>
  <si>
    <t>310500860886  HARLEM CHILDREN'S ZONE PROMISE ACADEMY II CHARTER SCHOOL  (NEW YORK)</t>
  </si>
  <si>
    <t>310300861034  HARLEM HEBREW LANGUAGE ACADEMY CHARTER SCHOOL  (NEW YORK)</t>
  </si>
  <si>
    <t>310300860875  HARLEM LINK CHARTER SCHOOL  (NEW YORK)</t>
  </si>
  <si>
    <t>310400860840  HARLEM PREP CHARTER SCHOOL  (NEW YORK)</t>
  </si>
  <si>
    <t>310400860849  HARLEM VILLAGE ACADEMY EAST CHARTER SCHOOL  (NEW YORK)</t>
  </si>
  <si>
    <t>310500861149  HARLEM VILLAGE ACADEMY WEST 2 CHARTER SCHOOL  (NEW YORK)</t>
  </si>
  <si>
    <t>310500860848  HARLEM VILLAGE ACADEMY WEST CHARTER SCHOOL  (NEW YORK)</t>
  </si>
  <si>
    <t>320900860823  HARRIET TUBMAN CHARTER SCHOOL  (BRONX)</t>
  </si>
  <si>
    <t>140600860961  HEALTH SCIENCES CHARTER SCHOOL  (ERIE)</t>
  </si>
  <si>
    <t>332200860955  HEBREW LANGUAGE ACADEMY CHARTER SCHOOL  (KINGS)</t>
  </si>
  <si>
    <t>332100861123  HEBREW LANGUAGE ACADEMY CHARTER SCHOOL 2  (KINGS)</t>
  </si>
  <si>
    <t>331500860878  HELLENIC CLASSICAL CHARTER SCHOOL  (KINGS)</t>
  </si>
  <si>
    <t>353100861175  HELLENIC CLASSICAL CHARTER SCHOOL - STATEN ISLAND  (RICHMOND)</t>
  </si>
  <si>
    <t>010100860892  HENRY JOHNSON CHARTER SCHOOL  (ALBANY)</t>
  </si>
  <si>
    <t>320800860903  HYDE LEADERSHIP CHARTER SCHOOL  (BRONX)</t>
  </si>
  <si>
    <t>331900860972  HYDE LEADERSHIP CHARTER SCHOOL - BROOKLYN  (KINGS)</t>
  </si>
  <si>
    <t>320900860835  ICAHN CHARTER SCHOOL 1  (BRONX)</t>
  </si>
  <si>
    <t>321100860909  ICAHN CHARTER SCHOOL 2  (BRONX)</t>
  </si>
  <si>
    <t>321100860917  ICAHN CHARTER SCHOOL 3  (BRONX)</t>
  </si>
  <si>
    <t>321100860948  ICAHN CHARTER SCHOOL 4  (BRONX)</t>
  </si>
  <si>
    <t>321100860982  ICAHN CHARTER SCHOOL 5  (BRONX)</t>
  </si>
  <si>
    <t>320900861029  ICAHN CHARTER SCHOOL 6  (BRONX)</t>
  </si>
  <si>
    <t>320800861030  ICAHN CHARTER SCHOOL 7  (BRONX)</t>
  </si>
  <si>
    <t>331900860973  IMAGINE ME LEADERSHIP CHARTER SCHOOL  (KINGS)</t>
  </si>
  <si>
    <t>331300861079  INTERNATIONAL CHARTER SCHOOL OF NEW YORK (THE)  (KINGS)</t>
  </si>
  <si>
    <t>321000860904  INTERNATIONAL LEADERSHIP CHARTER  HIGH SCHOOL  (BRONX)</t>
  </si>
  <si>
    <t>310600860966  INWOOD ACADEMY FOR LEADERSHIP CHARTER SCHOOL  (NEW YORK)</t>
  </si>
  <si>
    <t>331800861146  IVY HILL PREPARATORY CHARTER SCHOOL  (KINGS)</t>
  </si>
  <si>
    <t>310200860819  JOHN V LINDSAY WILDCAT ACADEMY CHARTER SCHOOL  (NEW YORK)</t>
  </si>
  <si>
    <t>353100860959  JOHN W LAVELLE PREPARATORY CHARTER SCHOOL  (RICHMOND)</t>
  </si>
  <si>
    <t>332300861127  KEY COLLEGIATE CHARTER SCHOOL  (KINGS)</t>
  </si>
  <si>
    <t>140600860814  KING CENTER CHARTER SCHOOL  (ERIE)</t>
  </si>
  <si>
    <t>331800860908  KINGS COLLEGIATE CHARTER SCHOOL  (KINGS)</t>
  </si>
  <si>
    <t>320700860820  KIPP ACADEMY CHARTER SCHOOL  (BRONX)</t>
  </si>
  <si>
    <t>331700860882  KIPP ALWAYS MENTALLY PREPARED CHARTER SCHOOL  (KINGS)</t>
  </si>
  <si>
    <t>310300861180  KIPP BEYOND CHARTER SCHOOL  (NEW YORK)</t>
  </si>
  <si>
    <t>321000861150  KIPP BRONX CHARTER SCHOOL II  (BRONX)</t>
  </si>
  <si>
    <t>321000861151  KIPP BRONX CHARTER SCHOOL III  (BRONX)</t>
  </si>
  <si>
    <t>320700861135  KIPP FREEDOM CHARTER SCHOOL  (BRONX)</t>
  </si>
  <si>
    <t>310500860883  KIPP INFINITY CHARTER SCHOOL  (NEW YORK)</t>
  </si>
  <si>
    <t>310600861013  KIPP NYC WASHINGTON HEIGHTS ACADEMY CHARTER SCHOOL  (NEW YORK)</t>
  </si>
  <si>
    <t>310500860858  KIPP STAR COLLEGE PREP CHARTER SCHOOL  (NEW YORK)</t>
  </si>
  <si>
    <t>010100860867  KIPP TECH VALLEY CHARTER SCHOOL  (ALBANY)</t>
  </si>
  <si>
    <t>331600860924  LA CIMA CHARTER SCHOOL  (KINGS)</t>
  </si>
  <si>
    <t>331800861168  LAMAD ACADEMY CHARTER SCHOOL  (KINGS)</t>
  </si>
  <si>
    <t>331600861003  LAUNCH EXPEDITIONARY LEARNING CHARTER SCHOOL  (KINGS)</t>
  </si>
  <si>
    <t>331300860901  LEADERSHIP PREPARATORY BEDFORD STUYVESANT CHARTER SCHOOL  (KINGS)</t>
  </si>
  <si>
    <t>332300860942  LEADERSHIP PREPARATORY BROWNSVILLE CHARTER SCHOOL  (KINGS)</t>
  </si>
  <si>
    <t>331800860943  LEADERSHIP PREPARATORY CANARSIE CHARTER SCHOOL  (KINGS)</t>
  </si>
  <si>
    <t>332300860941  LEADERSHIP PREPARATORY OCEAN HILL CHARTER SCHOOL   (KINGS)</t>
  </si>
  <si>
    <t>331500861158  LEEP DUAL LANGUAGE ACADEMY CHARTER SCHOOL  (KINGS)</t>
  </si>
  <si>
    <t>331700861164  LEFFERTS GARDENS ASCEND CHARTER SCHOOL (LGACS)  (KINGS)</t>
  </si>
  <si>
    <t>320700861114  LEGACY COLLEGE PREPARATORY CHARTER SCHOOL  (BRONX)</t>
  </si>
  <si>
    <t>320700861169  LEWIS KATZ NEW RENAISSANCE BASKETBALL ACADEMY CHARTER SCHOOL  (BRONX)</t>
  </si>
  <si>
    <t>353100861136  LOIS AND RICHARD NICOTRA EARLY COLLEGE CHARTER SCHOOL  (RICHMOND)</t>
  </si>
  <si>
    <t>310100860873  MANHATTAN CHARTER SCHOOL  (NEW YORK)</t>
  </si>
  <si>
    <t>310100861031  MANHATTAN CHARTER SCHOOL II  (NEW YORK)</t>
  </si>
  <si>
    <t>333200861059  MATH, ENGINEERING AND SCIENCE ACADEMY CHARTER HIGH SCHOOL  (KINGS)</t>
  </si>
  <si>
    <t>342900860821  MERRICK ACADEMY-QUEENS PUBLIC CHARTER SCHOOL  (QUEENS)</t>
  </si>
  <si>
    <t>320900860962  METROPOLITAN LIGHTHOUSE CHARTER SCHOOL  (BRONX)</t>
  </si>
  <si>
    <t>342400861048  MIDDLE VILLAGE PREPARATORY CHARTER SCHOOL  (QUEENS)</t>
  </si>
  <si>
    <t>320900861004  MOTT HALL CHARTER SCHOOL  (BRONX)</t>
  </si>
  <si>
    <t>320700860925  MOTT HAVEN ACADEMY CHARTER SCHOOL  (BRONX)</t>
  </si>
  <si>
    <t>320700861137  NEIGHBORHOOD CHARTER SCHOOL - BRONX  (BRONX)</t>
  </si>
  <si>
    <t>310500861015  NEIGHBORHOOD CHARTER SCHOOL OF HARLEM  (NEW YORK)</t>
  </si>
  <si>
    <t>320700861057  NEW AMERICAN ACADEMY CHARTER SCHOOL (THE)  (BRONX)</t>
  </si>
  <si>
    <t>331500861016  NEW DAWN CHARTER HIGH SCHOOL  (KINGS)</t>
  </si>
  <si>
    <t>342700861147  NEW DAWN CHARTER HIGH SCHOOL II  (QUEENS)</t>
  </si>
  <si>
    <t>310600860887  NEW HEIGHTS ACADEMY CHARTER SCHOOL  (NEW YORK)</t>
  </si>
  <si>
    <t>610600860944  NEW ROOTS CHARTER SCHOOL  (TOMPKINS)</t>
  </si>
  <si>
    <t>353100861083  NEW VENTURES CHARTER SCHOOL  (RICHMOND)</t>
  </si>
  <si>
    <t>331700861007  NEW VISIONS AIM CHARTER HIGH SCHOOL I  (KINGS)</t>
  </si>
  <si>
    <t>321200861010  NEW VISIONS AIM CHARTER HIGH SCHOOL II  (BRONX)</t>
  </si>
  <si>
    <t>321000860999  NEW VISIONS CHARTER HIGH SCHOOL FOR ADVANCED MATH AND SCIENCE  (BRONX)</t>
  </si>
  <si>
    <t>320800861017  NEW VISIONS CHARTER HIGH SCHOOL FOR ADVANCED MATH AND SCIENCE II  (BRONX)</t>
  </si>
  <si>
    <t>332200861053  NEW VISIONS CHARTER HIGH SCHOOL FOR ADVANCED MATH AND SCIENCE III  (KINGS)</t>
  </si>
  <si>
    <t>342700861054  NEW VISIONS CHARTER HIGH SCHOOL FOR ADVANCED MATH AND SCIENCE IV  (QUEENS)</t>
  </si>
  <si>
    <t>321000860704  NEW VISIONS CHARTER HIGH SCHOOL FOR THE HUMANITIES  (BRONX)</t>
  </si>
  <si>
    <t>320700861018  NEW VISIONS CHARTER HIGH SCHOOL FOR THE HUMANITIES II  (BRONX)</t>
  </si>
  <si>
    <t>332200861051  NEW VISIONS CHARTER HIGH SCHOOL FOR THE HUMANITIES III  (KINGS)</t>
  </si>
  <si>
    <t>342700861052  NEW VISIONS CHARTER HIGH SCHOOL FOR THE HUMANITIES IV  (QUEENS)</t>
  </si>
  <si>
    <t>353100860984  NEW WORLD PREPARATORY CHARTER SCHOOL  (RICHMOND)</t>
  </si>
  <si>
    <t>320700860926  NEW YORK CITY CHARTER HIGH SCHOOL FOR ARCHITECTURE, ENGINEERING &amp; CONSTRUCTION INDUSTRIES  (BRONX)</t>
  </si>
  <si>
    <t>310200861104  NEW YORK CITY CHARTER SCHOOL OF THE ARTS  (NEW YORK)</t>
  </si>
  <si>
    <t>320700861005  NEW YORK CITY MONTESSORI CHARTER SCHOOL  (BRONX)</t>
  </si>
  <si>
    <t>310300860963  NEW YORK FRENCH-AMERICAN CHARTER SCHOOL  (NEW YORK)</t>
  </si>
  <si>
    <t>400701860890  NIAGARA CHARTER SCHOOL  (NIAGARA)</t>
  </si>
  <si>
    <t>331400860945  NORTHSIDE CHARTER HIGH SCHOOL  (KINGS)</t>
  </si>
  <si>
    <t>321200861108  NYC AUTISM CHARTER SCHOOL BRONX  (BRONX)</t>
  </si>
  <si>
    <t>310400861061  NYC AUTISM CHARTER SCHOOL EAST HARLEM  (NEW YORK)</t>
  </si>
  <si>
    <t>332300860936  OCEAN HILL COLLEGIATE CHARTER SCHOOL  (KINGS)</t>
  </si>
  <si>
    <t>421800861125  ONTECH CHARTER HIGH SCHOOL  (ONONDAGA)</t>
  </si>
  <si>
    <t>310300860871  OPPORTUNITY CHARTER SCHOOL  (NEW YORK)</t>
  </si>
  <si>
    <t>343000860836  OUR WORLD NEIGHBORHOOD CHARTER SCHOOL  (QUEENS)</t>
  </si>
  <si>
    <t>342700861118  OUR WORLD NEIGHBORHOOD CHARTER SCHOOL 2  (QUEENS)</t>
  </si>
  <si>
    <t>343000861170  OUR WORLD NEIGHBORHOOD CHARTER SCHOOL 3  (QUEENS)</t>
  </si>
  <si>
    <t>331500860927  PAVE ACADEMY CHARTER SCHOOL  (KINGS)</t>
  </si>
  <si>
    <t>342700860869  PENINSULA PREPARATORY ACADEMY CHARTER SCHOOL  (QUEENS)</t>
  </si>
  <si>
    <t>140600861134  PERSISTENCE PREPARATORY ACADEMY CHARTER SCHOOL  (ERIE)</t>
  </si>
  <si>
    <t>321200860870  PHAROS ACADEMY CHARTER SCHOOL  (BRONX)</t>
  </si>
  <si>
    <t>140600861184  PRIMARY HALL PREPARATORY CHARTER SCHOOL  (ERIE)</t>
  </si>
  <si>
    <t>140600861109  REACH ACADEMY CHARTER SCHOOL  (ERIE)</t>
  </si>
  <si>
    <t>260501861067  RENAISSANCE ACADEMY CHARTER SCHOOL OF THE ARTS  (MONROE)</t>
  </si>
  <si>
    <t>310400860968  RENAISSANCE CHARTER HIGH SCHOOL FOR INNOVATION  (NEW YORK)</t>
  </si>
  <si>
    <t>343000860822  RENAISSANCE CHARTER SCHOOL  (QUEENS)</t>
  </si>
  <si>
    <t>342400861128  RENAISSANCE CHARTER SCHOOL 2 (THE)  (QUEENS)</t>
  </si>
  <si>
    <t>353100861148  RICHMOND PREPARATORY CHARTER SCHOOL  (RICHMOND)</t>
  </si>
  <si>
    <t>580602860032  RIVERHEAD CHARTER SCHOOL  (SUFFOLK)</t>
  </si>
  <si>
    <t>342900860974  RIVERTON STREET CHARTER SCHOOL  (QUEENS)</t>
  </si>
  <si>
    <t>342800860969  ROCHDALE EARLY ADVANTAGE CHARTER SCHOOL  (QUEENS)</t>
  </si>
  <si>
    <t>261600860910  ROCHESTER ACADEMY CHARTER SCHOOL  (MONROE)</t>
  </si>
  <si>
    <t>261600861049  ROCHESTER PREP CHARTER SCHOOL 3  (MONROE)</t>
  </si>
  <si>
    <t>280208860024  ROOSEVELT CHILDREN'S ACADEMY CHARTER SCHOOL  (NASSAU)</t>
  </si>
  <si>
    <t>320900861073  ROSALYN YALOW CHARTER SCHOOL  (BRONX)</t>
  </si>
  <si>
    <t>310600861101  SCHOOL IN THE SQUARE PUBLIC CHARTER SCHOOL  (NEW YORK)</t>
  </si>
  <si>
    <t>310300860804  SISULU-WALKER CHARTER SCHOOL OF HARLEM  (NEW YORK)</t>
  </si>
  <si>
    <t>320700860889  SOUTH BRONX CHARTER SCHOOL FOR INTERNATIONAL CULTURES AND THE ARTS  (BRONX)</t>
  </si>
  <si>
    <t>321200860898  SOUTH BRONX CLASSICAL CHARTER SCHOOL  (BRONX)</t>
  </si>
  <si>
    <t>320700861035  SOUTH BRONX CLASSICAL CHARTER SCHOOL II  (BRONX)</t>
  </si>
  <si>
    <t>320900861084  SOUTH BRONX CLASSICAL CHARTER SCHOOL III  (BRONX)</t>
  </si>
  <si>
    <t>320900861122  SOUTH BRONX CLASSICAL CHARTER SCHOOL IV  (BRONX)</t>
  </si>
  <si>
    <t>320700861100  SOUTH BRONX COMMUNITY CHARTER HIGH SCHOOL  (BRONX)</t>
  </si>
  <si>
    <t>320800861068  SOUTH BRONX EARLY COLLEGE ACADEMY CHARTER SCHOOL  (BRONX)</t>
  </si>
  <si>
    <t>140600860817  SOUTH BUFFALO CHARTER SCHOOL  (ERIE)</t>
  </si>
  <si>
    <t>421800860845  SOUTHSIDE ACADEMY CHARTER SCHOOL  (ONONDAGA)</t>
  </si>
  <si>
    <t>310500860928  ST. HOPE LEADERSHIP ACADEMY CHARTER SCHOOL  (NEW YORK)</t>
  </si>
  <si>
    <t>353100861159  STATEN ISLAND HEBREW PUBLIC CHARTER SCHOOL  (RICHMOND)</t>
  </si>
  <si>
    <t>320700861080  STOREFRONT ACADEMY CHARTER SCHOOL  (BRONX)</t>
  </si>
  <si>
    <t>310500861171  STOREFRONT ACADEMY HARLEM CHARTER SCHOOL  (NEW YORK)</t>
  </si>
  <si>
    <t>320900861138  STRADFORD PREPARATORY CHARTER SCHOOL FOR BOYS  (BRONX)</t>
  </si>
  <si>
    <t>331400861007  SUCCESS ACADEMY CHARTER SCHOOL - BED STUY 1  (KINGS)</t>
  </si>
  <si>
    <t>332100861075  SUCCESS ACADEMY CHARTER SCHOOL - BENSONHURST  (KINGS)</t>
  </si>
  <si>
    <t>320800861074  SUCCESS ACADEMY CHARTER SCHOOL - BRONX 4  (BRONX)</t>
  </si>
  <si>
    <t>342900861077  SUCCESS ACADEMY CHARTER SCHOOL - ROSEDALE  (QUEENS)</t>
  </si>
  <si>
    <t>342900861078  SUCCESS ACADEMY CHARTER SCHOOL - SPRINGFIELD GARDENS  (QUEENS)</t>
  </si>
  <si>
    <t>310600861073  SUCCESS ACADEMY CHARTER SCHOOL - WASHINGTON HEIGHTS  (NEW YORK)</t>
  </si>
  <si>
    <t>331400861022  SUCCESS ACADEMY CHARTER SCHOOL-BED STUY 2  (KINGS)</t>
  </si>
  <si>
    <t>331600861095  SUCCESS ACADEMY CHARTER SCHOOL-BED STUY 3  (KINGS)</t>
  </si>
  <si>
    <t>320700860981  SUCCESS ACADEMY CHARTER SCHOOL-BRONX 1  (BRONX)</t>
  </si>
  <si>
    <t>320900860980  SUCCESS ACADEMY CHARTER SCHOOL-BRONX 2  (BRONX)</t>
  </si>
  <si>
    <t>320800861044  SUCCESS ACADEMY CHARTER SCHOOL-BRONX 3  (BRONX)</t>
  </si>
  <si>
    <t>333200861096  SUCCESS ACADEMY CHARTER SCHOOL-BUSHWICK  (KINGS)</t>
  </si>
  <si>
    <t>331500861023  SUCCESS ACADEMY CHARTER SCHOOL-COBBLE HILL  (KINGS)</t>
  </si>
  <si>
    <t>331700861041  SUCCESS ACADEMY CHARTER SCHOOL-CROWN HEIGHTS  (KINGS)</t>
  </si>
  <si>
    <t>342700861090  SUCCESS ACADEMY CHARTER SCHOOL-FAR ROCKAWAY  (QUEENS)</t>
  </si>
  <si>
    <t>331700861094  SUCCESS ACADEMY CHARTER SCHOOL-FLATBUSH  (KINGS)</t>
  </si>
  <si>
    <t>331300861039  SUCCESS ACADEMY CHARTER SCHOOL-FORT GREENE  (KINGS)</t>
  </si>
  <si>
    <t>310300860897  SUCCESS ACADEMY CHARTER SCHOOL-HARLEM 1  (NEW YORK)</t>
  </si>
  <si>
    <t>310500860921  SUCCESS ACADEMY CHARTER SCHOOL-HARLEM 2  (NEW YORK)</t>
  </si>
  <si>
    <t>310400860922  SUCCESS ACADEMY CHARTER SCHOOL-HARLEM 3  (NEW YORK)</t>
  </si>
  <si>
    <t>310300860923  SUCCESS ACADEMY CHARTER SCHOOL-HARLEM 4  (NEW YORK)</t>
  </si>
  <si>
    <t>310500860979  SUCCESS ACADEMY CHARTER SCHOOL-HARLEM 5  (NEW YORK)</t>
  </si>
  <si>
    <t>310500861088  SUCCESS ACADEMY CHARTER SCHOOL-HARLEM 6  (NEW YORK)</t>
  </si>
  <si>
    <t>310200861043  SUCCESS ACADEMY CHARTER SCHOOL-HELL'S KITCHEN  (NEW YORK)</t>
  </si>
  <si>
    <t>310200861087  SUCCESS ACADEMY CHARTER SCHOOL-HUDSON YARDS  (NEW YORK)</t>
  </si>
  <si>
    <t>332300861097  SUCCESS ACADEMY CHARTER SCHOOL-NYC 11  (KINGS)</t>
  </si>
  <si>
    <t>342400861098  SUCCESS ACADEMY CHARTER SCHOOL-NYC 12  (QUEENS)</t>
  </si>
  <si>
    <t>343000861100  SUCCESS ACADEMY CHARTER SCHOOL-NYC 14  (QUEENS)</t>
  </si>
  <si>
    <t>320900861089  SUCCESS ACADEMY CHARTER SCHOOL-NYC 3  (BRONX)</t>
  </si>
  <si>
    <t>331300861091  SUCCESS ACADEMY CHARTER SCHOOL-NYC 5  (KINGS)</t>
  </si>
  <si>
    <t>331400861092  SUCCESS ACADEMY CHARTER SCHOOL-NYC 6  (KINGS)</t>
  </si>
  <si>
    <t>331500861093  SUCCESS ACADEMY CHARTER SCHOOL-NYC 7  (KINGS)</t>
  </si>
  <si>
    <t>331700861040  SUCCESS ACADEMY CHARTER SCHOOL-PROSPECT HEIGHTS  (KINGS)</t>
  </si>
  <si>
    <t>342700861099  SUCCESS ACADEMY CHARTER SCHOOL-SOUTH JAMAICA  (QUEENS)</t>
  </si>
  <si>
    <t>310200861042  SUCCESS ACADEMY CHARTER SCHOOL-UNION SQUARE  (NEW YORK)</t>
  </si>
  <si>
    <t>310300861008  SUCCESS ACADEMY CHARTER SCHOOL-UPPER WEST  (NEW YORK)</t>
  </si>
  <si>
    <t>331400861024  SUCCESS ACADEMY CHARTER SCHOOL-WILLIAMSBURG  (KINGS)</t>
  </si>
  <si>
    <t>332200861076  SUCCESS ACADEMY CS - BERGEN BEACH  (KINGS)</t>
  </si>
  <si>
    <t>331500860953  SUMMIT ACADEMY CHARTER SCHOOL  (KINGS)</t>
  </si>
  <si>
    <t>421800861124  SYRACUSE ACADEMY OF SCIENCE AND CITIZENSHIP CHARTER SCHOOL  (ONONDAGA)</t>
  </si>
  <si>
    <t>421800860854  SYRACUSE ACADEMY OF SCIENCE CHARTER SCHOOL  (ONONDAGA)</t>
  </si>
  <si>
    <t>140600860838  TAPESTRY CHARTER SCHOOL  (ERIE)</t>
  </si>
  <si>
    <t>310600860929  THE EQUITY PROJECT CHARTER SCHOOL  (NEW YORK)</t>
  </si>
  <si>
    <t>261600860906  TRUE NORTH ROCHESTER PREPARATORY CHARTER SCHOOL  (MONROE)</t>
  </si>
  <si>
    <t>261600860705  TRUE NORTH ROCHESTER PREPARATORY CHARTER SCHOOL - WEST CAMPUS  (MONROE)</t>
  </si>
  <si>
    <t>491700860931  TRUE NORTH TROY PREPARATORY CHARTER SCHOOL  (RENSSELAER)</t>
  </si>
  <si>
    <t>110701861172  TRUXTON ACADEMY CHARTER SCHOOL  (CORTLAND)</t>
  </si>
  <si>
    <t>331300861119  UNCOMMON NEW YORK CITY CHARTER SCHOOL #1  (KINGS)</t>
  </si>
  <si>
    <t>331300861056  UNITY PREPARATORY CHARTER SCHOOL OF BROOKLYN  (KINGS)</t>
  </si>
  <si>
    <t>320700860920  UNIVERSITY PREP CHARTER HIGH SCHOOL  (BRONX)</t>
  </si>
  <si>
    <t>320700861173  UNIVERSITY PREP CHARTER MIDDLE SCHOOL  (BRONX)</t>
  </si>
  <si>
    <t>261600860985  UNIVERSITY PREPARATORY CHARTER SCHOOL FOR YOUNG MEN  (MONROE)</t>
  </si>
  <si>
    <t>321200861107  URBAN ASSEMBLY CHARTER SCHOOL FOR COMPUTER SCIENCE  (BRONX)</t>
  </si>
  <si>
    <t>261600860877  URBAN CHOICE CHARTER SCHOOL  (MONROE)</t>
  </si>
  <si>
    <t>332200861006  URBAN DOVE TEAM CHARTER SCHOOL  (KINGS)</t>
  </si>
  <si>
    <t>320700861139  URBAN DOVE TEAM CHARTER SCHOOL II  (BRONX)</t>
  </si>
  <si>
    <t>412300861058  UTICA ACADEMY OF SCIENCE CHARTER SCHOOL  (ONEIDA)</t>
  </si>
  <si>
    <t>342400861152  VALENCE COLLEGE PREPARATORY CHARTER SCHOOL  (QUEENS)</t>
  </si>
  <si>
    <t>261600861069  VERTUS CHARTER SCHOOL  (MONROE)</t>
  </si>
  <si>
    <t>343000860932  VOICE CHARTER SCHOOL OF NEW YORK  (QUEENS)</t>
  </si>
  <si>
    <t>140600860986  WEST BUFFALO CHARTER SCHOOL  (ERIE)</t>
  </si>
  <si>
    <t>140600860863  WESTERN NEW YORK MARITIME CHARTER SCHOOL  (ERIE)</t>
  </si>
  <si>
    <t>140600860874  WESTMINSTER COMMUNITY CHARTER SCHOOL  (ERIE)</t>
  </si>
  <si>
    <t>310600861111  WHIN MUSIC COMMUNITY CHARTER SCHOOL  (NEW YORK)</t>
  </si>
  <si>
    <t>320900861174  WILDFLOWER NEW YORK CHARTER SCHOOL  (BRONX)</t>
  </si>
  <si>
    <t>331400860865  WILLIAMSBURG CHARTER HIGH SCHOOL  (KINGS)</t>
  </si>
  <si>
    <t>331400860885  WILLIAMSBURG COLLEGIATE CHARTER SCHOOL  (KINGS)</t>
  </si>
  <si>
    <t>260501861020  YOUNG WOMEN'S COLLEGE PREPARATORY CHARTER SCHOOL OF ROCHESTER  (MONROE)</t>
  </si>
  <si>
    <t>320700861141  ZETA CHARTER SCHOOL - BRONX 1  (BRONX)</t>
  </si>
  <si>
    <t>320700861182  ZETA CHARTER SCHOOL - BRONX 2  (BRONX)</t>
  </si>
  <si>
    <t>320700861181  ZETA CHARTER SCHOOL - BRONX 3  (BRONX)</t>
  </si>
  <si>
    <t>310600861140  ZETA CHARTER SCHOOL - INWOOD 1  (NEW YORK)</t>
  </si>
  <si>
    <t>Data Manager email:</t>
  </si>
  <si>
    <t>Other contact email:</t>
  </si>
  <si>
    <t>STEP Director/PI Telephone:</t>
  </si>
  <si>
    <t>Data Manager telephone:</t>
  </si>
  <si>
    <t>Other Contact telephone:</t>
  </si>
  <si>
    <t>STEP Director/PI fax:</t>
  </si>
  <si>
    <t>Data Manager fax:</t>
  </si>
  <si>
    <t>Other Contact fax :</t>
  </si>
  <si>
    <t>STEP Director/PI name:</t>
  </si>
  <si>
    <t>Data Manager name:</t>
  </si>
  <si>
    <t>Other Contact name:</t>
  </si>
  <si>
    <t>STEP Director/PI email:</t>
  </si>
  <si>
    <t>STEP Director/PI/Date
[Interim &amp; Final Report]</t>
  </si>
  <si>
    <t>Activities Summary Description</t>
  </si>
  <si>
    <r>
      <t xml:space="preserve">If </t>
    </r>
    <r>
      <rPr>
        <b/>
        <i/>
        <sz val="11"/>
        <color theme="1"/>
        <rFont val="Calibri"/>
        <family val="2"/>
        <scheme val="minor"/>
      </rPr>
      <t>"Other STEM or Health Related Career"</t>
    </r>
    <r>
      <rPr>
        <sz val="11"/>
        <color theme="1"/>
        <rFont val="Calibri"/>
        <family val="2"/>
        <scheme val="minor"/>
      </rPr>
      <t xml:space="preserve"> or Not Previously Listed, Please Specify*</t>
    </r>
  </si>
  <si>
    <t>Activity Type</t>
  </si>
  <si>
    <t>Classroom Activity, Coaching, Counseling, Courses, Internship, Mentoring, Orientation, Other, Professional Development, Seminars, Test Preparation, Training, Tutoring, Workshops</t>
  </si>
  <si>
    <t>Eligible for a Free or Reduced Priced Lunch (Each Participant)</t>
  </si>
  <si>
    <t>Date of Birth MM/DD/YYYY (Must enter /)</t>
  </si>
  <si>
    <t>Date of Entry (current program) (MM/DD/YYYY) (Must Enter /)</t>
  </si>
  <si>
    <t>Date of Exit from STEP program (MM/DD/YYYY) (Must Enter /)</t>
  </si>
  <si>
    <t>mm/yyyy</t>
  </si>
  <si>
    <t>Enter month and year student graduated high school (mm/yyyy)</t>
  </si>
  <si>
    <t>College Graduation Date  mm/yyyy</t>
  </si>
  <si>
    <t>Alumni/Alumnae Field Descriptions</t>
  </si>
  <si>
    <t>Alumni/Alumnae Spreadsheet</t>
  </si>
  <si>
    <r>
      <t xml:space="preserve">If </t>
    </r>
    <r>
      <rPr>
        <i/>
        <sz val="11"/>
        <color theme="1"/>
        <rFont val="Calibri"/>
        <family val="2"/>
        <scheme val="minor"/>
      </rPr>
      <t>"Other STEM or Health Related Career"</t>
    </r>
    <r>
      <rPr>
        <sz val="11"/>
        <color theme="1"/>
        <rFont val="Calibri"/>
        <family val="2"/>
        <scheme val="minor"/>
      </rPr>
      <t xml:space="preserve"> or Not Previously Listed, Please Specify*</t>
    </r>
  </si>
  <si>
    <t xml:space="preserve">High School Graduation Date mm/yyyy (Must Enter /) </t>
  </si>
  <si>
    <t>Which requirement or requirements did this activity (intervention) strive to address as noted above. (Enter comma between numbers).</t>
  </si>
  <si>
    <t>Describe the method used by the school to measure how successful this activity was at achieving the stated objectives.  (ex. Math Pre-Test, Math Training Intervention, Math Post-Test) Also describe how the activities success was measured (ex. 10% increase in math grades)</t>
  </si>
  <si>
    <t>Requirement #s</t>
  </si>
  <si>
    <t>date; MM/DD/YYYY</t>
  </si>
  <si>
    <t>07,08,09,10,11,12, UGS</t>
  </si>
  <si>
    <t>Please enter the student's grade level for the 2020-21 academic year.  (Grades 7, 8, 9, 10, 11, 12, UGS).</t>
  </si>
  <si>
    <r>
      <rPr>
        <sz val="10"/>
        <color rgb="FF220BFF"/>
        <rFont val="Calibri"/>
        <family val="2"/>
        <scheme val="minor"/>
      </rPr>
      <t>Requirement #1</t>
    </r>
    <r>
      <rPr>
        <sz val="10"/>
        <color theme="1"/>
        <rFont val="Calibri"/>
        <family val="2"/>
        <scheme val="minor"/>
      </rPr>
      <t xml:space="preserve"> - Provide academic program services and activities that include tutoring, academic and career counseling, college planning, special summer courses, supplemental financial assistance, academic enrichment, and planning for students to enter higher education and pursue careers in scientific, technical fields and the licensed professions.</t>
    </r>
  </si>
  <si>
    <r>
      <rPr>
        <sz val="10"/>
        <color rgb="FF220BFF"/>
        <rFont val="Calibri"/>
        <family val="2"/>
        <scheme val="minor"/>
      </rPr>
      <t>Requirement #6</t>
    </r>
    <r>
      <rPr>
        <sz val="10"/>
        <color theme="1"/>
        <rFont val="Calibri"/>
        <family val="2"/>
        <scheme val="minor"/>
      </rPr>
      <t xml:space="preserve"> - Develop and implement a STEP Advisory Committee with membership representation from various stakeholder groups, such as students, parents, local K-12 administrators or teachers, and campus faculty or staff.  The purpose of the STEP Advisory Committee is to meet occasionally to discuss upcoming programming or calendar of events and assist with the self-review process.</t>
    </r>
  </si>
  <si>
    <r>
      <rPr>
        <sz val="10"/>
        <color rgb="FF220BFF"/>
        <rFont val="Calibri"/>
        <family val="2"/>
        <scheme val="minor"/>
      </rPr>
      <t>Requirement #2</t>
    </r>
    <r>
      <rPr>
        <sz val="10"/>
        <color theme="1"/>
        <rFont val="Calibri"/>
        <family val="2"/>
        <scheme val="minor"/>
      </rPr>
      <t xml:space="preserve"> - Provide services to enhance and increase STEP student involvement in research, internships, and college level coursework and/or service learning.</t>
    </r>
  </si>
  <si>
    <r>
      <rPr>
        <sz val="10"/>
        <color rgb="FF220BFF"/>
        <rFont val="Calibri"/>
        <family val="2"/>
        <scheme val="minor"/>
      </rPr>
      <t>Requirement #7</t>
    </r>
    <r>
      <rPr>
        <sz val="10"/>
        <color theme="1"/>
        <rFont val="Calibri"/>
        <family val="2"/>
        <scheme val="minor"/>
      </rPr>
      <t xml:space="preserve"> - Promote and encourage collaborations with Statewide &amp; Regional partners by participating in Statewide and Regional networking and committees</t>
    </r>
  </si>
  <si>
    <r>
      <rPr>
        <sz val="10"/>
        <color rgb="FF220BFF"/>
        <rFont val="Calibri"/>
        <family val="2"/>
        <scheme val="minor"/>
      </rPr>
      <t>Requirement #3</t>
    </r>
    <r>
      <rPr>
        <sz val="10"/>
        <color theme="1"/>
        <rFont val="Calibri"/>
        <family val="2"/>
        <scheme val="minor"/>
      </rPr>
      <t xml:space="preserve"> - Provide student professional development opportunities: workshops, poster presentations, publications in professional/research journals that promote access to careers in math, science, technology, health related fields and the licensed professions.</t>
    </r>
  </si>
  <si>
    <r>
      <rPr>
        <sz val="10"/>
        <color rgb="FF220BFF"/>
        <rFont val="Calibri"/>
        <family val="2"/>
        <scheme val="minor"/>
      </rPr>
      <t>Requirement #8</t>
    </r>
    <r>
      <rPr>
        <sz val="10"/>
        <color theme="1"/>
        <rFont val="Calibri"/>
        <family val="2"/>
        <scheme val="minor"/>
      </rPr>
      <t xml:space="preserve"> -Implement a parent component with clearly defined roles, responsibilities, and activities.</t>
    </r>
  </si>
  <si>
    <r>
      <rPr>
        <sz val="10"/>
        <color rgb="FF220BFF"/>
        <rFont val="Calibri"/>
        <family val="2"/>
        <scheme val="minor"/>
      </rPr>
      <t>Requirement #4</t>
    </r>
    <r>
      <rPr>
        <sz val="10"/>
        <color theme="1"/>
        <rFont val="Calibri"/>
        <family val="2"/>
        <scheme val="minor"/>
      </rPr>
      <t xml:space="preserve"> - Provide services to enhance students’ skills in mathematics and the sciences in accordance with the Advanced Regents Diploma and Common Core, and be in compliance with the NYS Learning Standards</t>
    </r>
  </si>
  <si>
    <r>
      <rPr>
        <sz val="10"/>
        <color rgb="FF220BFF"/>
        <rFont val="Calibri"/>
        <family val="2"/>
        <scheme val="minor"/>
      </rPr>
      <t>Requirement #9</t>
    </r>
    <r>
      <rPr>
        <sz val="10"/>
        <color theme="1"/>
        <rFont val="Calibri"/>
        <family val="2"/>
        <scheme val="minor"/>
      </rPr>
      <t>-Other - Please Specify if applicable</t>
    </r>
  </si>
  <si>
    <r>
      <rPr>
        <sz val="10"/>
        <color rgb="FF220BFF"/>
        <rFont val="Calibri"/>
        <family val="2"/>
        <scheme val="minor"/>
      </rPr>
      <t>Requirement #5</t>
    </r>
    <r>
      <rPr>
        <sz val="10"/>
        <color theme="1"/>
        <rFont val="Calibri"/>
        <family val="2"/>
        <scheme val="minor"/>
      </rPr>
      <t xml:space="preserve"> - Day of Service planning, implementation, and assessment.</t>
    </r>
  </si>
  <si>
    <r>
      <rPr>
        <b/>
        <i/>
        <sz val="10"/>
        <color rgb="FF7030A0"/>
        <rFont val="Calibri"/>
        <family val="2"/>
        <scheme val="minor"/>
      </rPr>
      <t xml:space="preserve">Please, return one </t>
    </r>
    <r>
      <rPr>
        <b/>
        <i/>
        <u/>
        <sz val="10"/>
        <color rgb="FF7030A0"/>
        <rFont val="Calibri"/>
        <family val="2"/>
        <scheme val="minor"/>
      </rPr>
      <t>signed original</t>
    </r>
    <r>
      <rPr>
        <b/>
        <i/>
        <sz val="10"/>
        <color rgb="FF7030A0"/>
        <rFont val="Calibri"/>
        <family val="2"/>
        <scheme val="minor"/>
      </rPr>
      <t xml:space="preserve"> cover page to:</t>
    </r>
    <r>
      <rPr>
        <b/>
        <sz val="10"/>
        <color indexed="10"/>
        <rFont val="Calibri"/>
        <family val="2"/>
        <scheme val="minor"/>
      </rPr>
      <t xml:space="preserve">
</t>
    </r>
    <r>
      <rPr>
        <b/>
        <sz val="10"/>
        <color theme="1"/>
        <rFont val="Calibri"/>
        <family val="2"/>
        <scheme val="minor"/>
      </rPr>
      <t>NYS Department of Education
Office of Postsecondary Access, Support and Success
Collegiate Science and Technology Entry Program 2022 Report
89 Washington Ave / EBA, Room 960
Albany, NY 12234</t>
    </r>
  </si>
  <si>
    <t>Total # of hours</t>
  </si>
  <si>
    <t>Adelphi University</t>
  </si>
  <si>
    <t>0516-22-0056</t>
  </si>
  <si>
    <t>0516-22-2007</t>
  </si>
  <si>
    <t>0516-22-2013</t>
  </si>
  <si>
    <t>0516-22-0004</t>
  </si>
  <si>
    <t>0516-22-0010</t>
  </si>
  <si>
    <t>0516-22-0049</t>
  </si>
  <si>
    <t>0516-22-2011</t>
  </si>
  <si>
    <t>0516-22-2010</t>
  </si>
  <si>
    <t>0516-22-2002</t>
  </si>
  <si>
    <t>0516-22-0048</t>
  </si>
  <si>
    <t>0516-22-0005</t>
  </si>
  <si>
    <t>0516-22-0017</t>
  </si>
  <si>
    <t>0516-22-0014</t>
  </si>
  <si>
    <t>0516-22-0011</t>
  </si>
  <si>
    <t>0516-22-0052</t>
  </si>
  <si>
    <t>0516-22-0012</t>
  </si>
  <si>
    <t>0516-22-0013</t>
  </si>
  <si>
    <t>0516-22-2001</t>
  </si>
  <si>
    <t>0516-22-0015</t>
  </si>
  <si>
    <t>0516-22-1017</t>
  </si>
  <si>
    <t>0516-22-0020</t>
  </si>
  <si>
    <t>0516-22-0018</t>
  </si>
  <si>
    <t>0516-22-0022</t>
  </si>
  <si>
    <t>0516-22-0024</t>
  </si>
  <si>
    <t>0516-22-0057</t>
  </si>
  <si>
    <t>0516-22-0026</t>
  </si>
  <si>
    <t>0516-22-0027</t>
  </si>
  <si>
    <t>0516-22-0028</t>
  </si>
  <si>
    <t>0516-22-2003</t>
  </si>
  <si>
    <t>0516-22-0029</t>
  </si>
  <si>
    <t>0516-22-2006</t>
  </si>
  <si>
    <t>0516-22-0031</t>
  </si>
  <si>
    <t>0516-22-0051</t>
  </si>
  <si>
    <t>0516-22-0033</t>
  </si>
  <si>
    <t>0516-22-0032</t>
  </si>
  <si>
    <t>0516-22-0041</t>
  </si>
  <si>
    <t>0516-22-0042</t>
  </si>
  <si>
    <t>0516-22-0037</t>
  </si>
  <si>
    <t>0516-22-2009</t>
  </si>
  <si>
    <t>0516-22-0035</t>
  </si>
  <si>
    <t>0516-22-0038</t>
  </si>
  <si>
    <t>0516-22-2014</t>
  </si>
  <si>
    <t>0516-22-0054</t>
  </si>
  <si>
    <t>0516-22-0044</t>
  </si>
  <si>
    <t>0516-22-0036</t>
  </si>
  <si>
    <t>0516-22-0039</t>
  </si>
  <si>
    <t>0516-22-0045</t>
  </si>
  <si>
    <t>0516-22-0046</t>
  </si>
  <si>
    <t>0516-22-0047</t>
  </si>
  <si>
    <t>0516-22-2008</t>
  </si>
  <si>
    <t>0516-22-2004</t>
  </si>
  <si>
    <t>0516-22-0007</t>
  </si>
  <si>
    <t>0516-22-2015</t>
  </si>
  <si>
    <t>0516-22-0043</t>
  </si>
  <si>
    <t>310200832000</t>
  </si>
  <si>
    <t>0516-22-0003</t>
  </si>
  <si>
    <t>Nassau Community College</t>
  </si>
  <si>
    <t>0516-22-0053</t>
  </si>
  <si>
    <t>280218591305</t>
  </si>
  <si>
    <t xml:space="preserve">2022 Graduate (Academic Year) </t>
  </si>
  <si>
    <t>Must be original signature signed in blue ink and mailed to:                                                                 NYS Department of Education
Office of Postsecondary Access, Support and Success
Collegiate Science and Technology Entry Program 2022 Report
89 Washington Ave / EBA, Room 960
Albany, NY 12234</t>
  </si>
  <si>
    <t>C403739</t>
  </si>
  <si>
    <t>C403738</t>
  </si>
  <si>
    <t>C403737</t>
  </si>
  <si>
    <t xml:space="preserve">Science and Technology Entry Program
2022 – 2023 Report                                                   </t>
  </si>
  <si>
    <t>Interim Report Due March 15, 2023</t>
  </si>
  <si>
    <t>Final Report Due September 15, 2023</t>
  </si>
  <si>
    <t xml:space="preserve">A brief and concise description of your program's accomplishments, student awards and/or unique strengths and characteristics referencing the 2022-23 program year.  (minimum of 150 words to a maximum of 250 words) </t>
  </si>
  <si>
    <t>2022-23 STEP Project Highlights</t>
  </si>
  <si>
    <t xml:space="preserve">Write a brief and concise description of your program's accomplishments, student awards and/or unique strengths 
and characteristics referencing the 2022-23 program year.  (minimum of 150 words to a maximum of 250 words) </t>
  </si>
  <si>
    <t>2022-23 STEP
Support Service Activities</t>
  </si>
  <si>
    <t>Date student left the STEP program.  Dates must fall between July 1, 2022 (07/01/22) and June 30, 2023 (06/30/23).</t>
  </si>
  <si>
    <t>Did STEP student graduate between 07/01/2022- 06/30/2023?</t>
  </si>
  <si>
    <t>22-23 STEP Field Descriptions</t>
  </si>
  <si>
    <r>
      <t xml:space="preserve">STEP 2022-23 Final Expenditures
</t>
    </r>
    <r>
      <rPr>
        <b/>
        <sz val="14"/>
        <color indexed="8"/>
        <rFont val="Garamond"/>
        <family val="1"/>
      </rPr>
      <t>[ Final Report ]</t>
    </r>
  </si>
  <si>
    <t xml:space="preserve">2023 Graduate (Academic Year) </t>
  </si>
  <si>
    <t>2022-23 STEP Program 
Activities Summary</t>
  </si>
  <si>
    <t>Columbia University</t>
  </si>
  <si>
    <t>University of Rochester</t>
  </si>
  <si>
    <t>Mt Sinai School of Medicine</t>
  </si>
  <si>
    <t xml:space="preserve">Queensborough Community College </t>
  </si>
  <si>
    <t>New York Institute of Technology - Old Westbury Campus</t>
  </si>
  <si>
    <t>SUNY College at Potsdam</t>
  </si>
  <si>
    <t>NYU School of Medicine</t>
  </si>
  <si>
    <t>SUNY at Buffalo - Biomedical</t>
  </si>
  <si>
    <t>SUNY College of Technology at Farmingdale</t>
  </si>
  <si>
    <t>Fordham University - Lincoln Center</t>
  </si>
  <si>
    <t>Hofstra University - Main Campus</t>
  </si>
  <si>
    <t xml:space="preserve">Medgar Evers College </t>
  </si>
  <si>
    <t xml:space="preserve">CUNY Brooklyn College </t>
  </si>
  <si>
    <t>SUNY Health Science Center at Brooklyn</t>
  </si>
  <si>
    <t>SUNY at Stony Brook</t>
  </si>
  <si>
    <t>Le Moyne College</t>
  </si>
  <si>
    <t xml:space="preserve">Bronx Community College </t>
  </si>
  <si>
    <t>CUNY City College</t>
  </si>
  <si>
    <t>CUNY College of Staten Island</t>
  </si>
  <si>
    <t>New York Institute of Technology</t>
  </si>
  <si>
    <t>SUNY College at Buffalo</t>
  </si>
  <si>
    <t>CUNY York College</t>
  </si>
  <si>
    <t>SUNY College at New Paltz</t>
  </si>
  <si>
    <t>SUNY College at Fredonia</t>
  </si>
  <si>
    <t>CUNY NYC College of Technology</t>
  </si>
  <si>
    <t>SUNY at Binghamton</t>
  </si>
  <si>
    <t>Kingsborough Community College</t>
  </si>
  <si>
    <t xml:space="preserve">New York University  </t>
  </si>
  <si>
    <t>CUNY Herbert H. Lehman College</t>
  </si>
  <si>
    <t>SUNY at Buffalo</t>
  </si>
  <si>
    <t>Borough of Manhattan Community College</t>
  </si>
  <si>
    <t>800000069867</t>
  </si>
  <si>
    <t>C403486</t>
  </si>
  <si>
    <t>530515060004  MOHANASEN SENIOR HIGH SCHOOL (SCHENECTADY)</t>
  </si>
  <si>
    <t>521800010000  SARATOGA SPRINGS CITY SCHOOL DISTRICT (SARATOGA)</t>
  </si>
  <si>
    <t>353100010028 EAGLE ACADEMY FOR YOUNG MEN OF STATEN ISLAND (RICHMOND)</t>
  </si>
  <si>
    <t>280208030005  ROOSEVELT HIGH SCHOOL (NASSAU)</t>
  </si>
  <si>
    <t>320700011259  HERO HIGH SCHOOL</t>
  </si>
  <si>
    <t>321100011288  COLLEGIATE INSTITUTE FOR MATH AND SCIENCE (BRONX)</t>
  </si>
  <si>
    <t>321100010180  MS 180 DR DANIEL HALE WILLIAMS (BRONX)</t>
  </si>
  <si>
    <t>320700011495  UNIVERSITY HEIGHTS SECONDARY SCHOOL (BRONX)</t>
  </si>
  <si>
    <t>321000011696  HIGH SCHOOL OF AMERICAN STUDIES AT LEHMAN COLLEGE (BRONX)</t>
  </si>
  <si>
    <t>321100010370  LEADERS OF TOMORROW MIDDLE SCHOOL (BRONX)</t>
  </si>
  <si>
    <t>321000011434  BELMONT PREPATORY HIGH SCHOOL (BRONX)</t>
  </si>
  <si>
    <t>321000011440  DEWITT CLINTON HIGH SCHOOL (BRONX)</t>
  </si>
  <si>
    <t>320900011241  URBAN ASSEMBLY SCHOOL FOR APPLIED MATH AND SCIENCE (BRONX)</t>
  </si>
  <si>
    <t>321000011442  CELIA CRUZ BRONX HIGH SCHOOL OF MUSIC (BRONX)</t>
  </si>
  <si>
    <t>321100011455  HARRY S TRUMAN HIGH SCHOOL (BRONX)</t>
  </si>
  <si>
    <t>320700011500  HOSTOS-LINCOLN ACADEMY OF SCIENCE (BRONX)</t>
  </si>
  <si>
    <t>321000011445  BRONX HIGH SCHOOL OF SCIENCE (BRONX)</t>
  </si>
  <si>
    <t>321000011264  BRONX ACADEMY FOR SOFTWARE ENGINEERING (BRONX)</t>
  </si>
  <si>
    <t>Iona University</t>
  </si>
  <si>
    <r>
      <t xml:space="preserve">Attestation and Print Name and </t>
    </r>
    <r>
      <rPr>
        <b/>
        <sz val="10"/>
        <rFont val="Calibri"/>
        <family val="2"/>
        <scheme val="minor"/>
      </rPr>
      <t>Sign Electronically</t>
    </r>
  </si>
  <si>
    <t>REQUIRED - Final expense report must include 25% institutional matching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</si>
</sst>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164" formatCode="0000000000"/>
    <numFmt numFmtId="165" formatCode="mm/dd/yy;@"/>
    <numFmt numFmtId="166" formatCode="&quot;$&quot;#,##0"/>
    <numFmt numFmtId="167" formatCode="&quot;$&quot;#,##0.00"/>
    <numFmt numFmtId="168" formatCode="[&lt;=9999999]###\-####;\(###\)\ ###\-####"/>
    <numFmt numFmtId="169" formatCode="mm/yyyy"/>
  </numFmts>
  <fonts count="62">
    <font>
      <sz val="11"/>
      <color theme="1"/>
      <name val="Calibri"/>
      <family val="2"/>
      <scheme val="minor"/>
    </font>
    <font>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28"/>
      <color theme="1"/>
      <name val="Calibri"/>
      <family val="2"/>
      <scheme val="minor"/>
    </font>
    <font>
      <sz val="11"/>
      <name val="Calibri"/>
      <family val="2"/>
      <scheme val="minor"/>
    </font>
    <font>
      <b/>
      <sz val="11"/>
      <name val="Calibri"/>
      <family val="2"/>
      <scheme val="minor"/>
    </font>
    <font>
      <b/>
      <sz val="11"/>
      <color indexed="8"/>
      <name val="Calibri"/>
      <family val="2"/>
      <scheme val="minor"/>
    </font>
    <font>
      <sz val="11"/>
      <color indexed="8"/>
      <name val="Calibri"/>
      <family val="2"/>
      <scheme val="minor"/>
    </font>
    <font>
      <sz val="11"/>
      <color theme="1"/>
      <name val="Garamond"/>
      <family val="1"/>
    </font>
    <font>
      <sz val="28"/>
      <color theme="1"/>
      <name val="Garamond"/>
      <family val="1"/>
    </font>
    <font>
      <sz val="12"/>
      <name val="Calibri"/>
      <family val="2"/>
      <scheme val="minor"/>
    </font>
    <font>
      <sz val="12"/>
      <color theme="1"/>
      <name val="Calibri"/>
      <family val="2"/>
      <scheme val="minor"/>
    </font>
    <font>
      <b/>
      <sz val="16"/>
      <color theme="1"/>
      <name val="Calibri"/>
      <family val="2"/>
      <scheme val="minor"/>
    </font>
    <font>
      <sz val="14"/>
      <color theme="1"/>
      <name val="Arial"/>
      <family val="2"/>
    </font>
    <font>
      <sz val="12"/>
      <color indexed="8"/>
      <name val="Calibri"/>
      <family val="2"/>
      <scheme val="minor"/>
    </font>
    <font>
      <b/>
      <sz val="14"/>
      <color indexed="8"/>
      <name val="Calibri"/>
      <family val="2"/>
      <scheme val="minor"/>
    </font>
    <font>
      <sz val="28"/>
      <color indexed="8"/>
      <name val="Garamond"/>
      <family val="1"/>
    </font>
    <font>
      <b/>
      <sz val="12"/>
      <name val="Calibri"/>
      <family val="2"/>
      <scheme val="minor"/>
    </font>
    <font>
      <sz val="10"/>
      <color indexed="72"/>
      <name val="MS Sans Serif"/>
      <family val="2"/>
    </font>
    <font>
      <b/>
      <sz val="12"/>
      <color theme="1"/>
      <name val="Calibri"/>
      <family val="2"/>
      <scheme val="minor"/>
    </font>
    <font>
      <b/>
      <sz val="11"/>
      <color theme="1"/>
      <name val="Calibri"/>
      <family val="2"/>
      <scheme val="minor"/>
    </font>
    <font>
      <sz val="11"/>
      <color rgb="FFFF0000"/>
      <name val="Calibri"/>
      <family val="2"/>
      <scheme val="minor"/>
    </font>
    <font>
      <b/>
      <sz val="11"/>
      <color rgb="FFFFFF00"/>
      <name val="Calibri"/>
      <family val="2"/>
      <scheme val="minor"/>
    </font>
    <font>
      <b/>
      <i/>
      <sz val="11"/>
      <color rgb="FFC00000"/>
      <name val="Calibri"/>
      <family val="2"/>
      <scheme val="minor"/>
    </font>
    <font>
      <u/>
      <sz val="11"/>
      <color indexed="8"/>
      <name val="Calibri"/>
      <family val="2"/>
      <scheme val="minor"/>
    </font>
    <font>
      <b/>
      <i/>
      <sz val="11"/>
      <color theme="1"/>
      <name val="Calibri"/>
      <family val="2"/>
      <scheme val="minor"/>
    </font>
    <font>
      <b/>
      <sz val="13"/>
      <color theme="1"/>
      <name val="Calibri"/>
      <family val="2"/>
      <scheme val="minor"/>
    </font>
    <font>
      <b/>
      <sz val="14"/>
      <color indexed="8"/>
      <name val="Garamond"/>
      <family val="1"/>
    </font>
    <font>
      <sz val="10"/>
      <color theme="1"/>
      <name val="Calibri"/>
      <family val="2"/>
      <scheme val="minor"/>
    </font>
    <font>
      <b/>
      <sz val="10"/>
      <color theme="1"/>
      <name val="Calibri"/>
      <family val="2"/>
      <scheme val="minor"/>
    </font>
    <font>
      <b/>
      <sz val="10"/>
      <name val="Calibri"/>
      <family val="2"/>
      <scheme val="minor"/>
    </font>
    <font>
      <sz val="18"/>
      <name val="Garamond"/>
      <family val="1"/>
    </font>
    <font>
      <sz val="16"/>
      <color theme="1"/>
      <name val="Garamond"/>
      <family val="1"/>
    </font>
    <font>
      <sz val="16"/>
      <name val="Garamond"/>
      <family val="1"/>
    </font>
    <font>
      <b/>
      <sz val="10"/>
      <color indexed="10"/>
      <name val="Calibri"/>
      <family val="2"/>
      <scheme val="minor"/>
    </font>
    <font>
      <b/>
      <i/>
      <sz val="10"/>
      <color rgb="FF7030A0"/>
      <name val="Calibri"/>
      <family val="2"/>
      <scheme val="minor"/>
    </font>
    <font>
      <b/>
      <i/>
      <u/>
      <sz val="10"/>
      <color rgb="FF7030A0"/>
      <name val="Calibri"/>
      <family val="2"/>
      <scheme val="minor"/>
    </font>
    <font>
      <b/>
      <i/>
      <sz val="10"/>
      <color indexed="10"/>
      <name val="Calibri"/>
      <family val="2"/>
      <scheme val="minor"/>
    </font>
    <font>
      <b/>
      <i/>
      <sz val="10"/>
      <name val="Calibri"/>
      <family val="2"/>
      <scheme val="minor"/>
    </font>
    <font>
      <sz val="10"/>
      <name val="Calibri"/>
      <family val="2"/>
      <scheme val="minor"/>
    </font>
    <font>
      <sz val="10"/>
      <color theme="1"/>
      <name val="Times New Roman"/>
      <family val="1"/>
    </font>
    <font>
      <b/>
      <sz val="24"/>
      <color theme="1"/>
      <name val="Calibri"/>
      <family val="2"/>
      <scheme val="minor"/>
    </font>
    <font>
      <sz val="22"/>
      <color theme="1"/>
      <name val="Calibri"/>
      <family val="2"/>
      <scheme val="minor"/>
    </font>
    <font>
      <sz val="12"/>
      <color theme="1"/>
      <name val="Times New Roman"/>
      <family val="1"/>
    </font>
    <font>
      <sz val="11"/>
      <color rgb="FF000000"/>
      <name val="Calibri"/>
      <family val="2"/>
    </font>
    <font>
      <sz val="10"/>
      <color rgb="FF000000"/>
      <name val="Times New Roman"/>
      <family val="1"/>
    </font>
    <font>
      <sz val="10"/>
      <color indexed="8"/>
      <name val="Arial"/>
      <family val="2"/>
    </font>
    <font>
      <sz val="11"/>
      <color indexed="8"/>
      <name val="Calibri"/>
      <family val="2"/>
    </font>
    <font>
      <b/>
      <sz val="10"/>
      <color rgb="FFB0301E"/>
      <name val="Calibri"/>
      <family val="2"/>
      <scheme val="minor"/>
    </font>
    <font>
      <b/>
      <sz val="10"/>
      <color rgb="FFFF0000"/>
      <name val="Calibri (Body)"/>
    </font>
    <font>
      <b/>
      <sz val="11"/>
      <color rgb="FFFF0000"/>
      <name val="Calibri"/>
      <family val="2"/>
      <scheme val="minor"/>
    </font>
    <font>
      <sz val="12"/>
      <color rgb="FFFF0000"/>
      <name val="Calibri"/>
      <family val="2"/>
      <scheme val="minor"/>
    </font>
    <font>
      <sz val="18"/>
      <color theme="1"/>
      <name val="Calibri"/>
      <family val="2"/>
      <scheme val="minor"/>
    </font>
    <font>
      <i/>
      <sz val="11"/>
      <color theme="1"/>
      <name val="Calibri"/>
      <family val="2"/>
      <scheme val="minor"/>
    </font>
    <font>
      <sz val="20"/>
      <color theme="1"/>
      <name val="Calibri"/>
      <family val="2"/>
      <scheme val="minor"/>
    </font>
    <font>
      <sz val="10"/>
      <color rgb="FFFF0000"/>
      <name val="Calibri"/>
      <family val="2"/>
      <scheme val="minor"/>
    </font>
    <font>
      <b/>
      <sz val="10"/>
      <color rgb="FFFF0000"/>
      <name val="Calibri"/>
      <family val="2"/>
      <scheme val="minor"/>
    </font>
    <font>
      <b/>
      <sz val="9"/>
      <color rgb="FFFF0000"/>
      <name val="Calibri"/>
      <family val="2"/>
      <scheme val="minor"/>
    </font>
    <font>
      <sz val="10"/>
      <color rgb="FF220BFF"/>
      <name val="Calibri"/>
      <family val="2"/>
      <scheme val="minor"/>
    </font>
    <font>
      <sz val="11"/>
      <color theme="1"/>
      <name val="Calibri"/>
      <family val="2"/>
      <scheme val="minor"/>
    </font>
  </fonts>
  <fills count="41">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8FEAFF"/>
        <bgColor indexed="64"/>
      </patternFill>
    </fill>
    <fill>
      <patternFill patternType="solid">
        <fgColor theme="5" tint="0.599963377788628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7030A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F0"/>
        <bgColor indexed="64"/>
      </patternFill>
    </fill>
    <fill>
      <patternFill patternType="solid">
        <fgColor indexed="22"/>
        <bgColor indexed="64"/>
      </patternFill>
    </fill>
    <fill>
      <patternFill patternType="solid">
        <fgColor indexed="6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2"/>
        <bgColor indexed="64"/>
      </patternFill>
    </fill>
    <fill>
      <patternFill patternType="solid">
        <fgColor theme="8" tint="0.59999389629810485"/>
        <bgColor indexed="64"/>
      </patternFill>
    </fill>
    <fill>
      <patternFill patternType="solid">
        <fgColor rgb="FF632B8D"/>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FF99"/>
        <bgColor indexed="64"/>
      </patternFill>
    </fill>
    <fill>
      <patternFill patternType="solid">
        <fgColor rgb="FFFF99FF"/>
        <bgColor indexed="64"/>
      </patternFill>
    </fill>
    <fill>
      <patternFill patternType="solid">
        <fgColor rgb="FF00FFFF"/>
        <bgColor indexed="64"/>
      </patternFill>
    </fill>
    <fill>
      <patternFill patternType="solid">
        <fgColor rgb="FFF2F6D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4659260841701"/>
        <bgColor indexed="64"/>
      </patternFill>
    </fill>
    <fill>
      <patternFill patternType="solid">
        <fgColor theme="9" tint="0.39994506668294322"/>
        <bgColor indexed="64"/>
      </patternFill>
    </fill>
    <fill>
      <patternFill patternType="solid">
        <fgColor theme="7" tint="0.59996337778862885"/>
        <bgColor indexed="64"/>
      </patternFill>
    </fill>
  </fills>
  <borders count="6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double">
        <color auto="1"/>
      </left>
      <right/>
      <top style="thin">
        <color auto="1"/>
      </top>
      <bottom style="double">
        <color auto="1"/>
      </bottom>
      <diagonal/>
    </border>
    <border>
      <left/>
      <right style="thin">
        <color auto="1"/>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medium">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medium">
        <color auto="1"/>
      </bottom>
      <diagonal/>
    </border>
    <border>
      <left style="thick">
        <color auto="1"/>
      </left>
      <right style="medium">
        <color auto="1"/>
      </right>
      <top style="thick">
        <color auto="1"/>
      </top>
      <bottom style="medium">
        <color auto="1"/>
      </bottom>
      <diagonal/>
    </border>
    <border>
      <left style="thin">
        <color indexed="22"/>
      </left>
      <right style="thin">
        <color indexed="22"/>
      </right>
      <top style="thin">
        <color indexed="22"/>
      </top>
      <bottom style="thin">
        <color indexed="22"/>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20" fillId="0" borderId="0"/>
    <xf numFmtId="0" fontId="48" fillId="0" borderId="0"/>
  </cellStyleXfs>
  <cellXfs count="485">
    <xf numFmtId="0" fontId="0" fillId="0" borderId="0" xfId="0"/>
    <xf numFmtId="0" fontId="0" fillId="0" borderId="0" xfId="0" applyNumberFormat="1"/>
    <xf numFmtId="0" fontId="0" fillId="0" borderId="0" xfId="0" applyProtection="1">
      <protection hidden="1"/>
    </xf>
    <xf numFmtId="0" fontId="0" fillId="0" borderId="0" xfId="0" applyBorder="1" applyProtection="1">
      <protection hidden="1"/>
    </xf>
    <xf numFmtId="0" fontId="0" fillId="0" borderId="0" xfId="0" applyAlignment="1" applyProtection="1">
      <alignment horizontal="right"/>
      <protection hidden="1"/>
    </xf>
    <xf numFmtId="0" fontId="0"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4" fillId="0" borderId="0" xfId="0" applyFont="1" applyAlignment="1" applyProtection="1">
      <alignment vertical="center"/>
      <protection hidden="1"/>
    </xf>
    <xf numFmtId="0" fontId="14" fillId="0" borderId="0" xfId="0" applyFont="1" applyProtection="1">
      <protection hidden="1"/>
    </xf>
    <xf numFmtId="0" fontId="16" fillId="0" borderId="6" xfId="0" applyFont="1" applyBorder="1" applyAlignment="1" applyProtection="1">
      <alignment horizontal="right" wrapText="1"/>
      <protection hidden="1"/>
    </xf>
    <xf numFmtId="0" fontId="0" fillId="0" borderId="0" xfId="0" applyAlignment="1">
      <alignment vertical="center"/>
    </xf>
    <xf numFmtId="0" fontId="0" fillId="0" borderId="0" xfId="0" applyAlignment="1" applyProtection="1">
      <alignment horizontal="center" vertical="center"/>
      <protection hidden="1"/>
    </xf>
    <xf numFmtId="0" fontId="4" fillId="0" borderId="0" xfId="0" applyFont="1" applyAlignment="1" applyProtection="1">
      <alignment horizontal="center" vertical="center"/>
      <protection hidden="1"/>
    </xf>
    <xf numFmtId="0" fontId="0" fillId="0" borderId="0" xfId="0" applyAlignment="1">
      <alignment horizontal="center" vertical="center"/>
    </xf>
    <xf numFmtId="0" fontId="24" fillId="13" borderId="8" xfId="0" applyFont="1" applyFill="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center" vertical="center"/>
    </xf>
    <xf numFmtId="0" fontId="0" fillId="0" borderId="5" xfId="0" applyBorder="1" applyAlignment="1">
      <alignment horizontal="center" vertical="center"/>
    </xf>
    <xf numFmtId="0" fontId="24" fillId="13" borderId="7" xfId="0" applyFont="1" applyFill="1"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8" fillId="19" borderId="19" xfId="0" applyFont="1" applyFill="1" applyBorder="1" applyAlignment="1" applyProtection="1">
      <alignment horizontal="center" vertical="center" wrapText="1"/>
      <protection hidden="1"/>
    </xf>
    <xf numFmtId="0" fontId="8" fillId="19" borderId="20" xfId="0" applyFont="1" applyFill="1" applyBorder="1" applyAlignment="1" applyProtection="1">
      <alignment horizontal="center" vertical="center" wrapText="1"/>
      <protection hidden="1"/>
    </xf>
    <xf numFmtId="167" fontId="8" fillId="19" borderId="20" xfId="0" applyNumberFormat="1" applyFont="1" applyFill="1" applyBorder="1" applyAlignment="1" applyProtection="1">
      <alignment horizontal="center" vertical="center" wrapText="1"/>
      <protection hidden="1"/>
    </xf>
    <xf numFmtId="167" fontId="8" fillId="19" borderId="21" xfId="0" applyNumberFormat="1" applyFont="1" applyFill="1" applyBorder="1" applyAlignment="1" applyProtection="1">
      <alignment horizontal="center" vertical="center" wrapText="1"/>
      <protection hidden="1"/>
    </xf>
    <xf numFmtId="0" fontId="0" fillId="0" borderId="0" xfId="0" applyFont="1" applyAlignment="1" applyProtection="1">
      <alignment vertical="center"/>
      <protection hidden="1"/>
    </xf>
    <xf numFmtId="0" fontId="9" fillId="20" borderId="6" xfId="0" applyFont="1" applyFill="1" applyBorder="1" applyAlignment="1" applyProtection="1">
      <alignment horizontal="center" vertical="top" wrapText="1"/>
      <protection hidden="1"/>
    </xf>
    <xf numFmtId="0" fontId="8" fillId="20" borderId="6" xfId="0" applyFont="1" applyFill="1" applyBorder="1" applyAlignment="1" applyProtection="1">
      <alignment vertical="top" wrapText="1"/>
      <protection hidden="1"/>
    </xf>
    <xf numFmtId="0" fontId="9" fillId="20" borderId="6" xfId="0" applyFont="1" applyFill="1" applyBorder="1" applyAlignment="1" applyProtection="1">
      <alignment horizontal="center" vertical="center" wrapText="1"/>
      <protection hidden="1"/>
    </xf>
    <xf numFmtId="166" fontId="9" fillId="8" borderId="6" xfId="0" applyNumberFormat="1" applyFont="1" applyFill="1" applyBorder="1" applyAlignment="1" applyProtection="1">
      <alignment horizontal="center" vertical="center" wrapText="1"/>
      <protection locked="0" hidden="1"/>
    </xf>
    <xf numFmtId="166" fontId="9" fillId="12" borderId="4" xfId="0" applyNumberFormat="1" applyFont="1" applyFill="1" applyBorder="1" applyAlignment="1" applyProtection="1">
      <alignment horizontal="center" vertical="center" wrapText="1"/>
      <protection locked="0" hidden="1"/>
    </xf>
    <xf numFmtId="0" fontId="9" fillId="20" borderId="8" xfId="0" applyFont="1" applyFill="1" applyBorder="1" applyAlignment="1" applyProtection="1">
      <alignment horizontal="center" vertical="top" wrapText="1"/>
      <protection hidden="1"/>
    </xf>
    <xf numFmtId="0" fontId="8" fillId="20" borderId="7" xfId="0" applyFont="1" applyFill="1" applyBorder="1" applyAlignment="1" applyProtection="1">
      <alignment vertical="top" wrapText="1"/>
      <protection hidden="1"/>
    </xf>
    <xf numFmtId="0" fontId="9" fillId="20" borderId="8" xfId="0" applyFont="1" applyFill="1" applyBorder="1" applyAlignment="1" applyProtection="1">
      <alignment horizontal="center" vertical="center" wrapText="1"/>
      <protection hidden="1"/>
    </xf>
    <xf numFmtId="166" fontId="9" fillId="8" borderId="8" xfId="0" applyNumberFormat="1" applyFont="1" applyFill="1" applyBorder="1" applyAlignment="1" applyProtection="1">
      <alignment horizontal="center" vertical="center" wrapText="1"/>
      <protection locked="0" hidden="1"/>
    </xf>
    <xf numFmtId="166" fontId="9" fillId="12" borderId="8" xfId="0" applyNumberFormat="1" applyFont="1" applyFill="1" applyBorder="1" applyAlignment="1" applyProtection="1">
      <alignment horizontal="center" vertical="center" wrapText="1"/>
      <protection locked="0" hidden="1"/>
    </xf>
    <xf numFmtId="0" fontId="9" fillId="19" borderId="7" xfId="0" applyFont="1" applyFill="1" applyBorder="1" applyAlignment="1" applyProtection="1">
      <alignment horizontal="center" vertical="top" wrapText="1"/>
      <protection hidden="1"/>
    </xf>
    <xf numFmtId="0" fontId="9" fillId="20" borderId="7" xfId="0" applyFont="1" applyFill="1" applyBorder="1" applyAlignment="1" applyProtection="1">
      <alignment vertical="top" wrapText="1"/>
      <protection hidden="1"/>
    </xf>
    <xf numFmtId="0" fontId="9" fillId="19" borderId="7" xfId="0" applyFont="1" applyFill="1" applyBorder="1" applyAlignment="1" applyProtection="1">
      <alignment horizontal="center" vertical="center" wrapText="1"/>
      <protection hidden="1"/>
    </xf>
    <xf numFmtId="166" fontId="9" fillId="19" borderId="7" xfId="0" applyNumberFormat="1" applyFont="1" applyFill="1" applyBorder="1" applyAlignment="1" applyProtection="1">
      <alignment horizontal="center" vertical="center" wrapText="1"/>
      <protection hidden="1"/>
    </xf>
    <xf numFmtId="166" fontId="9" fillId="19" borderId="8" xfId="0" applyNumberFormat="1" applyFont="1" applyFill="1" applyBorder="1" applyAlignment="1" applyProtection="1">
      <alignment horizontal="center" vertical="center" wrapText="1"/>
      <protection hidden="1"/>
    </xf>
    <xf numFmtId="0" fontId="9" fillId="19" borderId="6" xfId="0" applyFont="1" applyFill="1" applyBorder="1" applyAlignment="1" applyProtection="1">
      <alignment horizontal="center" vertical="top" wrapText="1"/>
      <protection hidden="1"/>
    </xf>
    <xf numFmtId="0" fontId="9" fillId="19" borderId="6" xfId="0" applyFont="1" applyFill="1" applyBorder="1" applyAlignment="1" applyProtection="1">
      <alignment horizontal="center" vertical="center" wrapText="1"/>
      <protection hidden="1"/>
    </xf>
    <xf numFmtId="0" fontId="9" fillId="20" borderId="7" xfId="0" applyFont="1" applyFill="1" applyBorder="1" applyAlignment="1" applyProtection="1">
      <alignment horizontal="center" vertical="top" wrapText="1"/>
      <protection hidden="1"/>
    </xf>
    <xf numFmtId="0" fontId="9" fillId="20" borderId="7" xfId="0" applyFont="1" applyFill="1" applyBorder="1" applyAlignment="1" applyProtection="1">
      <alignment horizontal="center" vertical="center" wrapText="1"/>
      <protection hidden="1"/>
    </xf>
    <xf numFmtId="166" fontId="9" fillId="8" borderId="7" xfId="0" applyNumberFormat="1" applyFont="1" applyFill="1" applyBorder="1" applyAlignment="1" applyProtection="1">
      <alignment horizontal="center" vertical="center" wrapText="1"/>
      <protection locked="0" hidden="1"/>
    </xf>
    <xf numFmtId="166" fontId="9" fillId="12" borderId="7" xfId="0" applyNumberFormat="1" applyFont="1" applyFill="1" applyBorder="1" applyAlignment="1" applyProtection="1">
      <alignment horizontal="center" vertical="center" wrapText="1"/>
      <protection locked="0" hidden="1"/>
    </xf>
    <xf numFmtId="0" fontId="0" fillId="0" borderId="0" xfId="0" applyFont="1" applyAlignment="1" applyProtection="1">
      <alignment horizontal="center"/>
      <protection hidden="1"/>
    </xf>
    <xf numFmtId="167" fontId="0" fillId="0" borderId="0" xfId="0" applyNumberFormat="1" applyFont="1" applyProtection="1">
      <protection hidden="1"/>
    </xf>
    <xf numFmtId="0" fontId="22" fillId="0" borderId="0" xfId="0" applyFont="1" applyAlignment="1">
      <alignment vertical="center"/>
    </xf>
    <xf numFmtId="1" fontId="0" fillId="0" borderId="0" xfId="0" applyNumberForma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165" fontId="0" fillId="0" borderId="0" xfId="0" applyNumberFormat="1" applyAlignment="1">
      <alignment horizontal="center" vertical="center" wrapText="1"/>
    </xf>
    <xf numFmtId="0" fontId="22" fillId="8" borderId="18" xfId="0" applyFont="1" applyFill="1" applyBorder="1" applyAlignment="1" applyProtection="1">
      <alignment horizontal="left" vertical="center"/>
      <protection hidden="1"/>
    </xf>
    <xf numFmtId="0" fontId="22" fillId="8" borderId="39" xfId="0" applyFont="1" applyFill="1" applyBorder="1" applyAlignment="1" applyProtection="1">
      <alignment horizontal="left" vertical="center"/>
      <protection hidden="1"/>
    </xf>
    <xf numFmtId="0" fontId="22" fillId="8" borderId="23" xfId="0" applyFont="1" applyFill="1" applyBorder="1" applyAlignment="1" applyProtection="1">
      <alignment horizontal="left" vertical="center"/>
      <protection hidden="1"/>
    </xf>
    <xf numFmtId="0" fontId="24" fillId="13" borderId="7" xfId="0" applyFont="1" applyFill="1" applyBorder="1" applyAlignment="1">
      <alignment horizontal="center"/>
    </xf>
    <xf numFmtId="0" fontId="0" fillId="7" borderId="19"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7" borderId="20" xfId="0" applyFont="1" applyFill="1" applyBorder="1" applyAlignment="1">
      <alignment horizontal="center" vertical="center" wrapText="1"/>
    </xf>
    <xf numFmtId="0" fontId="0" fillId="7" borderId="21" xfId="0" applyFont="1" applyFill="1" applyBorder="1" applyAlignment="1">
      <alignment horizontal="center" vertical="center" wrapText="1"/>
    </xf>
    <xf numFmtId="0" fontId="0" fillId="0" borderId="0" xfId="0" applyFont="1" applyAlignment="1">
      <alignment horizont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8" xfId="0" applyFont="1" applyBorder="1" applyAlignment="1">
      <alignment horizontal="center" vertical="center"/>
    </xf>
    <xf numFmtId="0" fontId="0" fillId="0" borderId="5" xfId="0" applyFont="1" applyBorder="1" applyAlignment="1">
      <alignment horizontal="center"/>
    </xf>
    <xf numFmtId="0" fontId="15" fillId="0" borderId="0" xfId="0" applyFont="1" applyBorder="1" applyAlignment="1"/>
    <xf numFmtId="0" fontId="13" fillId="8" borderId="20" xfId="0" applyFont="1" applyFill="1" applyBorder="1" applyAlignment="1" applyProtection="1">
      <alignment horizontal="center" vertical="center"/>
      <protection hidden="1"/>
    </xf>
    <xf numFmtId="0" fontId="13" fillId="8" borderId="21" xfId="0" applyFont="1" applyFill="1" applyBorder="1" applyAlignment="1" applyProtection="1">
      <alignment horizontal="center" vertical="center"/>
      <protection hidden="1"/>
    </xf>
    <xf numFmtId="0" fontId="16" fillId="0" borderId="0" xfId="0" applyFont="1" applyFill="1" applyBorder="1" applyAlignment="1" applyProtection="1">
      <alignment horizontal="right" vertical="center"/>
      <protection hidden="1"/>
    </xf>
    <xf numFmtId="0" fontId="22" fillId="0" borderId="0" xfId="0" applyFont="1" applyFill="1" applyBorder="1" applyAlignment="1" applyProtection="1">
      <alignment horizontal="center" vertical="center" wrapText="1"/>
      <protection hidden="1"/>
    </xf>
    <xf numFmtId="0" fontId="28" fillId="0" borderId="0" xfId="0" applyFont="1" applyFill="1" applyBorder="1" applyAlignment="1" applyProtection="1">
      <alignment horizontal="center" vertical="center" wrapText="1"/>
      <protection hidden="1"/>
    </xf>
    <xf numFmtId="0" fontId="28" fillId="0" borderId="0" xfId="0" applyFont="1" applyFill="1" applyBorder="1" applyAlignment="1" applyProtection="1">
      <alignment horizontal="center" vertical="center"/>
      <protection hidden="1"/>
    </xf>
    <xf numFmtId="0" fontId="16" fillId="8" borderId="20" xfId="0" applyFont="1" applyFill="1" applyBorder="1" applyAlignment="1" applyProtection="1">
      <alignment horizontal="center" vertical="center"/>
      <protection hidden="1"/>
    </xf>
    <xf numFmtId="0" fontId="10" fillId="0" borderId="0" xfId="0" applyFont="1" applyFill="1" applyBorder="1" applyAlignment="1" applyProtection="1">
      <protection locked="0" hidden="1"/>
    </xf>
    <xf numFmtId="0" fontId="10" fillId="0" borderId="0" xfId="0" applyFont="1" applyFill="1" applyBorder="1" applyAlignment="1" applyProtection="1">
      <alignment vertical="center"/>
      <protection locked="0" hidden="1"/>
    </xf>
    <xf numFmtId="0" fontId="0" fillId="0" borderId="0" xfId="0" applyAlignment="1" applyProtection="1">
      <alignment vertical="center"/>
      <protection hidden="1"/>
    </xf>
    <xf numFmtId="0" fontId="0" fillId="2" borderId="36" xfId="0" applyFont="1" applyFill="1" applyBorder="1" applyAlignment="1">
      <alignment horizontal="center" vertical="center" wrapText="1"/>
    </xf>
    <xf numFmtId="0" fontId="0" fillId="7" borderId="36" xfId="0" applyFont="1" applyFill="1" applyBorder="1" applyAlignment="1">
      <alignment horizontal="center" vertical="center" wrapText="1"/>
    </xf>
    <xf numFmtId="0" fontId="23" fillId="0" borderId="4" xfId="0" applyFont="1" applyBorder="1" applyAlignment="1">
      <alignment horizontal="center" vertical="center"/>
    </xf>
    <xf numFmtId="0" fontId="24" fillId="13" borderId="9" xfId="0" applyFont="1" applyFill="1" applyBorder="1" applyAlignment="1">
      <alignment horizontal="center" vertical="center"/>
    </xf>
    <xf numFmtId="0" fontId="0" fillId="0" borderId="0" xfId="0" applyFont="1" applyAlignment="1">
      <alignment horizontal="center"/>
    </xf>
    <xf numFmtId="0" fontId="0" fillId="25" borderId="3" xfId="0" applyFont="1" applyFill="1" applyBorder="1" applyAlignment="1">
      <alignment horizontal="center" vertical="center"/>
    </xf>
    <xf numFmtId="0" fontId="22" fillId="4" borderId="19" xfId="0" applyNumberFormat="1" applyFont="1" applyFill="1" applyBorder="1" applyAlignment="1">
      <alignment horizontal="center" vertical="center"/>
    </xf>
    <xf numFmtId="0" fontId="22" fillId="5" borderId="20"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21" borderId="20"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0" fillId="0" borderId="19" xfId="0" applyBorder="1" applyAlignment="1">
      <alignment horizontal="center" vertical="center"/>
    </xf>
    <xf numFmtId="7" fontId="9" fillId="0" borderId="20" xfId="0" applyNumberFormat="1" applyFont="1" applyFill="1" applyBorder="1" applyAlignment="1" applyProtection="1">
      <alignment horizontal="center" vertical="center" wrapText="1"/>
      <protection hidden="1"/>
    </xf>
    <xf numFmtId="7" fontId="9" fillId="0" borderId="21" xfId="0" applyNumberFormat="1" applyFont="1" applyFill="1" applyBorder="1" applyAlignment="1" applyProtection="1">
      <alignment horizontal="center" vertical="center" wrapText="1"/>
      <protection hidden="1"/>
    </xf>
    <xf numFmtId="0" fontId="12" fillId="7" borderId="2" xfId="0" applyNumberFormat="1" applyFont="1" applyFill="1" applyBorder="1" applyAlignment="1" applyProtection="1">
      <alignment horizontal="center" vertical="center" wrapText="1"/>
      <protection hidden="1"/>
    </xf>
    <xf numFmtId="0" fontId="12" fillId="7" borderId="2" xfId="0" applyNumberFormat="1" applyFont="1" applyFill="1" applyBorder="1" applyAlignment="1" applyProtection="1">
      <alignment horizontal="center" vertical="center" wrapText="1"/>
      <protection locked="0" hidden="1"/>
    </xf>
    <xf numFmtId="0" fontId="0" fillId="0" borderId="2" xfId="0" applyNumberFormat="1" applyBorder="1"/>
    <xf numFmtId="0" fontId="13" fillId="0" borderId="0" xfId="0" applyNumberFormat="1" applyFont="1" applyBorder="1" applyAlignment="1">
      <alignment horizontal="center" vertical="center" wrapText="1"/>
    </xf>
    <xf numFmtId="0" fontId="24" fillId="26" borderId="9" xfId="0" applyFont="1" applyFill="1" applyBorder="1" applyAlignment="1">
      <alignment horizontal="center" vertical="center"/>
    </xf>
    <xf numFmtId="0" fontId="0" fillId="0" borderId="8"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22" fillId="24" borderId="31" xfId="0" applyFont="1" applyFill="1" applyBorder="1" applyAlignment="1" applyProtection="1">
      <alignment horizontal="center" vertical="center"/>
      <protection hidden="1"/>
    </xf>
    <xf numFmtId="0" fontId="22" fillId="24" borderId="31" xfId="0" applyFont="1" applyFill="1" applyBorder="1" applyAlignment="1" applyProtection="1">
      <alignment horizontal="center" vertical="center" wrapText="1"/>
      <protection hidden="1"/>
    </xf>
    <xf numFmtId="0" fontId="22" fillId="4" borderId="36" xfId="0" applyNumberFormat="1" applyFont="1" applyFill="1" applyBorder="1" applyAlignment="1">
      <alignment horizontal="center" vertical="center"/>
    </xf>
    <xf numFmtId="0" fontId="0" fillId="0" borderId="36" xfId="0" applyBorder="1" applyAlignment="1">
      <alignment horizontal="center" vertical="center"/>
    </xf>
    <xf numFmtId="0" fontId="0" fillId="28" borderId="4" xfId="0" applyFill="1" applyBorder="1" applyAlignment="1">
      <alignment horizontal="center" vertical="center"/>
    </xf>
    <xf numFmtId="0" fontId="0" fillId="18" borderId="4" xfId="0" applyFill="1" applyBorder="1" applyAlignment="1">
      <alignment horizontal="center" vertical="center"/>
    </xf>
    <xf numFmtId="0" fontId="0" fillId="18" borderId="4" xfId="0" applyFill="1" applyBorder="1" applyAlignment="1">
      <alignment horizontal="center"/>
    </xf>
    <xf numFmtId="0" fontId="23" fillId="8" borderId="18" xfId="0" applyFont="1" applyFill="1" applyBorder="1" applyAlignment="1" applyProtection="1">
      <alignment vertical="center"/>
      <protection hidden="1"/>
    </xf>
    <xf numFmtId="0" fontId="23" fillId="8" borderId="23" xfId="0" applyFont="1" applyFill="1" applyBorder="1" applyAlignment="1" applyProtection="1">
      <alignment vertical="center"/>
      <protection hidden="1"/>
    </xf>
    <xf numFmtId="0" fontId="0" fillId="0" borderId="0" xfId="0" applyFont="1" applyAlignment="1" applyProtection="1">
      <alignment horizontal="center" wrapText="1"/>
    </xf>
    <xf numFmtId="0" fontId="41" fillId="7" borderId="6" xfId="0" applyFont="1" applyFill="1" applyBorder="1" applyAlignment="1" applyProtection="1">
      <alignment horizontal="right" vertical="center"/>
      <protection hidden="1"/>
    </xf>
    <xf numFmtId="0" fontId="32" fillId="0" borderId="12" xfId="0" applyFont="1" applyBorder="1" applyAlignment="1" applyProtection="1">
      <alignment horizontal="right" vertical="center" wrapText="1"/>
      <protection locked="0" hidden="1"/>
    </xf>
    <xf numFmtId="0" fontId="32" fillId="0" borderId="0" xfId="0" applyFont="1" applyAlignment="1" applyProtection="1">
      <alignment horizontal="right" vertical="center" wrapText="1"/>
      <protection locked="0" hidden="1"/>
    </xf>
    <xf numFmtId="0" fontId="41" fillId="7" borderId="30" xfId="0" applyFont="1" applyFill="1" applyBorder="1" applyAlignment="1" applyProtection="1">
      <alignment horizontal="center" vertical="center"/>
      <protection hidden="1"/>
    </xf>
    <xf numFmtId="0" fontId="32" fillId="8" borderId="3" xfId="0" applyFont="1" applyFill="1" applyBorder="1" applyAlignment="1" applyProtection="1">
      <alignment horizontal="center" vertical="center" wrapText="1"/>
      <protection locked="0" hidden="1"/>
    </xf>
    <xf numFmtId="168" fontId="32" fillId="8" borderId="3" xfId="0" applyNumberFormat="1" applyFont="1" applyFill="1" applyBorder="1" applyAlignment="1" applyProtection="1">
      <alignment horizontal="center" vertical="center" wrapText="1"/>
      <protection locked="0" hidden="1"/>
    </xf>
    <xf numFmtId="0" fontId="41" fillId="0" borderId="0" xfId="0" applyFont="1" applyAlignment="1" applyProtection="1">
      <alignment horizontal="center" wrapText="1"/>
      <protection locked="0" hidden="1"/>
    </xf>
    <xf numFmtId="0" fontId="41" fillId="7" borderId="30" xfId="0" applyFont="1" applyFill="1" applyBorder="1" applyAlignment="1" applyProtection="1">
      <alignment horizontal="center" wrapText="1"/>
      <protection locked="0" hidden="1"/>
    </xf>
    <xf numFmtId="0" fontId="32" fillId="0" borderId="6" xfId="0" applyFont="1" applyBorder="1" applyAlignment="1" applyProtection="1">
      <alignment horizontal="center" vertical="top"/>
      <protection locked="0" hidden="1"/>
    </xf>
    <xf numFmtId="0" fontId="32" fillId="0" borderId="0" xfId="0" applyFont="1" applyAlignment="1" applyProtection="1">
      <alignment horizontal="center" vertical="top"/>
      <protection locked="0" hidden="1"/>
    </xf>
    <xf numFmtId="0" fontId="32" fillId="0" borderId="11" xfId="0" applyFont="1" applyBorder="1" applyAlignment="1" applyProtection="1">
      <alignment horizontal="center" vertical="center"/>
      <protection locked="0" hidden="1"/>
    </xf>
    <xf numFmtId="14" fontId="0" fillId="0" borderId="0" xfId="0" applyNumberFormat="1" applyAlignment="1" applyProtection="1">
      <alignment wrapText="1"/>
      <protection hidden="1"/>
    </xf>
    <xf numFmtId="0" fontId="0" fillId="0" borderId="0" xfId="0" applyAlignment="1">
      <alignment vertical="top"/>
    </xf>
    <xf numFmtId="0" fontId="0" fillId="0" borderId="0" xfId="0" applyAlignment="1">
      <alignment horizontal="left" vertical="top"/>
    </xf>
    <xf numFmtId="0" fontId="30" fillId="33" borderId="3" xfId="0" applyFont="1" applyFill="1" applyBorder="1" applyAlignment="1">
      <alignment horizontal="left" vertical="top" wrapText="1"/>
    </xf>
    <xf numFmtId="0" fontId="31" fillId="34" borderId="3" xfId="0" applyFont="1" applyFill="1" applyBorder="1" applyAlignment="1">
      <alignment horizontal="left" vertical="top" wrapText="1"/>
    </xf>
    <xf numFmtId="0" fontId="2" fillId="35" borderId="3" xfId="0" applyFont="1" applyFill="1" applyBorder="1" applyAlignment="1">
      <alignment horizontal="left" vertical="top" wrapText="1"/>
    </xf>
    <xf numFmtId="0" fontId="31" fillId="4" borderId="52" xfId="0" applyFont="1" applyFill="1" applyBorder="1" applyAlignment="1">
      <alignment horizontal="center" vertical="center"/>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2" fillId="4" borderId="52" xfId="0" applyFont="1" applyFill="1" applyBorder="1" applyAlignment="1">
      <alignment horizontal="center" vertical="top" wrapText="1"/>
    </xf>
    <xf numFmtId="0" fontId="6" fillId="33" borderId="3" xfId="0" applyFont="1" applyFill="1" applyBorder="1" applyAlignment="1">
      <alignment horizontal="center" wrapText="1"/>
    </xf>
    <xf numFmtId="0" fontId="6" fillId="0" borderId="0" xfId="0" applyFont="1" applyAlignment="1">
      <alignment horizontal="center" vertical="center" wrapText="1"/>
    </xf>
    <xf numFmtId="0" fontId="0" fillId="34" borderId="2" xfId="0" applyFill="1" applyBorder="1" applyAlignment="1">
      <alignment wrapText="1"/>
    </xf>
    <xf numFmtId="0" fontId="0" fillId="37" borderId="2" xfId="0" applyFill="1" applyBorder="1" applyAlignment="1">
      <alignment vertical="top"/>
    </xf>
    <xf numFmtId="0" fontId="0" fillId="37" borderId="2" xfId="0" applyFill="1" applyBorder="1" applyAlignment="1">
      <alignment vertical="top" wrapText="1"/>
    </xf>
    <xf numFmtId="0" fontId="24" fillId="13" borderId="8" xfId="0" applyFont="1" applyFill="1" applyBorder="1" applyAlignment="1">
      <alignment horizontal="left" vertical="center"/>
    </xf>
    <xf numFmtId="0" fontId="0" fillId="0" borderId="0" xfId="0" applyAlignment="1">
      <alignment horizontal="left" vertical="center"/>
    </xf>
    <xf numFmtId="0" fontId="45" fillId="0" borderId="0" xfId="0" applyFont="1" applyAlignment="1">
      <alignment vertical="center"/>
    </xf>
    <xf numFmtId="49" fontId="0" fillId="0" borderId="0" xfId="0" applyNumberFormat="1" applyAlignment="1">
      <alignment horizontal="center" vertical="center"/>
    </xf>
    <xf numFmtId="0" fontId="47" fillId="0" borderId="0" xfId="0" applyFont="1" applyAlignment="1">
      <alignment vertical="center"/>
    </xf>
    <xf numFmtId="49" fontId="46" fillId="0" borderId="4" xfId="0" applyNumberFormat="1" applyFont="1" applyBorder="1" applyAlignment="1">
      <alignment vertical="center"/>
    </xf>
    <xf numFmtId="49" fontId="46" fillId="0" borderId="5" xfId="0" applyNumberFormat="1" applyFont="1" applyBorder="1" applyAlignment="1">
      <alignment vertical="center"/>
    </xf>
    <xf numFmtId="49" fontId="0" fillId="0" borderId="0" xfId="0" applyNumberFormat="1" applyAlignment="1">
      <alignment horizontal="left" vertical="top"/>
    </xf>
    <xf numFmtId="49" fontId="45" fillId="0" borderId="0" xfId="0" applyNumberFormat="1" applyFont="1" applyAlignment="1">
      <alignment vertical="center"/>
    </xf>
    <xf numFmtId="0" fontId="24" fillId="13" borderId="0" xfId="0" applyFont="1" applyFill="1" applyBorder="1" applyAlignment="1">
      <alignment horizontal="left" vertical="center"/>
    </xf>
    <xf numFmtId="49" fontId="0" fillId="0" borderId="0" xfId="0" applyNumberFormat="1" applyBorder="1" applyAlignment="1">
      <alignment horizontal="left" vertical="top"/>
    </xf>
    <xf numFmtId="49" fontId="30" fillId="0" borderId="0" xfId="0" applyNumberFormat="1" applyFont="1" applyAlignment="1">
      <alignment horizontal="center" vertical="center"/>
    </xf>
    <xf numFmtId="0" fontId="49" fillId="0" borderId="54" xfId="2" applyFont="1" applyFill="1" applyBorder="1" applyAlignment="1">
      <alignment wrapText="1"/>
    </xf>
    <xf numFmtId="0" fontId="41" fillId="7" borderId="30" xfId="0" applyFont="1" applyFill="1" applyBorder="1" applyAlignment="1" applyProtection="1">
      <alignment horizontal="center" vertical="center"/>
      <protection locked="0" hidden="1"/>
    </xf>
    <xf numFmtId="0" fontId="0" fillId="0" borderId="0" xfId="0" applyProtection="1">
      <protection locked="0" hidden="1"/>
    </xf>
    <xf numFmtId="0" fontId="30" fillId="0" borderId="7" xfId="0" applyFont="1" applyBorder="1" applyProtection="1">
      <protection locked="0" hidden="1"/>
    </xf>
    <xf numFmtId="0" fontId="30" fillId="0" borderId="9" xfId="0" applyFont="1" applyBorder="1" applyProtection="1">
      <protection locked="0" hidden="1"/>
    </xf>
    <xf numFmtId="0" fontId="41" fillId="0" borderId="10" xfId="0" applyFont="1" applyBorder="1" applyAlignment="1" applyProtection="1">
      <alignment wrapText="1"/>
      <protection locked="0" hidden="1"/>
    </xf>
    <xf numFmtId="0" fontId="41" fillId="7" borderId="7" xfId="0" applyFont="1" applyFill="1" applyBorder="1" applyAlignment="1" applyProtection="1">
      <alignment horizontal="right" vertical="center"/>
      <protection locked="0" hidden="1"/>
    </xf>
    <xf numFmtId="0" fontId="41" fillId="0" borderId="0" xfId="0" applyFont="1" applyAlignment="1" applyProtection="1">
      <alignment horizontal="center"/>
      <protection locked="0" hidden="1"/>
    </xf>
    <xf numFmtId="0" fontId="41" fillId="7" borderId="6" xfId="0" applyFont="1" applyFill="1" applyBorder="1" applyAlignment="1" applyProtection="1">
      <alignment horizontal="right" vertical="center"/>
      <protection locked="0" hidden="1"/>
    </xf>
    <xf numFmtId="166" fontId="32" fillId="27" borderId="3" xfId="0" applyNumberFormat="1" applyFont="1" applyFill="1" applyBorder="1" applyAlignment="1" applyProtection="1">
      <alignment horizontal="center" vertical="center" wrapText="1"/>
      <protection locked="0" hidden="1"/>
    </xf>
    <xf numFmtId="0" fontId="41" fillId="7" borderId="12" xfId="0" applyFont="1" applyFill="1" applyBorder="1" applyAlignment="1" applyProtection="1">
      <alignment horizontal="right" vertical="center"/>
      <protection locked="0" hidden="1"/>
    </xf>
    <xf numFmtId="166" fontId="41" fillId="0" borderId="11" xfId="0" applyNumberFormat="1" applyFont="1" applyBorder="1" applyAlignment="1" applyProtection="1">
      <alignment wrapText="1"/>
      <protection locked="0" hidden="1"/>
    </xf>
    <xf numFmtId="0" fontId="41" fillId="0" borderId="0" xfId="0" applyFont="1" applyAlignment="1" applyProtection="1">
      <alignment horizontal="center" vertical="center"/>
      <protection locked="0" hidden="1"/>
    </xf>
    <xf numFmtId="0" fontId="30" fillId="0" borderId="0" xfId="0" applyFont="1" applyAlignment="1" applyProtection="1">
      <alignment horizontal="center" vertical="center"/>
      <protection locked="0" hidden="1"/>
    </xf>
    <xf numFmtId="0" fontId="41" fillId="7" borderId="30" xfId="0" applyFont="1" applyFill="1" applyBorder="1" applyAlignment="1" applyProtection="1">
      <alignment horizontal="center"/>
      <protection locked="0" hidden="1"/>
    </xf>
    <xf numFmtId="0" fontId="41" fillId="0" borderId="0" xfId="0" applyFont="1" applyAlignment="1" applyProtection="1">
      <alignment horizontal="left"/>
      <protection locked="0" hidden="1"/>
    </xf>
    <xf numFmtId="0" fontId="32" fillId="0" borderId="6" xfId="0" applyFont="1" applyBorder="1" applyProtection="1">
      <protection locked="0" hidden="1"/>
    </xf>
    <xf numFmtId="0" fontId="32" fillId="0" borderId="0" xfId="0" applyFont="1" applyProtection="1">
      <protection locked="0" hidden="1"/>
    </xf>
    <xf numFmtId="0" fontId="32" fillId="0" borderId="11" xfId="0" applyFont="1" applyBorder="1" applyAlignment="1" applyProtection="1">
      <alignment wrapText="1"/>
      <protection locked="0" hidden="1"/>
    </xf>
    <xf numFmtId="0" fontId="31" fillId="0" borderId="0" xfId="0" applyFont="1" applyAlignment="1" applyProtection="1">
      <alignment horizontal="right" wrapText="1"/>
      <protection locked="0" hidden="1"/>
    </xf>
    <xf numFmtId="0" fontId="31" fillId="16" borderId="3" xfId="0" applyFont="1" applyFill="1" applyBorder="1" applyAlignment="1" applyProtection="1">
      <alignment horizontal="left" vertical="top" wrapText="1"/>
    </xf>
    <xf numFmtId="0" fontId="31" fillId="29" borderId="3" xfId="0" applyFont="1" applyFill="1" applyBorder="1" applyAlignment="1">
      <alignment horizontal="left" vertical="top" wrapText="1"/>
    </xf>
    <xf numFmtId="0" fontId="31" fillId="30" borderId="3" xfId="0" applyFont="1" applyFill="1" applyBorder="1" applyAlignment="1">
      <alignment horizontal="left" vertical="top" wrapText="1"/>
    </xf>
    <xf numFmtId="0" fontId="31" fillId="31" borderId="3" xfId="0" applyFont="1" applyFill="1" applyBorder="1" applyAlignment="1">
      <alignment horizontal="left" vertical="top" wrapText="1"/>
    </xf>
    <xf numFmtId="0" fontId="31" fillId="32" borderId="3" xfId="0" applyFont="1" applyFill="1" applyBorder="1" applyAlignment="1">
      <alignment horizontal="left" vertical="top" wrapText="1"/>
    </xf>
    <xf numFmtId="0" fontId="31" fillId="17" borderId="3" xfId="0" applyFont="1" applyFill="1" applyBorder="1" applyAlignment="1">
      <alignment horizontal="left" vertical="top" wrapText="1"/>
    </xf>
    <xf numFmtId="0" fontId="0" fillId="0" borderId="2" xfId="0"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169" fontId="0" fillId="0" borderId="2" xfId="0" applyNumberFormat="1" applyFont="1" applyBorder="1" applyAlignment="1" applyProtection="1">
      <alignment horizontal="center" vertical="center" wrapText="1"/>
      <protection locked="0"/>
    </xf>
    <xf numFmtId="0" fontId="51" fillId="7" borderId="19" xfId="0" applyFont="1" applyFill="1" applyBorder="1" applyAlignment="1" applyProtection="1">
      <alignment horizontal="center" vertical="center" wrapText="1"/>
      <protection hidden="1"/>
    </xf>
    <xf numFmtId="0" fontId="0" fillId="0" borderId="22" xfId="0" applyFont="1" applyFill="1" applyBorder="1" applyAlignment="1" applyProtection="1">
      <alignment horizontal="right" vertical="top"/>
      <protection locked="0" hidden="1"/>
    </xf>
    <xf numFmtId="0" fontId="0" fillId="0" borderId="41" xfId="0" applyFont="1" applyFill="1" applyBorder="1" applyAlignment="1" applyProtection="1">
      <alignment horizontal="right" vertical="top"/>
      <protection locked="0" hidden="1"/>
    </xf>
    <xf numFmtId="0" fontId="0" fillId="0" borderId="22" xfId="0" applyFont="1" applyFill="1" applyBorder="1" applyAlignment="1" applyProtection="1">
      <alignment horizontal="right" vertical="top"/>
      <protection hidden="1"/>
    </xf>
    <xf numFmtId="0" fontId="0" fillId="0" borderId="24" xfId="0" applyFont="1" applyFill="1" applyBorder="1" applyAlignment="1" applyProtection="1">
      <alignment horizontal="right" vertical="top"/>
      <protection hidden="1"/>
    </xf>
    <xf numFmtId="0" fontId="0" fillId="0" borderId="24" xfId="0" applyFont="1" applyFill="1" applyBorder="1" applyAlignment="1">
      <alignment horizontal="right" vertical="top"/>
    </xf>
    <xf numFmtId="0" fontId="0" fillId="0" borderId="0" xfId="0" applyAlignment="1">
      <alignment horizontal="right" vertical="top"/>
    </xf>
    <xf numFmtId="164" fontId="0" fillId="0" borderId="45" xfId="0" applyNumberFormat="1" applyBorder="1" applyAlignment="1">
      <alignment horizontal="left" vertical="top" wrapText="1"/>
    </xf>
    <xf numFmtId="0" fontId="0" fillId="0" borderId="45" xfId="0" applyBorder="1" applyAlignment="1">
      <alignment horizontal="left" vertical="top" wrapText="1"/>
    </xf>
    <xf numFmtId="1" fontId="0" fillId="0" borderId="45" xfId="0" applyNumberFormat="1" applyBorder="1" applyAlignment="1">
      <alignment horizontal="left" vertical="top" wrapText="1"/>
    </xf>
    <xf numFmtId="166" fontId="0" fillId="0" borderId="45" xfId="0" applyNumberFormat="1" applyBorder="1" applyAlignment="1">
      <alignment horizontal="left" vertical="top" wrapText="1"/>
    </xf>
    <xf numFmtId="49" fontId="0" fillId="0" borderId="45" xfId="0" applyNumberFormat="1" applyBorder="1" applyAlignment="1">
      <alignment horizontal="left" vertical="top" wrapText="1"/>
    </xf>
    <xf numFmtId="0" fontId="52" fillId="34" borderId="3" xfId="0" applyFont="1" applyFill="1" applyBorder="1" applyAlignment="1">
      <alignment horizontal="center" wrapText="1"/>
    </xf>
    <xf numFmtId="0" fontId="22" fillId="34" borderId="3" xfId="0" applyFont="1" applyFill="1" applyBorder="1" applyAlignment="1">
      <alignment horizontal="center" wrapText="1"/>
    </xf>
    <xf numFmtId="0" fontId="22" fillId="35" borderId="3" xfId="0" applyFont="1" applyFill="1" applyBorder="1" applyAlignment="1">
      <alignment horizontal="center" wrapText="1"/>
    </xf>
    <xf numFmtId="0" fontId="22" fillId="16" borderId="3" xfId="0" applyFont="1" applyFill="1" applyBorder="1" applyAlignment="1" applyProtection="1">
      <alignment horizontal="center" wrapText="1"/>
    </xf>
    <xf numFmtId="0" fontId="22" fillId="29" borderId="3" xfId="0" applyFont="1" applyFill="1" applyBorder="1" applyAlignment="1">
      <alignment horizontal="center" wrapText="1"/>
    </xf>
    <xf numFmtId="0" fontId="22" fillId="30" borderId="3" xfId="0" applyFont="1" applyFill="1" applyBorder="1" applyAlignment="1">
      <alignment horizontal="center" wrapText="1"/>
    </xf>
    <xf numFmtId="0" fontId="0" fillId="31" borderId="3" xfId="0" applyFont="1" applyFill="1" applyBorder="1" applyAlignment="1">
      <alignment horizontal="center" wrapText="1"/>
    </xf>
    <xf numFmtId="0" fontId="22" fillId="32" borderId="3" xfId="0" applyFont="1" applyFill="1" applyBorder="1" applyAlignment="1">
      <alignment horizontal="center" wrapText="1"/>
    </xf>
    <xf numFmtId="0" fontId="22" fillId="17" borderId="3" xfId="0" applyFont="1" applyFill="1" applyBorder="1" applyAlignment="1">
      <alignment horizontal="center" wrapText="1"/>
    </xf>
    <xf numFmtId="0" fontId="0" fillId="33" borderId="3" xfId="0" applyFont="1" applyFill="1" applyBorder="1" applyAlignment="1">
      <alignment horizontal="center" wrapText="1"/>
    </xf>
    <xf numFmtId="14" fontId="0" fillId="0" borderId="45" xfId="0" applyNumberFormat="1" applyBorder="1" applyAlignment="1">
      <alignment horizontal="left" vertical="top" wrapText="1"/>
    </xf>
    <xf numFmtId="14" fontId="0" fillId="0" borderId="2" xfId="0" applyNumberFormat="1" applyBorder="1" applyAlignment="1">
      <alignment horizontal="left" vertical="top" wrapText="1"/>
    </xf>
    <xf numFmtId="0" fontId="52" fillId="35" borderId="3" xfId="0" applyFont="1" applyFill="1" applyBorder="1" applyAlignment="1">
      <alignment horizontal="center" wrapText="1"/>
    </xf>
    <xf numFmtId="0" fontId="52" fillId="16" borderId="3" xfId="0" applyFont="1" applyFill="1" applyBorder="1" applyAlignment="1">
      <alignment horizontal="center" wrapText="1"/>
    </xf>
    <xf numFmtId="0" fontId="52" fillId="16" borderId="3" xfId="0" applyFont="1" applyFill="1" applyBorder="1" applyAlignment="1" applyProtection="1">
      <alignment horizontal="center" wrapText="1"/>
    </xf>
    <xf numFmtId="0" fontId="7" fillId="16" borderId="3" xfId="0" applyFont="1" applyFill="1" applyBorder="1" applyAlignment="1" applyProtection="1">
      <alignment horizontal="center" wrapText="1"/>
    </xf>
    <xf numFmtId="1" fontId="52" fillId="11" borderId="3" xfId="0" applyNumberFormat="1" applyFont="1" applyFill="1" applyBorder="1" applyAlignment="1" applyProtection="1">
      <alignment horizontal="center" wrapText="1"/>
    </xf>
    <xf numFmtId="0" fontId="52" fillId="29" borderId="3" xfId="0" applyFont="1" applyFill="1" applyBorder="1" applyAlignment="1">
      <alignment horizontal="center" wrapText="1"/>
    </xf>
    <xf numFmtId="0" fontId="52" fillId="30" borderId="3" xfId="0" applyFont="1" applyFill="1" applyBorder="1" applyAlignment="1">
      <alignment horizontal="center" wrapText="1"/>
    </xf>
    <xf numFmtId="0" fontId="23" fillId="31" borderId="3" xfId="0" applyFont="1" applyFill="1" applyBorder="1" applyAlignment="1">
      <alignment horizontal="center" wrapText="1"/>
    </xf>
    <xf numFmtId="0" fontId="52" fillId="32" borderId="3" xfId="0" applyFont="1" applyFill="1" applyBorder="1" applyAlignment="1">
      <alignment horizontal="center" wrapText="1"/>
    </xf>
    <xf numFmtId="0" fontId="52" fillId="17" borderId="3" xfId="0" applyFont="1" applyFill="1" applyBorder="1" applyAlignment="1">
      <alignment horizontal="center" wrapText="1"/>
    </xf>
    <xf numFmtId="0" fontId="0" fillId="0" borderId="3" xfId="0" applyBorder="1"/>
    <xf numFmtId="0" fontId="0" fillId="37" borderId="3" xfId="0" applyFill="1" applyBorder="1" applyAlignment="1" applyProtection="1">
      <alignment horizontal="left" vertical="top" wrapText="1"/>
      <protection locked="0"/>
    </xf>
    <xf numFmtId="0" fontId="0" fillId="37" borderId="3" xfId="0" applyFill="1" applyBorder="1" applyAlignment="1" applyProtection="1">
      <alignment horizontal="center" vertical="center" wrapText="1"/>
      <protection locked="0"/>
    </xf>
    <xf numFmtId="0" fontId="0" fillId="37" borderId="3" xfId="0" applyFill="1" applyBorder="1"/>
    <xf numFmtId="0" fontId="0" fillId="0" borderId="0" xfId="0" applyAlignment="1"/>
    <xf numFmtId="0" fontId="0" fillId="0" borderId="0" xfId="0" applyFont="1" applyAlignment="1"/>
    <xf numFmtId="169" fontId="0" fillId="0" borderId="2" xfId="0" applyNumberFormat="1" applyBorder="1" applyAlignment="1" applyProtection="1">
      <alignment horizontal="center" vertical="center" wrapText="1"/>
      <protection locked="0"/>
    </xf>
    <xf numFmtId="0" fontId="0" fillId="36" borderId="58" xfId="0" applyFont="1" applyFill="1" applyBorder="1" applyAlignment="1">
      <alignment horizontal="center" wrapText="1"/>
    </xf>
    <xf numFmtId="0" fontId="23" fillId="36" borderId="58" xfId="0" applyFont="1" applyFill="1" applyBorder="1" applyAlignment="1">
      <alignment horizontal="center" wrapText="1"/>
    </xf>
    <xf numFmtId="0" fontId="23" fillId="36" borderId="45" xfId="0" applyFont="1" applyFill="1" applyBorder="1" applyAlignment="1">
      <alignment horizontal="center" wrapText="1"/>
    </xf>
    <xf numFmtId="0" fontId="0" fillId="36" borderId="45" xfId="0" applyFont="1" applyFill="1" applyBorder="1" applyAlignment="1">
      <alignment horizontal="center" wrapText="1"/>
    </xf>
    <xf numFmtId="0" fontId="0" fillId="36" borderId="45" xfId="0" applyFont="1" applyFill="1" applyBorder="1" applyAlignment="1" applyProtection="1">
      <alignment horizontal="center" wrapText="1"/>
    </xf>
    <xf numFmtId="0" fontId="23" fillId="36" borderId="45" xfId="0" applyFont="1" applyFill="1" applyBorder="1" applyAlignment="1" applyProtection="1">
      <alignment horizontal="center" wrapText="1"/>
    </xf>
    <xf numFmtId="0" fontId="6" fillId="36" borderId="45" xfId="0" applyFont="1" applyFill="1" applyBorder="1" applyAlignment="1" applyProtection="1">
      <alignment horizontal="center" wrapText="1"/>
    </xf>
    <xf numFmtId="165" fontId="0" fillId="36" borderId="45" xfId="0" applyNumberFormat="1" applyFont="1" applyFill="1" applyBorder="1" applyAlignment="1" applyProtection="1">
      <alignment horizontal="center" wrapText="1"/>
    </xf>
    <xf numFmtId="0" fontId="12" fillId="7" borderId="55" xfId="0" applyFont="1" applyFill="1" applyBorder="1" applyAlignment="1" applyProtection="1">
      <alignment horizontal="center" wrapText="1"/>
    </xf>
    <xf numFmtId="0" fontId="53" fillId="7" borderId="55" xfId="0" applyFont="1" applyFill="1" applyBorder="1" applyAlignment="1" applyProtection="1">
      <alignment horizontal="center" wrapText="1"/>
    </xf>
    <xf numFmtId="0" fontId="1" fillId="7" borderId="56" xfId="0" applyFont="1" applyFill="1" applyBorder="1" applyAlignment="1" applyProtection="1">
      <alignment horizontal="center" wrapText="1"/>
    </xf>
    <xf numFmtId="0" fontId="1" fillId="7" borderId="57" xfId="0" applyFont="1" applyFill="1" applyBorder="1" applyAlignment="1" applyProtection="1">
      <alignment horizontal="center" wrapText="1"/>
    </xf>
    <xf numFmtId="0" fontId="22" fillId="36" borderId="46" xfId="0" applyFont="1" applyFill="1" applyBorder="1" applyAlignment="1">
      <alignment horizontal="left" vertical="top" wrapText="1"/>
    </xf>
    <xf numFmtId="0" fontId="0" fillId="36" borderId="28" xfId="0" applyFill="1" applyBorder="1" applyAlignment="1">
      <alignment vertical="top" wrapText="1"/>
    </xf>
    <xf numFmtId="0" fontId="0" fillId="36" borderId="2" xfId="0" applyFill="1" applyBorder="1" applyAlignment="1">
      <alignment vertical="top" wrapText="1"/>
    </xf>
    <xf numFmtId="0" fontId="52" fillId="36" borderId="46" xfId="0" applyFont="1" applyFill="1" applyBorder="1" applyAlignment="1">
      <alignment horizontal="left" vertical="top" wrapText="1"/>
    </xf>
    <xf numFmtId="0" fontId="23" fillId="36" borderId="2" xfId="0" applyFont="1" applyFill="1" applyBorder="1" applyAlignment="1">
      <alignment vertical="top" wrapText="1"/>
    </xf>
    <xf numFmtId="0" fontId="52" fillId="36" borderId="2" xfId="0" applyFont="1" applyFill="1" applyBorder="1" applyAlignment="1">
      <alignment horizontal="left" vertical="top" wrapText="1"/>
    </xf>
    <xf numFmtId="0" fontId="7" fillId="36" borderId="2" xfId="0" applyFont="1" applyFill="1" applyBorder="1" applyAlignment="1">
      <alignment horizontal="left" vertical="top" wrapText="1"/>
    </xf>
    <xf numFmtId="0" fontId="6" fillId="36" borderId="2" xfId="0" applyFont="1" applyFill="1" applyBorder="1" applyAlignment="1">
      <alignment vertical="top" wrapText="1"/>
    </xf>
    <xf numFmtId="0" fontId="0" fillId="36" borderId="2" xfId="0" applyFont="1" applyFill="1" applyBorder="1" applyAlignment="1" applyProtection="1">
      <alignment horizontal="left" vertical="top" wrapText="1"/>
    </xf>
    <xf numFmtId="0" fontId="0" fillId="36" borderId="2" xfId="0" applyFont="1" applyFill="1" applyBorder="1" applyAlignment="1">
      <alignment vertical="top" wrapText="1"/>
    </xf>
    <xf numFmtId="0" fontId="23" fillId="36" borderId="2" xfId="0" applyFont="1" applyFill="1" applyBorder="1" applyAlignment="1" applyProtection="1">
      <alignment horizontal="left" vertical="top" wrapText="1"/>
    </xf>
    <xf numFmtId="165" fontId="0" fillId="36" borderId="2" xfId="0" applyNumberFormat="1" applyFont="1" applyFill="1" applyBorder="1" applyAlignment="1" applyProtection="1">
      <alignment horizontal="left" vertical="top" wrapText="1"/>
    </xf>
    <xf numFmtId="0" fontId="0" fillId="36" borderId="2" xfId="0" applyFont="1" applyFill="1" applyBorder="1" applyAlignment="1">
      <alignment vertical="top"/>
    </xf>
    <xf numFmtId="0" fontId="23" fillId="36" borderId="2" xfId="0" applyFont="1" applyFill="1" applyBorder="1" applyAlignment="1" applyProtection="1">
      <alignment vertical="top" wrapText="1"/>
    </xf>
    <xf numFmtId="0" fontId="23" fillId="36" borderId="45" xfId="0" applyFont="1" applyFill="1" applyBorder="1" applyAlignment="1">
      <alignment vertical="top" wrapText="1"/>
    </xf>
    <xf numFmtId="0" fontId="22" fillId="36" borderId="2" xfId="0" applyFont="1" applyFill="1" applyBorder="1" applyAlignment="1">
      <alignment horizontal="left" vertical="top" wrapText="1"/>
    </xf>
    <xf numFmtId="0" fontId="31" fillId="35" borderId="52" xfId="0" applyFont="1" applyFill="1" applyBorder="1" applyAlignment="1">
      <alignment horizontal="center" vertical="center"/>
    </xf>
    <xf numFmtId="0" fontId="31" fillId="35" borderId="52" xfId="0" applyFont="1" applyFill="1" applyBorder="1" applyAlignment="1">
      <alignment horizontal="center" vertical="center" wrapText="1"/>
    </xf>
    <xf numFmtId="0" fontId="31" fillId="35" borderId="53" xfId="0" applyFont="1" applyFill="1" applyBorder="1" applyAlignment="1">
      <alignment horizontal="center" vertical="center" wrapText="1"/>
    </xf>
    <xf numFmtId="0" fontId="0" fillId="35" borderId="3" xfId="0" applyFill="1" applyBorder="1" applyAlignment="1">
      <alignment horizontal="left" vertical="top"/>
    </xf>
    <xf numFmtId="0" fontId="0" fillId="35" borderId="8" xfId="0" applyFill="1" applyBorder="1" applyAlignment="1">
      <alignment vertical="top" wrapText="1"/>
    </xf>
    <xf numFmtId="0" fontId="53" fillId="35" borderId="3" xfId="0" applyFont="1" applyFill="1" applyBorder="1" applyAlignment="1">
      <alignment horizontal="left" vertical="top" wrapText="1"/>
    </xf>
    <xf numFmtId="0" fontId="23" fillId="35" borderId="15" xfId="0" applyFont="1" applyFill="1" applyBorder="1" applyAlignment="1">
      <alignment horizontal="left" vertical="top"/>
    </xf>
    <xf numFmtId="0" fontId="23" fillId="35" borderId="3" xfId="0" applyFont="1" applyFill="1" applyBorder="1" applyAlignment="1">
      <alignment horizontal="left" vertical="top" wrapText="1"/>
    </xf>
    <xf numFmtId="0" fontId="1" fillId="35" borderId="3" xfId="0" applyFont="1" applyFill="1" applyBorder="1" applyAlignment="1">
      <alignment horizontal="left" vertical="top" wrapText="1"/>
    </xf>
    <xf numFmtId="0" fontId="0" fillId="35" borderId="5" xfId="0" applyFill="1" applyBorder="1" applyAlignment="1">
      <alignment horizontal="left" vertical="top" wrapText="1"/>
    </xf>
    <xf numFmtId="0" fontId="0" fillId="35" borderId="3" xfId="0" applyFill="1" applyBorder="1" applyAlignment="1">
      <alignment horizontal="left" vertical="top" wrapText="1"/>
    </xf>
    <xf numFmtId="0" fontId="2" fillId="36" borderId="3" xfId="0" applyFont="1" applyFill="1" applyBorder="1" applyAlignment="1">
      <alignment horizontal="left" vertical="top" wrapText="1"/>
    </xf>
    <xf numFmtId="0" fontId="57" fillId="34" borderId="3" xfId="0" applyFont="1" applyFill="1" applyBorder="1" applyAlignment="1">
      <alignment horizontal="left" vertical="top" wrapText="1"/>
    </xf>
    <xf numFmtId="0" fontId="58" fillId="34" borderId="3" xfId="0" applyFont="1" applyFill="1" applyBorder="1" applyAlignment="1">
      <alignment horizontal="left" vertical="top" wrapText="1"/>
    </xf>
    <xf numFmtId="1" fontId="57" fillId="11" borderId="3" xfId="0" applyNumberFormat="1" applyFont="1" applyFill="1" applyBorder="1" applyAlignment="1" applyProtection="1">
      <alignment horizontal="left" vertical="top" wrapText="1"/>
    </xf>
    <xf numFmtId="0" fontId="58" fillId="29" borderId="3" xfId="0" applyFont="1" applyFill="1" applyBorder="1" applyAlignment="1">
      <alignment horizontal="left" vertical="top" wrapText="1"/>
    </xf>
    <xf numFmtId="0" fontId="59" fillId="29" borderId="3" xfId="0" applyFont="1" applyFill="1" applyBorder="1" applyAlignment="1">
      <alignment horizontal="left" vertical="top" wrapText="1"/>
    </xf>
    <xf numFmtId="0" fontId="58" fillId="16" borderId="3" xfId="0" applyFont="1" applyFill="1" applyBorder="1" applyAlignment="1" applyProtection="1">
      <alignment horizontal="left" vertical="top" wrapText="1"/>
    </xf>
    <xf numFmtId="0" fontId="58" fillId="16" borderId="3" xfId="0" applyFont="1" applyFill="1" applyBorder="1" applyAlignment="1">
      <alignment horizontal="left" vertical="top" wrapText="1"/>
    </xf>
    <xf numFmtId="0" fontId="58" fillId="35" borderId="3" xfId="0" applyFont="1" applyFill="1" applyBorder="1" applyAlignment="1">
      <alignment horizontal="left" vertical="top" wrapText="1"/>
    </xf>
    <xf numFmtId="0" fontId="58" fillId="17" borderId="3" xfId="0" applyFont="1" applyFill="1" applyBorder="1" applyAlignment="1">
      <alignment horizontal="left" vertical="top" wrapText="1"/>
    </xf>
    <xf numFmtId="0" fontId="59" fillId="17" borderId="3" xfId="0" applyFont="1" applyFill="1" applyBorder="1" applyAlignment="1">
      <alignment horizontal="left" vertical="top" wrapText="1"/>
    </xf>
    <xf numFmtId="0" fontId="58" fillId="32" borderId="3" xfId="0" applyFont="1" applyFill="1" applyBorder="1" applyAlignment="1">
      <alignment horizontal="left" vertical="top" wrapText="1"/>
    </xf>
    <xf numFmtId="0" fontId="59" fillId="32" borderId="3" xfId="0" applyFont="1" applyFill="1" applyBorder="1" applyAlignment="1">
      <alignment horizontal="left" vertical="top" wrapText="1"/>
    </xf>
    <xf numFmtId="0" fontId="58" fillId="30" borderId="3" xfId="0" applyFont="1" applyFill="1" applyBorder="1" applyAlignment="1">
      <alignment horizontal="left" vertical="top" wrapText="1"/>
    </xf>
    <xf numFmtId="0" fontId="32" fillId="35" borderId="3" xfId="0" applyFont="1" applyFill="1" applyBorder="1" applyAlignment="1">
      <alignment horizontal="left" vertical="top" wrapText="1"/>
    </xf>
    <xf numFmtId="0" fontId="32" fillId="34" borderId="3" xfId="0" applyFont="1" applyFill="1" applyBorder="1" applyAlignment="1">
      <alignment horizontal="left" vertical="top" wrapText="1"/>
    </xf>
    <xf numFmtId="0" fontId="6" fillId="0" borderId="0" xfId="0" applyFont="1"/>
    <xf numFmtId="0" fontId="58" fillId="31" borderId="3" xfId="0" applyFont="1" applyFill="1" applyBorder="1" applyAlignment="1">
      <alignment horizontal="left" vertical="top" wrapText="1"/>
    </xf>
    <xf numFmtId="0" fontId="59" fillId="31" borderId="3" xfId="0" applyFont="1" applyFill="1" applyBorder="1" applyAlignment="1">
      <alignment horizontal="left" vertical="top" wrapText="1"/>
    </xf>
    <xf numFmtId="0" fontId="0" fillId="0" borderId="0" xfId="0" applyFill="1" applyAlignment="1">
      <alignment horizontal="left" vertical="center"/>
    </xf>
    <xf numFmtId="0" fontId="0" fillId="0" borderId="60" xfId="0" applyFill="1" applyBorder="1" applyAlignment="1">
      <alignment horizontal="left" vertical="center"/>
    </xf>
    <xf numFmtId="0" fontId="0" fillId="0" borderId="45" xfId="0" applyFill="1" applyBorder="1" applyAlignment="1">
      <alignment horizontal="left" vertical="center"/>
    </xf>
    <xf numFmtId="0" fontId="0" fillId="0" borderId="59" xfId="0" applyFill="1" applyBorder="1" applyAlignment="1">
      <alignment horizontal="left" vertical="center"/>
    </xf>
    <xf numFmtId="0" fontId="0" fillId="0" borderId="61" xfId="0" applyFill="1" applyBorder="1" applyAlignment="1">
      <alignment horizontal="left" vertical="center"/>
    </xf>
    <xf numFmtId="49" fontId="61" fillId="0" borderId="0" xfId="0" applyNumberFormat="1" applyFont="1" applyAlignment="1">
      <alignment horizontal="center" vertical="center"/>
    </xf>
    <xf numFmtId="49" fontId="0" fillId="0" borderId="60" xfId="0" applyNumberFormat="1" applyBorder="1" applyAlignment="1">
      <alignment horizontal="center" vertical="center"/>
    </xf>
    <xf numFmtId="0" fontId="0" fillId="0" borderId="59" xfId="0" applyBorder="1" applyAlignment="1">
      <alignment horizontal="center"/>
    </xf>
    <xf numFmtId="0" fontId="0" fillId="0" borderId="59" xfId="0" applyFill="1" applyBorder="1" applyAlignment="1">
      <alignment horizontal="center"/>
    </xf>
    <xf numFmtId="49" fontId="0" fillId="0" borderId="45" xfId="0" applyNumberFormat="1" applyFill="1" applyBorder="1" applyAlignment="1">
      <alignment horizontal="center" vertical="center"/>
    </xf>
    <xf numFmtId="49" fontId="0" fillId="0" borderId="59" xfId="0" applyNumberFormat="1" applyFill="1" applyBorder="1" applyAlignment="1">
      <alignment horizontal="center" vertical="center"/>
    </xf>
    <xf numFmtId="49" fontId="61" fillId="0" borderId="61" xfId="0" applyNumberFormat="1" applyFont="1" applyFill="1" applyBorder="1" applyAlignment="1">
      <alignment horizontal="center" vertical="center"/>
    </xf>
    <xf numFmtId="0" fontId="31" fillId="0" borderId="7" xfId="0" applyFont="1" applyBorder="1" applyAlignment="1" applyProtection="1">
      <alignment horizontal="left" wrapText="1"/>
      <protection locked="0" hidden="1"/>
    </xf>
    <xf numFmtId="0" fontId="31" fillId="0" borderId="9" xfId="0" applyFont="1" applyBorder="1" applyAlignment="1" applyProtection="1">
      <alignment horizontal="left" wrapText="1"/>
      <protection locked="0" hidden="1"/>
    </xf>
    <xf numFmtId="0" fontId="31" fillId="0" borderId="9" xfId="0" applyFont="1" applyBorder="1" applyAlignment="1" applyProtection="1">
      <alignment horizontal="center" wrapText="1"/>
      <protection locked="0" hidden="1"/>
    </xf>
    <xf numFmtId="0" fontId="31" fillId="0" borderId="10" xfId="0" applyFont="1" applyBorder="1" applyAlignment="1" applyProtection="1">
      <alignment horizontal="center" wrapText="1"/>
      <protection locked="0" hidden="1"/>
    </xf>
    <xf numFmtId="0" fontId="30" fillId="0" borderId="12" xfId="0" applyFont="1" applyBorder="1" applyAlignment="1" applyProtection="1">
      <alignment horizontal="center"/>
      <protection hidden="1"/>
    </xf>
    <xf numFmtId="0" fontId="30" fillId="0" borderId="13" xfId="0" applyFont="1" applyBorder="1" applyAlignment="1" applyProtection="1">
      <alignment horizontal="center"/>
      <protection hidden="1"/>
    </xf>
    <xf numFmtId="0" fontId="30" fillId="0" borderId="14" xfId="0" applyFont="1" applyBorder="1" applyAlignment="1" applyProtection="1">
      <alignment horizontal="center"/>
      <protection hidden="1"/>
    </xf>
    <xf numFmtId="0" fontId="41" fillId="8" borderId="15" xfId="0" applyFont="1" applyFill="1" applyBorder="1" applyAlignment="1" applyProtection="1">
      <alignment horizontal="left" vertical="center"/>
      <protection locked="0" hidden="1"/>
    </xf>
    <xf numFmtId="0" fontId="41" fillId="8" borderId="16" xfId="0" applyFont="1" applyFill="1" applyBorder="1" applyAlignment="1" applyProtection="1">
      <alignment horizontal="left" vertical="center"/>
      <protection locked="0" hidden="1"/>
    </xf>
    <xf numFmtId="0" fontId="41" fillId="8" borderId="31" xfId="0" applyFont="1" applyFill="1" applyBorder="1" applyAlignment="1" applyProtection="1">
      <alignment horizontal="left" vertical="center"/>
      <protection locked="0" hidden="1"/>
    </xf>
    <xf numFmtId="0" fontId="41" fillId="8" borderId="17" xfId="0" applyFont="1" applyFill="1" applyBorder="1" applyAlignment="1" applyProtection="1">
      <alignment horizontal="left" vertical="center"/>
      <protection locked="0" hidden="1"/>
    </xf>
    <xf numFmtId="0" fontId="30" fillId="8" borderId="15" xfId="0" applyFont="1" applyFill="1" applyBorder="1" applyAlignment="1" applyProtection="1">
      <alignment horizontal="left" vertical="center"/>
      <protection locked="0" hidden="1"/>
    </xf>
    <xf numFmtId="0" fontId="30" fillId="8" borderId="16" xfId="0" applyFont="1" applyFill="1" applyBorder="1" applyAlignment="1" applyProtection="1">
      <alignment horizontal="left" vertical="center"/>
      <protection locked="0" hidden="1"/>
    </xf>
    <xf numFmtId="0" fontId="30" fillId="8" borderId="31" xfId="0" applyFont="1" applyFill="1" applyBorder="1" applyAlignment="1" applyProtection="1">
      <alignment horizontal="left" vertical="center"/>
      <protection locked="0" hidden="1"/>
    </xf>
    <xf numFmtId="0" fontId="30" fillId="8" borderId="17" xfId="0" applyFont="1" applyFill="1" applyBorder="1" applyAlignment="1" applyProtection="1">
      <alignment horizontal="left" vertical="center"/>
      <protection locked="0" hidden="1"/>
    </xf>
    <xf numFmtId="0" fontId="31" fillId="10" borderId="15" xfId="0" applyFont="1" applyFill="1" applyBorder="1" applyAlignment="1" applyProtection="1">
      <alignment horizontal="center" vertical="center" wrapText="1"/>
      <protection locked="0" hidden="1"/>
    </xf>
    <xf numFmtId="0" fontId="31" fillId="10" borderId="16" xfId="0" applyFont="1" applyFill="1" applyBorder="1" applyAlignment="1" applyProtection="1">
      <alignment horizontal="center" vertical="center"/>
      <protection locked="0" hidden="1"/>
    </xf>
    <xf numFmtId="0" fontId="31" fillId="10" borderId="17" xfId="0" applyFont="1" applyFill="1" applyBorder="1" applyAlignment="1" applyProtection="1">
      <alignment horizontal="center" vertical="center"/>
      <protection locked="0" hidden="1"/>
    </xf>
    <xf numFmtId="0" fontId="41" fillId="17" borderId="15" xfId="0" applyFont="1" applyFill="1" applyBorder="1" applyAlignment="1" applyProtection="1">
      <alignment horizontal="center" vertical="center" wrapText="1"/>
      <protection locked="0" hidden="1"/>
    </xf>
    <xf numFmtId="0" fontId="41" fillId="17" borderId="16" xfId="0" applyFont="1" applyFill="1" applyBorder="1" applyAlignment="1" applyProtection="1">
      <alignment horizontal="center" vertical="center"/>
      <protection locked="0" hidden="1"/>
    </xf>
    <xf numFmtId="0" fontId="41" fillId="17" borderId="17" xfId="0" applyFont="1" applyFill="1" applyBorder="1" applyAlignment="1" applyProtection="1">
      <alignment horizontal="center" vertical="center"/>
      <protection locked="0" hidden="1"/>
    </xf>
    <xf numFmtId="0" fontId="41" fillId="8" borderId="25" xfId="0" applyFont="1" applyFill="1" applyBorder="1" applyAlignment="1" applyProtection="1">
      <alignment horizontal="left"/>
      <protection locked="0" hidden="1"/>
    </xf>
    <xf numFmtId="0" fontId="41" fillId="8" borderId="2" xfId="0" applyFont="1" applyFill="1" applyBorder="1" applyAlignment="1" applyProtection="1">
      <alignment horizontal="left"/>
      <protection locked="0" hidden="1"/>
    </xf>
    <xf numFmtId="0" fontId="41" fillId="8" borderId="22" xfId="0" applyFont="1" applyFill="1" applyBorder="1" applyAlignment="1" applyProtection="1">
      <alignment horizontal="left"/>
      <protection locked="0" hidden="1"/>
    </xf>
    <xf numFmtId="0" fontId="41" fillId="37" borderId="13" xfId="0" applyFont="1" applyFill="1" applyBorder="1" applyAlignment="1" applyProtection="1">
      <alignment horizontal="center"/>
      <protection locked="0" hidden="1"/>
    </xf>
    <xf numFmtId="0" fontId="41" fillId="37" borderId="0" xfId="0" applyFont="1" applyFill="1" applyAlignment="1" applyProtection="1">
      <alignment horizontal="center"/>
      <protection locked="0" hidden="1"/>
    </xf>
    <xf numFmtId="0" fontId="41" fillId="38" borderId="15" xfId="0" applyFont="1" applyFill="1" applyBorder="1" applyAlignment="1" applyProtection="1">
      <alignment horizontal="center"/>
      <protection locked="0" hidden="1"/>
    </xf>
    <xf numFmtId="0" fontId="41" fillId="38" borderId="16" xfId="0" applyFont="1" applyFill="1" applyBorder="1" applyAlignment="1" applyProtection="1">
      <alignment horizontal="center"/>
      <protection locked="0" hidden="1"/>
    </xf>
    <xf numFmtId="0" fontId="41" fillId="38" borderId="17" xfId="0" applyFont="1" applyFill="1" applyBorder="1" applyAlignment="1" applyProtection="1">
      <alignment horizontal="center"/>
      <protection locked="0" hidden="1"/>
    </xf>
    <xf numFmtId="0" fontId="42" fillId="22" borderId="15" xfId="0" applyFont="1" applyFill="1" applyBorder="1" applyAlignment="1" applyProtection="1">
      <alignment vertical="center" wrapText="1"/>
      <protection locked="0"/>
    </xf>
    <xf numFmtId="0" fontId="30" fillId="22" borderId="16" xfId="0" applyFont="1" applyFill="1" applyBorder="1" applyAlignment="1" applyProtection="1">
      <alignment vertical="center" wrapText="1"/>
      <protection locked="0"/>
    </xf>
    <xf numFmtId="0" fontId="30" fillId="22" borderId="17" xfId="0" applyFont="1" applyFill="1" applyBorder="1" applyAlignment="1" applyProtection="1">
      <alignment vertical="center" wrapText="1"/>
      <protection locked="0"/>
    </xf>
    <xf numFmtId="0" fontId="50" fillId="7" borderId="15" xfId="0" applyFont="1" applyFill="1" applyBorder="1" applyAlignment="1" applyProtection="1">
      <alignment horizontal="center" vertical="center"/>
      <protection hidden="1"/>
    </xf>
    <xf numFmtId="0" fontId="50" fillId="7" borderId="16" xfId="0" applyFont="1" applyFill="1" applyBorder="1" applyAlignment="1" applyProtection="1">
      <alignment horizontal="center" vertical="center"/>
      <protection hidden="1"/>
    </xf>
    <xf numFmtId="0" fontId="32" fillId="7" borderId="16" xfId="0" applyFont="1" applyFill="1" applyBorder="1" applyAlignment="1" applyProtection="1">
      <alignment horizontal="center" vertical="center" wrapText="1"/>
      <protection hidden="1"/>
    </xf>
    <xf numFmtId="0" fontId="30" fillId="0" borderId="16" xfId="0" applyFont="1" applyBorder="1" applyAlignment="1" applyProtection="1">
      <alignment horizontal="center" vertical="center" wrapText="1"/>
    </xf>
    <xf numFmtId="0" fontId="30" fillId="0" borderId="17" xfId="0" applyFont="1" applyBorder="1" applyAlignment="1" applyProtection="1">
      <alignment horizontal="center" vertical="center" wrapText="1"/>
    </xf>
    <xf numFmtId="0" fontId="41" fillId="8" borderId="15" xfId="0" applyFont="1" applyFill="1" applyBorder="1" applyAlignment="1" applyProtection="1">
      <alignment horizontal="left" wrapText="1"/>
      <protection locked="0" hidden="1"/>
    </xf>
    <xf numFmtId="0" fontId="41" fillId="8" borderId="16" xfId="0" applyFont="1" applyFill="1" applyBorder="1" applyAlignment="1" applyProtection="1">
      <alignment horizontal="left" wrapText="1"/>
      <protection locked="0" hidden="1"/>
    </xf>
    <xf numFmtId="0" fontId="30" fillId="0" borderId="16" xfId="0" applyFont="1" applyBorder="1" applyAlignment="1" applyProtection="1">
      <alignment horizontal="left" wrapText="1"/>
      <protection locked="0"/>
    </xf>
    <xf numFmtId="0" fontId="30" fillId="0" borderId="17" xfId="0" applyFont="1" applyBorder="1" applyAlignment="1" applyProtection="1">
      <alignment horizontal="left" wrapText="1"/>
      <protection locked="0"/>
    </xf>
    <xf numFmtId="166" fontId="50" fillId="7" borderId="8" xfId="0" applyNumberFormat="1" applyFont="1" applyFill="1" applyBorder="1" applyAlignment="1" applyProtection="1">
      <alignment horizontal="center" vertical="center" wrapText="1"/>
      <protection locked="0" hidden="1"/>
    </xf>
    <xf numFmtId="166" fontId="50" fillId="7" borderId="5" xfId="0" applyNumberFormat="1" applyFont="1" applyFill="1" applyBorder="1" applyAlignment="1" applyProtection="1">
      <alignment horizontal="center" vertical="center" wrapText="1"/>
      <protection locked="0" hidden="1"/>
    </xf>
    <xf numFmtId="0" fontId="33" fillId="6" borderId="15" xfId="0" applyFont="1" applyFill="1" applyBorder="1" applyAlignment="1" applyProtection="1">
      <alignment horizontal="center" vertical="center" wrapText="1"/>
      <protection hidden="1"/>
    </xf>
    <xf numFmtId="0" fontId="33" fillId="6" borderId="16" xfId="0" applyFont="1" applyFill="1" applyBorder="1" applyAlignment="1" applyProtection="1">
      <alignment horizontal="center" vertical="center" wrapText="1"/>
      <protection hidden="1"/>
    </xf>
    <xf numFmtId="0" fontId="33" fillId="6" borderId="16" xfId="0" applyFont="1" applyFill="1" applyBorder="1" applyAlignment="1" applyProtection="1">
      <alignment horizontal="center" vertical="center"/>
      <protection hidden="1"/>
    </xf>
    <xf numFmtId="0" fontId="33" fillId="6" borderId="17" xfId="0" applyFont="1" applyFill="1" applyBorder="1" applyAlignment="1" applyProtection="1">
      <alignment horizontal="center" vertical="center"/>
      <protection hidden="1"/>
    </xf>
    <xf numFmtId="0" fontId="34" fillId="27" borderId="3" xfId="0" applyFont="1" applyFill="1" applyBorder="1" applyAlignment="1" applyProtection="1">
      <alignment horizontal="center" vertical="center" wrapText="1"/>
      <protection hidden="1"/>
    </xf>
    <xf numFmtId="0" fontId="35" fillId="27" borderId="3" xfId="0" applyFont="1" applyFill="1" applyBorder="1" applyAlignment="1" applyProtection="1">
      <alignment horizontal="center" vertical="center"/>
      <protection hidden="1"/>
    </xf>
    <xf numFmtId="0" fontId="36" fillId="0" borderId="15" xfId="0" applyFont="1" applyBorder="1" applyAlignment="1" applyProtection="1">
      <alignment horizontal="center" vertical="center" wrapText="1"/>
      <protection hidden="1"/>
    </xf>
    <xf numFmtId="0" fontId="36" fillId="0" borderId="16" xfId="0" applyFont="1" applyBorder="1" applyAlignment="1" applyProtection="1">
      <alignment horizontal="center" vertical="center" wrapText="1"/>
      <protection hidden="1"/>
    </xf>
    <xf numFmtId="0" fontId="36" fillId="0" borderId="17" xfId="0" applyFont="1" applyBorder="1" applyAlignment="1" applyProtection="1">
      <alignment horizontal="center" vertical="center" wrapText="1"/>
      <protection hidden="1"/>
    </xf>
    <xf numFmtId="0" fontId="39" fillId="0" borderId="15" xfId="0" applyFont="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16" xfId="0" applyFont="1" applyFill="1" applyBorder="1" applyAlignment="1" applyProtection="1">
      <alignment horizontal="center" vertical="center" wrapText="1"/>
      <protection hidden="1"/>
    </xf>
    <xf numFmtId="0" fontId="8" fillId="7" borderId="17" xfId="0" applyFont="1" applyFill="1" applyBorder="1" applyAlignment="1" applyProtection="1">
      <alignment horizontal="center" vertical="center" wrapText="1"/>
      <protection hidden="1"/>
    </xf>
    <xf numFmtId="0" fontId="18" fillId="36" borderId="7" xfId="0" applyFont="1" applyFill="1" applyBorder="1" applyAlignment="1" applyProtection="1">
      <alignment horizontal="center" vertical="center"/>
      <protection hidden="1"/>
    </xf>
    <xf numFmtId="0" fontId="18" fillId="36" borderId="9" xfId="0" applyFont="1" applyFill="1" applyBorder="1" applyAlignment="1" applyProtection="1">
      <alignment horizontal="center" vertical="center"/>
      <protection hidden="1"/>
    </xf>
    <xf numFmtId="0" fontId="11" fillId="36" borderId="10" xfId="0" applyFont="1" applyFill="1" applyBorder="1" applyAlignment="1" applyProtection="1">
      <alignment vertical="center"/>
      <protection hidden="1"/>
    </xf>
    <xf numFmtId="0" fontId="0" fillId="36" borderId="6" xfId="0" applyFill="1" applyBorder="1" applyAlignment="1">
      <alignment vertical="center"/>
    </xf>
    <xf numFmtId="0" fontId="0" fillId="36" borderId="0" xfId="0" applyFill="1" applyAlignment="1">
      <alignment vertical="center"/>
    </xf>
    <xf numFmtId="0" fontId="0" fillId="36" borderId="11" xfId="0" applyFill="1" applyBorder="1" applyAlignment="1">
      <alignment vertical="center"/>
    </xf>
    <xf numFmtId="0" fontId="0" fillId="36" borderId="12" xfId="0" applyFill="1" applyBorder="1" applyAlignment="1">
      <alignment vertical="center"/>
    </xf>
    <xf numFmtId="0" fontId="0" fillId="36" borderId="13" xfId="0" applyFill="1" applyBorder="1" applyAlignment="1">
      <alignment vertical="center"/>
    </xf>
    <xf numFmtId="0" fontId="0" fillId="36" borderId="14" xfId="0" applyFill="1" applyBorder="1" applyAlignment="1">
      <alignment vertical="center"/>
    </xf>
    <xf numFmtId="0" fontId="1" fillId="8" borderId="7" xfId="0" applyFont="1" applyFill="1" applyBorder="1" applyAlignment="1" applyProtection="1">
      <alignment horizontal="left" vertical="top" wrapText="1"/>
      <protection hidden="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1" fillId="35" borderId="7" xfId="0" applyFont="1" applyFill="1" applyBorder="1" applyAlignment="1">
      <alignment horizontal="center" vertical="center" wrapText="1"/>
    </xf>
    <xf numFmtId="0" fontId="11" fillId="35" borderId="10"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3" fillId="4" borderId="29" xfId="0" applyFont="1" applyFill="1" applyBorder="1" applyAlignment="1" applyProtection="1">
      <alignment horizontal="center" vertical="center"/>
      <protection hidden="1"/>
    </xf>
    <xf numFmtId="0" fontId="4" fillId="4" borderId="27" xfId="0" applyFont="1" applyFill="1" applyBorder="1" applyAlignment="1" applyProtection="1">
      <alignment vertical="center"/>
      <protection hidden="1"/>
    </xf>
    <xf numFmtId="0" fontId="21" fillId="6" borderId="29" xfId="0" applyFont="1" applyFill="1" applyBorder="1" applyAlignment="1" applyProtection="1">
      <alignment horizontal="center" vertical="center"/>
      <protection hidden="1"/>
    </xf>
    <xf numFmtId="0" fontId="21" fillId="6" borderId="27" xfId="0" applyFont="1" applyFill="1" applyBorder="1" applyAlignment="1" applyProtection="1">
      <alignment horizontal="center" vertical="center"/>
      <protection hidden="1"/>
    </xf>
    <xf numFmtId="0" fontId="0" fillId="23" borderId="39" xfId="0" applyFill="1" applyBorder="1" applyAlignment="1">
      <alignment horizontal="center" vertical="center"/>
    </xf>
    <xf numFmtId="0" fontId="0" fillId="23" borderId="40" xfId="0" applyFill="1" applyBorder="1" applyAlignment="1">
      <alignment horizontal="center" vertical="center"/>
    </xf>
    <xf numFmtId="0" fontId="17" fillId="4" borderId="29" xfId="0" applyFont="1" applyFill="1" applyBorder="1" applyAlignment="1" applyProtection="1">
      <alignment horizontal="center" vertical="center"/>
      <protection hidden="1"/>
    </xf>
    <xf numFmtId="0" fontId="19" fillId="6" borderId="29" xfId="0" applyFont="1" applyFill="1" applyBorder="1" applyAlignment="1" applyProtection="1">
      <alignment horizontal="center" vertical="center"/>
      <protection hidden="1"/>
    </xf>
    <xf numFmtId="0" fontId="19" fillId="6" borderId="27" xfId="0" applyFont="1" applyFill="1" applyBorder="1" applyAlignment="1" applyProtection="1">
      <alignment horizontal="center" vertical="center"/>
      <protection hidden="1"/>
    </xf>
    <xf numFmtId="0" fontId="30" fillId="30" borderId="8" xfId="0" applyFont="1" applyFill="1" applyBorder="1" applyAlignment="1">
      <alignment horizontal="left" vertical="top" wrapText="1"/>
    </xf>
    <xf numFmtId="0" fontId="30" fillId="30" borderId="4" xfId="0" applyFont="1" applyFill="1" applyBorder="1" applyAlignment="1">
      <alignment horizontal="left" vertical="top" wrapText="1"/>
    </xf>
    <xf numFmtId="0" fontId="30" fillId="30" borderId="5" xfId="0" applyFont="1" applyFill="1" applyBorder="1" applyAlignment="1">
      <alignment horizontal="left" vertical="top" wrapText="1"/>
    </xf>
    <xf numFmtId="0" fontId="30" fillId="31" borderId="8" xfId="0" applyFont="1" applyFill="1" applyBorder="1" applyAlignment="1">
      <alignment horizontal="left" vertical="top" wrapText="1"/>
    </xf>
    <xf numFmtId="0" fontId="30" fillId="31" borderId="4" xfId="0" applyFont="1" applyFill="1" applyBorder="1" applyAlignment="1">
      <alignment horizontal="left" vertical="top" wrapText="1"/>
    </xf>
    <xf numFmtId="0" fontId="30" fillId="31" borderId="5" xfId="0" applyFont="1" applyFill="1" applyBorder="1" applyAlignment="1">
      <alignment horizontal="left" vertical="top" wrapText="1"/>
    </xf>
    <xf numFmtId="0" fontId="30" fillId="32" borderId="8" xfId="0" applyFont="1" applyFill="1" applyBorder="1" applyAlignment="1">
      <alignment horizontal="left" vertical="top" wrapText="1"/>
    </xf>
    <xf numFmtId="0" fontId="30" fillId="32" borderId="4" xfId="0" applyFont="1" applyFill="1" applyBorder="1" applyAlignment="1">
      <alignment horizontal="left" vertical="top" wrapText="1"/>
    </xf>
    <xf numFmtId="0" fontId="30" fillId="32" borderId="5" xfId="0" applyFont="1" applyFill="1" applyBorder="1" applyAlignment="1">
      <alignment horizontal="left" vertical="top" wrapText="1"/>
    </xf>
    <xf numFmtId="0" fontId="30" fillId="17" borderId="8" xfId="0" applyFont="1" applyFill="1" applyBorder="1" applyAlignment="1">
      <alignment horizontal="left" vertical="top" wrapText="1"/>
    </xf>
    <xf numFmtId="0" fontId="30" fillId="17" borderId="4" xfId="0" applyFont="1" applyFill="1" applyBorder="1" applyAlignment="1">
      <alignment horizontal="left" vertical="top" wrapText="1"/>
    </xf>
    <xf numFmtId="0" fontId="30" fillId="17" borderId="5" xfId="0" applyFont="1" applyFill="1" applyBorder="1" applyAlignment="1">
      <alignment horizontal="left" vertical="top" wrapText="1"/>
    </xf>
    <xf numFmtId="0" fontId="44" fillId="34" borderId="49" xfId="0" applyFont="1" applyFill="1" applyBorder="1" applyAlignment="1">
      <alignment horizontal="center" wrapText="1"/>
    </xf>
    <xf numFmtId="0" fontId="44" fillId="34" borderId="50" xfId="0" applyFont="1" applyFill="1" applyBorder="1" applyAlignment="1">
      <alignment horizontal="center" wrapText="1"/>
    </xf>
    <xf numFmtId="0" fontId="44" fillId="34" borderId="51" xfId="0" applyFont="1" applyFill="1" applyBorder="1" applyAlignment="1">
      <alignment horizontal="center" wrapText="1"/>
    </xf>
    <xf numFmtId="0" fontId="31" fillId="34" borderId="15" xfId="0" applyFont="1" applyFill="1" applyBorder="1" applyAlignment="1">
      <alignment horizontal="left" vertical="top" wrapText="1"/>
    </xf>
    <xf numFmtId="0" fontId="30" fillId="34" borderId="16" xfId="0" applyFont="1" applyFill="1" applyBorder="1" applyAlignment="1">
      <alignment horizontal="left" vertical="top" wrapText="1"/>
    </xf>
    <xf numFmtId="0" fontId="30" fillId="34" borderId="17" xfId="0" applyFont="1" applyFill="1" applyBorder="1" applyAlignment="1">
      <alignment horizontal="left" vertical="top" wrapText="1"/>
    </xf>
    <xf numFmtId="164" fontId="58" fillId="35" borderId="15" xfId="0" applyNumberFormat="1" applyFont="1" applyFill="1" applyBorder="1" applyAlignment="1">
      <alignment horizontal="left" vertical="top" wrapText="1"/>
    </xf>
    <xf numFmtId="164" fontId="58" fillId="35" borderId="16" xfId="0" applyNumberFormat="1" applyFont="1" applyFill="1" applyBorder="1" applyAlignment="1">
      <alignment horizontal="left" vertical="top" wrapText="1"/>
    </xf>
    <xf numFmtId="164" fontId="58" fillId="35" borderId="17" xfId="0" applyNumberFormat="1" applyFont="1" applyFill="1" applyBorder="1" applyAlignment="1">
      <alignment horizontal="left" vertical="top" wrapText="1"/>
    </xf>
    <xf numFmtId="164" fontId="31" fillId="39" borderId="15" xfId="0" applyNumberFormat="1" applyFont="1" applyFill="1" applyBorder="1" applyAlignment="1">
      <alignment horizontal="left" vertical="top" wrapText="1"/>
    </xf>
    <xf numFmtId="164" fontId="31" fillId="39" borderId="16" xfId="0" applyNumberFormat="1" applyFont="1" applyFill="1" applyBorder="1" applyAlignment="1">
      <alignment horizontal="left" vertical="top" wrapText="1"/>
    </xf>
    <xf numFmtId="164" fontId="31" fillId="9" borderId="15" xfId="0" applyNumberFormat="1" applyFont="1" applyFill="1" applyBorder="1" applyAlignment="1">
      <alignment horizontal="left" vertical="top" wrapText="1"/>
    </xf>
    <xf numFmtId="164" fontId="31" fillId="9" borderId="16" xfId="0" applyNumberFormat="1" applyFont="1" applyFill="1" applyBorder="1" applyAlignment="1">
      <alignment horizontal="left" vertical="top" wrapText="1"/>
    </xf>
    <xf numFmtId="0" fontId="30" fillId="29" borderId="8" xfId="0" applyFont="1" applyFill="1" applyBorder="1" applyAlignment="1">
      <alignment horizontal="left" vertical="top" wrapText="1"/>
    </xf>
    <xf numFmtId="0" fontId="30" fillId="29" borderId="4" xfId="0" applyFont="1" applyFill="1" applyBorder="1" applyAlignment="1">
      <alignment horizontal="left" vertical="top" wrapText="1"/>
    </xf>
    <xf numFmtId="0" fontId="30" fillId="29" borderId="5" xfId="0" applyFont="1" applyFill="1" applyBorder="1" applyAlignment="1">
      <alignment horizontal="left" vertical="top" wrapText="1"/>
    </xf>
    <xf numFmtId="0" fontId="6" fillId="17" borderId="8" xfId="0" applyFont="1" applyFill="1" applyBorder="1" applyAlignment="1">
      <alignment horizontal="center" wrapText="1"/>
    </xf>
    <xf numFmtId="0" fontId="6" fillId="17" borderId="4" xfId="0" applyFont="1" applyFill="1" applyBorder="1" applyAlignment="1">
      <alignment horizontal="center" wrapText="1"/>
    </xf>
    <xf numFmtId="0" fontId="6" fillId="17" borderId="5" xfId="0" applyFont="1" applyFill="1" applyBorder="1" applyAlignment="1">
      <alignment horizontal="center" wrapText="1"/>
    </xf>
    <xf numFmtId="164" fontId="7" fillId="15" borderId="15" xfId="0" applyNumberFormat="1" applyFont="1" applyFill="1" applyBorder="1" applyAlignment="1">
      <alignment horizontal="center" vertical="center" wrapText="1"/>
    </xf>
    <xf numFmtId="164" fontId="7" fillId="15" borderId="16" xfId="0" applyNumberFormat="1" applyFont="1" applyFill="1" applyBorder="1" applyAlignment="1">
      <alignment horizontal="center" vertical="center" wrapText="1"/>
    </xf>
    <xf numFmtId="164" fontId="7" fillId="14" borderId="15" xfId="0" applyNumberFormat="1" applyFont="1" applyFill="1" applyBorder="1" applyAlignment="1">
      <alignment horizontal="center" vertical="center" wrapText="1"/>
    </xf>
    <xf numFmtId="164" fontId="7" fillId="14" borderId="16" xfId="0" applyNumberFormat="1" applyFont="1" applyFill="1" applyBorder="1" applyAlignment="1">
      <alignment horizontal="center" vertical="center" wrapText="1"/>
    </xf>
    <xf numFmtId="164" fontId="7" fillId="35" borderId="15" xfId="0" applyNumberFormat="1" applyFont="1" applyFill="1" applyBorder="1" applyAlignment="1">
      <alignment horizontal="center" vertical="center" wrapText="1"/>
    </xf>
    <xf numFmtId="164" fontId="7" fillId="35" borderId="16" xfId="0" applyNumberFormat="1" applyFont="1" applyFill="1" applyBorder="1" applyAlignment="1">
      <alignment horizontal="center" vertical="center" wrapText="1"/>
    </xf>
    <xf numFmtId="164" fontId="7" fillId="35" borderId="17" xfId="0" applyNumberFormat="1" applyFont="1" applyFill="1" applyBorder="1" applyAlignment="1">
      <alignment horizontal="center" vertical="center" wrapText="1"/>
    </xf>
    <xf numFmtId="0" fontId="7" fillId="34" borderId="15" xfId="0" applyFont="1" applyFill="1" applyBorder="1" applyAlignment="1">
      <alignment horizontal="center" vertical="center" wrapText="1"/>
    </xf>
    <xf numFmtId="0" fontId="6" fillId="34" borderId="16" xfId="0" applyFont="1" applyFill="1" applyBorder="1" applyAlignment="1">
      <alignment horizontal="center" vertical="center" wrapText="1"/>
    </xf>
    <xf numFmtId="0" fontId="6" fillId="34" borderId="17" xfId="0" applyFont="1" applyFill="1" applyBorder="1" applyAlignment="1">
      <alignment horizontal="center" vertical="center" wrapText="1"/>
    </xf>
    <xf numFmtId="0" fontId="6" fillId="29" borderId="8" xfId="0" applyFont="1" applyFill="1" applyBorder="1" applyAlignment="1">
      <alignment horizontal="center" wrapText="1"/>
    </xf>
    <xf numFmtId="0" fontId="6" fillId="29" borderId="4" xfId="0" applyFont="1" applyFill="1" applyBorder="1" applyAlignment="1">
      <alignment horizontal="center" wrapText="1"/>
    </xf>
    <xf numFmtId="0" fontId="6" fillId="29" borderId="5" xfId="0" applyFont="1" applyFill="1" applyBorder="1" applyAlignment="1">
      <alignment horizontal="center" wrapText="1"/>
    </xf>
    <xf numFmtId="0" fontId="6" fillId="30" borderId="8" xfId="0" applyFont="1" applyFill="1" applyBorder="1" applyAlignment="1">
      <alignment horizontal="center" wrapText="1"/>
    </xf>
    <xf numFmtId="0" fontId="6" fillId="30" borderId="4" xfId="0" applyFont="1" applyFill="1" applyBorder="1" applyAlignment="1">
      <alignment horizontal="center" wrapText="1"/>
    </xf>
    <xf numFmtId="0" fontId="6" fillId="30" borderId="5" xfId="0" applyFont="1" applyFill="1" applyBorder="1" applyAlignment="1">
      <alignment horizontal="center" wrapText="1"/>
    </xf>
    <xf numFmtId="0" fontId="6" fillId="31" borderId="8" xfId="0" applyFont="1" applyFill="1" applyBorder="1" applyAlignment="1">
      <alignment horizontal="center" wrapText="1"/>
    </xf>
    <xf numFmtId="0" fontId="6" fillId="31" borderId="4" xfId="0" applyFont="1" applyFill="1" applyBorder="1" applyAlignment="1">
      <alignment horizontal="center" wrapText="1"/>
    </xf>
    <xf numFmtId="0" fontId="6" fillId="31" borderId="5" xfId="0" applyFont="1" applyFill="1" applyBorder="1" applyAlignment="1">
      <alignment horizontal="center" wrapText="1"/>
    </xf>
    <xf numFmtId="0" fontId="6" fillId="32" borderId="8" xfId="0" applyFont="1" applyFill="1" applyBorder="1" applyAlignment="1">
      <alignment horizontal="center" wrapText="1"/>
    </xf>
    <xf numFmtId="0" fontId="6" fillId="32" borderId="4" xfId="0" applyFont="1" applyFill="1" applyBorder="1" applyAlignment="1">
      <alignment horizontal="center" wrapText="1"/>
    </xf>
    <xf numFmtId="0" fontId="6" fillId="32" borderId="5" xfId="0" applyFont="1" applyFill="1" applyBorder="1" applyAlignment="1">
      <alignment horizontal="center" wrapText="1"/>
    </xf>
    <xf numFmtId="0" fontId="43" fillId="35" borderId="1" xfId="0" applyFont="1" applyFill="1" applyBorder="1" applyAlignment="1">
      <alignment horizontal="center" wrapText="1"/>
    </xf>
    <xf numFmtId="0" fontId="43" fillId="0" borderId="47" xfId="0" applyFont="1" applyBorder="1" applyAlignment="1">
      <alignment horizontal="center" wrapText="1"/>
    </xf>
    <xf numFmtId="0" fontId="43" fillId="0" borderId="48" xfId="0" applyFont="1" applyBorder="1" applyAlignment="1">
      <alignment horizontal="center" wrapText="1"/>
    </xf>
    <xf numFmtId="0" fontId="43" fillId="35" borderId="1" xfId="0" applyFont="1" applyFill="1" applyBorder="1" applyAlignment="1">
      <alignment horizontal="center" vertical="center" wrapText="1"/>
    </xf>
    <xf numFmtId="0" fontId="43" fillId="0" borderId="47" xfId="0" applyFont="1" applyBorder="1" applyAlignment="1">
      <alignment horizontal="center" vertical="center" wrapText="1"/>
    </xf>
    <xf numFmtId="0" fontId="43" fillId="0" borderId="48" xfId="0" applyFont="1" applyBorder="1" applyAlignment="1">
      <alignment horizontal="center" vertical="center" wrapText="1"/>
    </xf>
    <xf numFmtId="0" fontId="0" fillId="37" borderId="3" xfId="0" applyFill="1" applyBorder="1" applyAlignment="1" applyProtection="1">
      <alignment horizontal="left" vertical="top" wrapText="1"/>
      <protection locked="0"/>
    </xf>
    <xf numFmtId="0" fontId="0" fillId="37" borderId="3" xfId="0" applyFill="1" applyBorder="1" applyAlignment="1">
      <alignment wrapText="1"/>
    </xf>
    <xf numFmtId="0" fontId="1" fillId="7" borderId="15" xfId="0" applyFont="1" applyFill="1" applyBorder="1" applyAlignment="1" applyProtection="1">
      <alignment horizontal="center" wrapText="1"/>
    </xf>
    <xf numFmtId="0" fontId="0" fillId="0" borderId="17" xfId="0" applyBorder="1" applyAlignment="1"/>
    <xf numFmtId="0" fontId="30" fillId="35" borderId="15" xfId="0" applyFont="1" applyFill="1" applyBorder="1" applyAlignment="1">
      <alignment vertical="top" wrapText="1"/>
    </xf>
    <xf numFmtId="0" fontId="30" fillId="35" borderId="16" xfId="0" applyFont="1" applyFill="1" applyBorder="1" applyAlignment="1">
      <alignment vertical="top" wrapText="1"/>
    </xf>
    <xf numFmtId="0" fontId="30" fillId="35" borderId="17" xfId="0" applyFont="1" applyFill="1" applyBorder="1" applyAlignment="1">
      <alignment vertical="top" wrapText="1"/>
    </xf>
    <xf numFmtId="0" fontId="30" fillId="35" borderId="7" xfId="0" applyFont="1" applyFill="1" applyBorder="1" applyAlignment="1">
      <alignment vertical="top" wrapText="1"/>
    </xf>
    <xf numFmtId="0" fontId="30" fillId="35" borderId="9" xfId="0" applyFont="1" applyFill="1" applyBorder="1" applyAlignment="1">
      <alignment vertical="top" wrapText="1"/>
    </xf>
    <xf numFmtId="0" fontId="30" fillId="35" borderId="10" xfId="0" applyFont="1" applyFill="1" applyBorder="1" applyAlignment="1">
      <alignment vertical="top" wrapText="1"/>
    </xf>
    <xf numFmtId="0" fontId="30" fillId="35" borderId="12" xfId="0" applyFont="1" applyFill="1" applyBorder="1" applyAlignment="1">
      <alignment vertical="top" wrapText="1"/>
    </xf>
    <xf numFmtId="0" fontId="30" fillId="35" borderId="13" xfId="0" applyFont="1" applyFill="1" applyBorder="1" applyAlignment="1">
      <alignment vertical="top" wrapText="1"/>
    </xf>
    <xf numFmtId="0" fontId="30" fillId="35" borderId="14" xfId="0" applyFont="1" applyFill="1" applyBorder="1" applyAlignment="1">
      <alignment vertical="top" wrapText="1"/>
    </xf>
    <xf numFmtId="0" fontId="30" fillId="35" borderId="8" xfId="0" applyFont="1" applyFill="1" applyBorder="1" applyAlignment="1">
      <alignment horizontal="center" vertical="center" wrapText="1"/>
    </xf>
    <xf numFmtId="0" fontId="30" fillId="35" borderId="4" xfId="0" applyFont="1" applyFill="1" applyBorder="1" applyAlignment="1">
      <alignment horizontal="center" vertical="center" wrapText="1"/>
    </xf>
    <xf numFmtId="0" fontId="30" fillId="35" borderId="5" xfId="0" applyFont="1" applyFill="1" applyBorder="1" applyAlignment="1">
      <alignment horizontal="center" vertical="center" wrapText="1"/>
    </xf>
    <xf numFmtId="0" fontId="30" fillId="35" borderId="3" xfId="0" applyFont="1" applyFill="1" applyBorder="1" applyAlignment="1">
      <alignment vertical="top" wrapText="1"/>
    </xf>
    <xf numFmtId="0" fontId="54" fillId="40" borderId="7" xfId="0" applyFont="1" applyFill="1" applyBorder="1" applyAlignment="1">
      <alignment horizontal="center" vertical="center" wrapText="1"/>
    </xf>
    <xf numFmtId="0" fontId="54" fillId="40" borderId="9" xfId="0" applyFont="1" applyFill="1" applyBorder="1" applyAlignment="1">
      <alignment horizontal="center" vertical="center" wrapText="1"/>
    </xf>
    <xf numFmtId="0" fontId="54" fillId="40" borderId="10" xfId="0" applyFont="1" applyFill="1" applyBorder="1" applyAlignment="1">
      <alignment horizontal="center" vertical="center" wrapText="1"/>
    </xf>
    <xf numFmtId="0" fontId="54" fillId="40" borderId="6" xfId="0" applyFont="1" applyFill="1" applyBorder="1" applyAlignment="1">
      <alignment horizontal="center" vertical="center" wrapText="1"/>
    </xf>
    <xf numFmtId="0" fontId="54" fillId="40" borderId="0" xfId="0" applyFont="1" applyFill="1" applyAlignment="1">
      <alignment horizontal="center" vertical="center" wrapText="1"/>
    </xf>
    <xf numFmtId="0" fontId="54" fillId="40" borderId="11" xfId="0" applyFont="1" applyFill="1" applyBorder="1" applyAlignment="1">
      <alignment horizontal="center" vertical="center" wrapText="1"/>
    </xf>
    <xf numFmtId="0" fontId="54" fillId="40" borderId="12" xfId="0" applyFont="1" applyFill="1" applyBorder="1" applyAlignment="1">
      <alignment horizontal="center" vertical="center" wrapText="1"/>
    </xf>
    <xf numFmtId="0" fontId="54" fillId="40" borderId="13" xfId="0" applyFont="1" applyFill="1" applyBorder="1" applyAlignment="1">
      <alignment horizontal="center" vertical="center" wrapText="1"/>
    </xf>
    <xf numFmtId="0" fontId="54" fillId="40" borderId="14" xfId="0" applyFont="1" applyFill="1" applyBorder="1" applyAlignment="1">
      <alignment horizontal="center" vertical="center" wrapText="1"/>
    </xf>
    <xf numFmtId="0" fontId="56" fillId="36" borderId="15" xfId="0" applyFont="1" applyFill="1" applyBorder="1" applyAlignment="1">
      <alignment horizontal="center" vertical="top" wrapText="1"/>
    </xf>
    <xf numFmtId="0" fontId="56" fillId="36" borderId="16" xfId="0" applyFont="1" applyFill="1" applyBorder="1" applyAlignment="1">
      <alignment horizontal="center" vertical="top" wrapText="1"/>
    </xf>
    <xf numFmtId="0" fontId="56" fillId="36" borderId="17" xfId="0" applyFont="1" applyFill="1" applyBorder="1" applyAlignment="1">
      <alignment horizontal="center" vertical="top" wrapText="1"/>
    </xf>
    <xf numFmtId="0" fontId="9" fillId="0" borderId="15" xfId="0" applyFont="1" applyBorder="1" applyAlignment="1" applyProtection="1">
      <alignment vertical="top" wrapText="1"/>
      <protection hidden="1"/>
    </xf>
    <xf numFmtId="0" fontId="0" fillId="0" borderId="16" xfId="0" applyFont="1" applyBorder="1" applyAlignment="1" applyProtection="1">
      <alignment vertical="top" wrapText="1"/>
      <protection hidden="1"/>
    </xf>
    <xf numFmtId="0" fontId="0" fillId="0" borderId="17" xfId="0" applyFont="1" applyBorder="1" applyAlignment="1" applyProtection="1">
      <alignment vertical="top" wrapText="1"/>
      <protection hidden="1"/>
    </xf>
    <xf numFmtId="0" fontId="18" fillId="17" borderId="29" xfId="0" applyFont="1" applyFill="1" applyBorder="1" applyAlignment="1" applyProtection="1">
      <alignment horizontal="center" vertical="center" wrapText="1"/>
      <protection hidden="1"/>
    </xf>
    <xf numFmtId="0" fontId="18" fillId="17" borderId="26" xfId="0" applyFont="1" applyFill="1" applyBorder="1" applyAlignment="1" applyProtection="1">
      <alignment horizontal="center" vertical="center"/>
      <protection hidden="1"/>
    </xf>
    <xf numFmtId="0" fontId="18" fillId="17" borderId="27" xfId="0" applyFont="1" applyFill="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0" borderId="33" xfId="0" applyFont="1" applyBorder="1" applyAlignment="1" applyProtection="1">
      <alignment horizontal="center" vertical="center"/>
      <protection hidden="1"/>
    </xf>
    <xf numFmtId="0" fontId="4" fillId="0" borderId="34" xfId="0" applyFont="1" applyBorder="1" applyAlignment="1" applyProtection="1">
      <alignment horizontal="center" vertical="center"/>
      <protection hidden="1"/>
    </xf>
    <xf numFmtId="167" fontId="25" fillId="0" borderId="35" xfId="0" applyNumberFormat="1" applyFont="1" applyBorder="1" applyAlignment="1" applyProtection="1">
      <alignment horizontal="center" vertical="center"/>
      <protection hidden="1"/>
    </xf>
    <xf numFmtId="167" fontId="25" fillId="0" borderId="33" xfId="0" applyNumberFormat="1" applyFont="1" applyBorder="1" applyAlignment="1" applyProtection="1">
      <alignment horizontal="center" vertical="center"/>
      <protection hidden="1"/>
    </xf>
    <xf numFmtId="167" fontId="25" fillId="0" borderId="34" xfId="0" applyNumberFormat="1" applyFont="1" applyBorder="1" applyAlignment="1" applyProtection="1">
      <alignment horizontal="center" vertical="center"/>
      <protection hidden="1"/>
    </xf>
    <xf numFmtId="0" fontId="8" fillId="0" borderId="15" xfId="0" applyFont="1" applyBorder="1" applyAlignment="1" applyProtection="1">
      <alignment vertical="top" wrapText="1"/>
      <protection hidden="1"/>
    </xf>
    <xf numFmtId="0" fontId="7" fillId="8" borderId="42" xfId="0" applyFont="1" applyFill="1" applyBorder="1" applyAlignment="1" applyProtection="1">
      <alignment horizontal="center" vertical="center"/>
      <protection hidden="1"/>
    </xf>
    <xf numFmtId="0" fontId="7" fillId="8" borderId="43" xfId="0" applyFont="1" applyFill="1" applyBorder="1" applyAlignment="1" applyProtection="1">
      <alignment horizontal="center" vertical="center"/>
      <protection hidden="1"/>
    </xf>
    <xf numFmtId="0" fontId="7" fillId="8" borderId="44" xfId="0" applyFont="1" applyFill="1" applyBorder="1" applyAlignment="1" applyProtection="1">
      <alignment horizontal="center" vertical="center"/>
      <protection hidden="1"/>
    </xf>
    <xf numFmtId="0" fontId="22" fillId="37" borderId="2" xfId="0" applyFont="1" applyFill="1" applyBorder="1" applyAlignment="1">
      <alignment vertical="top" wrapText="1"/>
    </xf>
  </cellXfs>
  <cellStyles count="3">
    <cellStyle name="Normal" xfId="0" builtinId="0"/>
    <cellStyle name="Normal 2" xfId="1" xr:uid="{00000000-0005-0000-0000-000002000000}"/>
    <cellStyle name="Normal_School List" xfId="2" xr:uid="{73FEC840-2C91-4AF3-BFF9-DB1707F6BFF1}"/>
  </cellStyles>
  <dxfs count="1">
    <dxf>
      <font>
        <color rgb="FF9C0006"/>
      </font>
      <fill>
        <patternFill>
          <bgColor rgb="FFFFC7CE"/>
        </patternFill>
      </fill>
    </dxf>
  </dxfs>
  <tableStyles count="0" defaultTableStyle="TableStyleMedium2" defaultPivotStyle="PivotStyleLight16"/>
  <colors>
    <mruColors>
      <color rgb="FF220BFF"/>
      <color rgb="FFB0301E"/>
      <color rgb="FF76091B"/>
      <color rgb="FF007537"/>
      <color rgb="FF0C65C6"/>
      <color rgb="FF6A24E7"/>
      <color rgb="FFB01D17"/>
      <color rgb="FFBA541D"/>
      <color rgb="FF761041"/>
      <color rgb="FF0095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148571</xdr:colOff>
      <xdr:row>0</xdr:row>
      <xdr:rowOff>202406</xdr:rowOff>
    </xdr:from>
    <xdr:to>
      <xdr:col>0</xdr:col>
      <xdr:colOff>1273969</xdr:colOff>
      <xdr:row>0</xdr:row>
      <xdr:rowOff>1226287</xdr:rowOff>
    </xdr:to>
    <xdr:pic>
      <xdr:nvPicPr>
        <xdr:cNvPr id="4" name="Picture 3" descr="NYSED Insignia">
          <a:extLst>
            <a:ext uri="{FF2B5EF4-FFF2-40B4-BE49-F238E27FC236}">
              <a16:creationId xmlns:a16="http://schemas.microsoft.com/office/drawing/2014/main" id="{0D62041B-CF0B-43C6-843B-ED54CE641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71" y="202406"/>
          <a:ext cx="1125398" cy="1023881"/>
        </a:xfrm>
        <a:prstGeom prst="rect">
          <a:avLst/>
        </a:prstGeom>
      </xdr:spPr>
    </xdr:pic>
    <xdr:clientData/>
  </xdr:twoCellAnchor>
  <xdr:twoCellAnchor editAs="oneCell">
    <xdr:from>
      <xdr:col>6</xdr:col>
      <xdr:colOff>105833</xdr:colOff>
      <xdr:row>0</xdr:row>
      <xdr:rowOff>222250</xdr:rowOff>
    </xdr:from>
    <xdr:to>
      <xdr:col>7</xdr:col>
      <xdr:colOff>2645</xdr:colOff>
      <xdr:row>0</xdr:row>
      <xdr:rowOff>1091746</xdr:rowOff>
    </xdr:to>
    <xdr:pic>
      <xdr:nvPicPr>
        <xdr:cNvPr id="6" name="Picture 5">
          <a:extLst>
            <a:ext uri="{FF2B5EF4-FFF2-40B4-BE49-F238E27FC236}">
              <a16:creationId xmlns:a16="http://schemas.microsoft.com/office/drawing/2014/main" id="{6F62481C-8C26-894B-992A-F4E0797747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80250" y="222250"/>
          <a:ext cx="1889125" cy="869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L29"/>
  <sheetViews>
    <sheetView tabSelected="1" zoomScale="80" zoomScaleNormal="80" zoomScalePageLayoutView="80" workbookViewId="0">
      <selection activeCell="D25" sqref="D25:G25"/>
    </sheetView>
  </sheetViews>
  <sheetFormatPr defaultColWidth="9.140625" defaultRowHeight="15"/>
  <cols>
    <col min="1" max="1" width="25.42578125" customWidth="1"/>
    <col min="2" max="2" width="2.85546875" customWidth="1"/>
    <col min="3" max="3" width="36.140625" customWidth="1"/>
    <col min="4" max="4" width="4.5703125" customWidth="1"/>
    <col min="5" max="5" width="25" customWidth="1"/>
    <col min="6" max="6" width="5.140625" customWidth="1"/>
    <col min="7" max="7" width="29.85546875" customWidth="1"/>
    <col min="9" max="16384" width="9.140625" style="2"/>
  </cols>
  <sheetData>
    <row r="1" spans="1:12" ht="111" customHeight="1" thickBot="1">
      <c r="A1" s="336" t="s">
        <v>7237</v>
      </c>
      <c r="B1" s="337"/>
      <c r="C1" s="338"/>
      <c r="D1" s="338"/>
      <c r="E1" s="338"/>
      <c r="F1" s="338"/>
      <c r="G1" s="339"/>
    </row>
    <row r="2" spans="1:12" ht="27" customHeight="1" thickBot="1">
      <c r="A2" s="340" t="s">
        <v>7238</v>
      </c>
      <c r="B2" s="340"/>
      <c r="C2" s="340"/>
      <c r="D2" s="341" t="s">
        <v>7239</v>
      </c>
      <c r="E2" s="341"/>
      <c r="F2" s="341"/>
      <c r="G2" s="341"/>
    </row>
    <row r="3" spans="1:12" s="12" customFormat="1" ht="106.5" customHeight="1" thickBot="1">
      <c r="A3" s="342" t="s">
        <v>7170</v>
      </c>
      <c r="B3" s="343"/>
      <c r="C3" s="344"/>
      <c r="D3" s="345" t="s">
        <v>3938</v>
      </c>
      <c r="E3" s="343"/>
      <c r="F3" s="343"/>
      <c r="G3" s="344"/>
      <c r="H3"/>
    </row>
    <row r="4" spans="1:12" s="12" customFormat="1" ht="21" customHeight="1" thickBot="1">
      <c r="A4" s="325" t="s">
        <v>3939</v>
      </c>
      <c r="B4" s="326"/>
      <c r="C4" s="326"/>
      <c r="D4" s="327"/>
      <c r="E4" s="327"/>
      <c r="F4" s="328"/>
      <c r="G4" s="329"/>
      <c r="H4"/>
    </row>
    <row r="5" spans="1:12" s="13" customFormat="1" ht="36" customHeight="1" thickBot="1">
      <c r="A5" s="330"/>
      <c r="B5" s="331"/>
      <c r="C5" s="331"/>
      <c r="D5" s="331"/>
      <c r="E5" s="332"/>
      <c r="F5" s="332"/>
      <c r="G5" s="333"/>
      <c r="H5"/>
    </row>
    <row r="6" spans="1:12" ht="15" customHeight="1" thickBot="1">
      <c r="A6" s="156"/>
      <c r="B6" s="157"/>
      <c r="C6" s="157"/>
      <c r="D6" s="157"/>
      <c r="E6" s="157"/>
      <c r="F6" s="157"/>
      <c r="G6" s="158"/>
    </row>
    <row r="7" spans="1:12" ht="30" customHeight="1">
      <c r="A7" s="159" t="s">
        <v>110</v>
      </c>
      <c r="B7" s="314"/>
      <c r="C7" s="315"/>
      <c r="D7" s="315"/>
      <c r="E7" s="316"/>
      <c r="F7" s="160"/>
      <c r="G7" s="334" t="s">
        <v>1887</v>
      </c>
    </row>
    <row r="8" spans="1:12" ht="30" customHeight="1" thickBot="1">
      <c r="A8" s="115" t="s">
        <v>111</v>
      </c>
      <c r="B8" s="314"/>
      <c r="C8" s="315"/>
      <c r="D8" s="315"/>
      <c r="E8" s="316"/>
      <c r="F8" s="160"/>
      <c r="G8" s="335"/>
    </row>
    <row r="9" spans="1:12" ht="30" customHeight="1" thickBot="1">
      <c r="A9" s="161" t="s">
        <v>112</v>
      </c>
      <c r="B9" s="314"/>
      <c r="C9" s="315"/>
      <c r="D9" s="315"/>
      <c r="E9" s="316"/>
      <c r="F9" s="160"/>
      <c r="G9" s="162"/>
    </row>
    <row r="10" spans="1:12" ht="30" customHeight="1" thickBot="1">
      <c r="A10" s="163" t="s">
        <v>113</v>
      </c>
      <c r="B10" s="314"/>
      <c r="C10" s="315"/>
      <c r="D10" s="315"/>
      <c r="E10" s="316"/>
      <c r="F10" s="160"/>
      <c r="G10" s="164"/>
    </row>
    <row r="11" spans="1:12" ht="19.5" customHeight="1" thickBot="1">
      <c r="A11" s="116"/>
      <c r="B11" s="117"/>
      <c r="C11" s="317"/>
      <c r="D11" s="318"/>
      <c r="E11" s="317"/>
      <c r="F11" s="160"/>
      <c r="G11" s="164"/>
      <c r="L11" s="155"/>
    </row>
    <row r="12" spans="1:12" s="7" customFormat="1" ht="21.95" customHeight="1" thickBot="1">
      <c r="A12" s="118" t="s">
        <v>7135</v>
      </c>
      <c r="B12" s="165"/>
      <c r="C12" s="154" t="s">
        <v>7136</v>
      </c>
      <c r="D12" s="165"/>
      <c r="E12" s="154" t="s">
        <v>7137</v>
      </c>
      <c r="F12" s="165"/>
      <c r="G12" s="154" t="s">
        <v>7137</v>
      </c>
      <c r="H12"/>
    </row>
    <row r="13" spans="1:12" s="5" customFormat="1" ht="30" customHeight="1" thickBot="1">
      <c r="A13" s="119"/>
      <c r="B13" s="166"/>
      <c r="C13" s="119"/>
      <c r="D13" s="166"/>
      <c r="E13" s="119"/>
      <c r="F13" s="166"/>
      <c r="G13" s="119"/>
      <c r="H13"/>
    </row>
    <row r="14" spans="1:12" s="7" customFormat="1" ht="21.95" customHeight="1" thickBot="1">
      <c r="A14" s="154" t="s">
        <v>7138</v>
      </c>
      <c r="B14" s="121"/>
      <c r="C14" s="122" t="s">
        <v>7127</v>
      </c>
      <c r="D14" s="121"/>
      <c r="E14" s="122" t="s">
        <v>7128</v>
      </c>
      <c r="F14" s="121"/>
      <c r="G14" s="122" t="s">
        <v>7128</v>
      </c>
      <c r="H14"/>
    </row>
    <row r="15" spans="1:12" s="5" customFormat="1" ht="30" customHeight="1" thickBot="1">
      <c r="A15" s="119"/>
      <c r="B15" s="160"/>
      <c r="C15" s="119"/>
      <c r="D15" s="160"/>
      <c r="E15" s="119"/>
      <c r="F15" s="160"/>
      <c r="G15" s="119"/>
      <c r="H15"/>
    </row>
    <row r="16" spans="1:12" s="7" customFormat="1" ht="21.95" customHeight="1" thickBot="1">
      <c r="A16" s="154" t="s">
        <v>7129</v>
      </c>
      <c r="B16" s="160"/>
      <c r="C16" s="167" t="s">
        <v>7130</v>
      </c>
      <c r="D16" s="160"/>
      <c r="E16" s="167" t="s">
        <v>7131</v>
      </c>
      <c r="F16" s="160"/>
      <c r="G16" s="167" t="s">
        <v>7131</v>
      </c>
      <c r="H16"/>
    </row>
    <row r="17" spans="1:8" s="5" customFormat="1" ht="30" customHeight="1" thickBot="1">
      <c r="A17" s="120"/>
      <c r="B17" s="121"/>
      <c r="C17" s="120"/>
      <c r="D17" s="121"/>
      <c r="E17" s="120"/>
      <c r="F17" s="121"/>
      <c r="G17" s="120"/>
      <c r="H17"/>
    </row>
    <row r="18" spans="1:8" s="7" customFormat="1" ht="21.95" customHeight="1" thickBot="1">
      <c r="A18" s="154" t="s">
        <v>7132</v>
      </c>
      <c r="B18" s="121"/>
      <c r="C18" s="122" t="s">
        <v>7133</v>
      </c>
      <c r="D18" s="121"/>
      <c r="E18" s="122" t="s">
        <v>7134</v>
      </c>
      <c r="F18" s="121"/>
      <c r="G18" s="122" t="s">
        <v>7134</v>
      </c>
      <c r="H18"/>
    </row>
    <row r="19" spans="1:8" s="5" customFormat="1" ht="30" customHeight="1" thickBot="1">
      <c r="A19" s="120"/>
      <c r="B19" s="160"/>
      <c r="C19" s="120"/>
      <c r="D19" s="160"/>
      <c r="E19" s="120"/>
      <c r="F19" s="160"/>
      <c r="G19" s="120"/>
      <c r="H19"/>
    </row>
    <row r="20" spans="1:8" ht="23.25" customHeight="1">
      <c r="A20" s="123"/>
      <c r="B20" s="124"/>
      <c r="C20" s="124"/>
      <c r="D20" s="124"/>
      <c r="E20" s="168"/>
      <c r="F20" s="168"/>
      <c r="G20" s="125"/>
    </row>
    <row r="21" spans="1:8" ht="2.25" customHeight="1" thickBot="1">
      <c r="A21" s="169"/>
      <c r="B21" s="170"/>
      <c r="C21" s="170"/>
      <c r="D21" s="170"/>
      <c r="E21" s="168"/>
      <c r="F21" s="168"/>
      <c r="G21" s="171"/>
    </row>
    <row r="22" spans="1:8" ht="15.75" thickBot="1">
      <c r="A22" s="319" t="s">
        <v>7302</v>
      </c>
      <c r="B22" s="320"/>
      <c r="C22" s="320"/>
      <c r="D22" s="320"/>
      <c r="E22" s="320"/>
      <c r="F22" s="320"/>
      <c r="G22" s="321"/>
    </row>
    <row r="23" spans="1:8" ht="75.75" customHeight="1" thickBot="1">
      <c r="A23" s="322" t="s">
        <v>3942</v>
      </c>
      <c r="B23" s="323"/>
      <c r="C23" s="323"/>
      <c r="D23" s="323"/>
      <c r="E23" s="323"/>
      <c r="F23" s="323"/>
      <c r="G23" s="324"/>
    </row>
    <row r="24" spans="1:8" ht="47.25" customHeight="1" thickBot="1">
      <c r="A24" s="300" t="s">
        <v>3940</v>
      </c>
      <c r="B24" s="301"/>
      <c r="C24" s="301"/>
      <c r="D24" s="302" t="s">
        <v>3940</v>
      </c>
      <c r="E24" s="301"/>
      <c r="F24" s="301"/>
      <c r="G24" s="303"/>
    </row>
    <row r="25" spans="1:8" s="8" customFormat="1" ht="42" customHeight="1" thickBot="1">
      <c r="A25" s="304" t="s">
        <v>157</v>
      </c>
      <c r="B25" s="305"/>
      <c r="C25" s="305"/>
      <c r="D25" s="306" t="s">
        <v>157</v>
      </c>
      <c r="E25" s="305"/>
      <c r="F25" s="305"/>
      <c r="G25" s="307"/>
      <c r="H25"/>
    </row>
    <row r="26" spans="1:8" s="9" customFormat="1" ht="35.25" customHeight="1" thickBot="1">
      <c r="A26" s="308" t="s">
        <v>7139</v>
      </c>
      <c r="B26" s="309"/>
      <c r="C26" s="310"/>
      <c r="D26" s="311" t="s">
        <v>3941</v>
      </c>
      <c r="E26" s="312"/>
      <c r="F26" s="312"/>
      <c r="G26" s="313"/>
      <c r="H26"/>
    </row>
    <row r="27" spans="1:8" ht="126" customHeight="1">
      <c r="A27" s="293" t="s">
        <v>14</v>
      </c>
      <c r="B27" s="294"/>
      <c r="C27" s="172" t="s">
        <v>15</v>
      </c>
      <c r="D27" s="295"/>
      <c r="E27" s="295"/>
      <c r="F27" s="295"/>
      <c r="G27" s="296"/>
    </row>
    <row r="28" spans="1:8" ht="15.75" thickBot="1">
      <c r="A28" s="297"/>
      <c r="B28" s="298"/>
      <c r="C28" s="298"/>
      <c r="D28" s="298"/>
      <c r="E28" s="298"/>
      <c r="F28" s="298"/>
      <c r="G28" s="299"/>
    </row>
    <row r="29" spans="1:8">
      <c r="A29" s="2"/>
      <c r="B29" s="2"/>
      <c r="C29" s="2"/>
      <c r="D29" s="2"/>
      <c r="E29" s="2"/>
      <c r="F29" s="2"/>
      <c r="G29" s="126"/>
    </row>
  </sheetData>
  <mergeCells count="25">
    <mergeCell ref="A1:G1"/>
    <mergeCell ref="A2:C2"/>
    <mergeCell ref="D2:G2"/>
    <mergeCell ref="A3:C3"/>
    <mergeCell ref="D3:G3"/>
    <mergeCell ref="A4:C4"/>
    <mergeCell ref="D4:G4"/>
    <mergeCell ref="A5:G5"/>
    <mergeCell ref="B7:E7"/>
    <mergeCell ref="G7:G8"/>
    <mergeCell ref="B8:E8"/>
    <mergeCell ref="B9:E9"/>
    <mergeCell ref="B10:E10"/>
    <mergeCell ref="C11:E11"/>
    <mergeCell ref="A22:G22"/>
    <mergeCell ref="A23:G23"/>
    <mergeCell ref="A27:B27"/>
    <mergeCell ref="D27:G27"/>
    <mergeCell ref="A28:G28"/>
    <mergeCell ref="A24:C24"/>
    <mergeCell ref="D24:G24"/>
    <mergeCell ref="A25:C25"/>
    <mergeCell ref="D25:G25"/>
    <mergeCell ref="A26:C26"/>
    <mergeCell ref="D26:G26"/>
  </mergeCells>
  <dataValidations count="3">
    <dataValidation type="list" allowBlank="1" showInputMessage="1" showErrorMessage="1" sqref="G9" xr:uid="{82BFDC2E-84F8-4135-B84F-B25226989EBC}">
      <formula1>"Interim Report, Final Report"</formula1>
    </dataValidation>
    <dataValidation type="date" operator="lessThanOrEqual" allowBlank="1" showInputMessage="1" showErrorMessage="1" sqref="A7:A10" xr:uid="{05882967-0470-49EA-8C76-98D4615F1F49}">
      <formula1>43831</formula1>
    </dataValidation>
    <dataValidation operator="lessThanOrEqual" allowBlank="1" showInputMessage="1" showErrorMessage="1" sqref="A16:G16 A12:G12 A14:G14 A18:G18" xr:uid="{8AAB9B4F-AA57-4185-935F-750E410A6F65}"/>
  </dataValidations>
  <printOptions horizontalCentered="1"/>
  <pageMargins left="0.25" right="0.25" top="0.75" bottom="0.75" header="0.3" footer="0.3"/>
  <pageSetup scale="67" orientation="portrait" r:id="rId1"/>
  <headerFooter>
    <oddFooter>&amp;LSTEP 2019-20 &amp;A&amp;C&amp;P of &amp;N&amp;RNYSED  rev. 05/2019</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001EE33-5064-4240-90C1-081B9485C142}">
          <x14:formula1>
            <xm:f>'hidden dropdown'!$O$2:$O$57</xm:f>
          </x14:formula1>
          <xm:sqref>A5:G5</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15E5-20DC-4709-BC2F-3D12727D57E4}">
  <sheetPr>
    <tabColor theme="9" tint="0.79998168889431442"/>
  </sheetPr>
  <dimension ref="A1:I56"/>
  <sheetViews>
    <sheetView workbookViewId="0">
      <pane xSplit="7" ySplit="7" topLeftCell="H20" activePane="bottomRight" state="frozen"/>
      <selection pane="topRight" activeCell="H1" sqref="H1"/>
      <selection pane="bottomLeft" activeCell="A8" sqref="A8"/>
      <selection pane="bottomRight" sqref="A1:A5"/>
    </sheetView>
  </sheetViews>
  <sheetFormatPr defaultColWidth="8.85546875" defaultRowHeight="15"/>
  <cols>
    <col min="1" max="1" width="42.42578125" customWidth="1"/>
    <col min="2" max="2" width="56.85546875" customWidth="1"/>
    <col min="3" max="3" width="15.7109375" customWidth="1"/>
    <col min="4" max="4" width="15.42578125" customWidth="1"/>
    <col min="5" max="5" width="10.7109375" customWidth="1"/>
    <col min="6" max="6" width="17.42578125" customWidth="1"/>
    <col min="9" max="9" width="52.28515625" customWidth="1"/>
  </cols>
  <sheetData>
    <row r="1" spans="1:9" s="127" customFormat="1" ht="51" customHeight="1" thickBot="1">
      <c r="A1" s="452" t="s">
        <v>7249</v>
      </c>
      <c r="B1" s="455" t="s">
        <v>7161</v>
      </c>
      <c r="C1" s="455"/>
      <c r="D1" s="455"/>
      <c r="E1" s="443" t="s">
        <v>7162</v>
      </c>
      <c r="F1" s="444"/>
      <c r="G1" s="444"/>
      <c r="H1" s="444"/>
      <c r="I1" s="445"/>
    </row>
    <row r="2" spans="1:9" s="127" customFormat="1" ht="31.5" customHeight="1" thickBot="1">
      <c r="A2" s="453"/>
      <c r="B2" s="443" t="s">
        <v>7163</v>
      </c>
      <c r="C2" s="444"/>
      <c r="D2" s="445"/>
      <c r="E2" s="443" t="s">
        <v>7164</v>
      </c>
      <c r="F2" s="444"/>
      <c r="G2" s="444"/>
      <c r="H2" s="444"/>
      <c r="I2" s="445"/>
    </row>
    <row r="3" spans="1:9" s="127" customFormat="1" ht="44.25" customHeight="1" thickBot="1">
      <c r="A3" s="453"/>
      <c r="B3" s="449" t="s">
        <v>7165</v>
      </c>
      <c r="C3" s="450"/>
      <c r="D3" s="451"/>
      <c r="E3" s="443" t="s">
        <v>7166</v>
      </c>
      <c r="F3" s="444"/>
      <c r="G3" s="444"/>
      <c r="H3" s="444"/>
      <c r="I3" s="445"/>
    </row>
    <row r="4" spans="1:9" s="127" customFormat="1" ht="34.5" customHeight="1" thickBot="1">
      <c r="A4" s="453"/>
      <c r="B4" s="443" t="s">
        <v>7167</v>
      </c>
      <c r="C4" s="444"/>
      <c r="D4" s="445"/>
      <c r="E4" s="446" t="s">
        <v>7168</v>
      </c>
      <c r="F4" s="447"/>
      <c r="G4" s="447"/>
      <c r="H4" s="447"/>
      <c r="I4" s="448"/>
    </row>
    <row r="5" spans="1:9" s="127" customFormat="1" ht="15.75" thickBot="1">
      <c r="A5" s="454"/>
      <c r="B5" s="455" t="s">
        <v>7169</v>
      </c>
      <c r="C5" s="455"/>
      <c r="D5" s="455"/>
      <c r="E5" s="449"/>
      <c r="F5" s="450"/>
      <c r="G5" s="450"/>
      <c r="H5" s="450"/>
      <c r="I5" s="451"/>
    </row>
    <row r="6" spans="1:9" ht="15.75" thickBot="1"/>
    <row r="7" spans="1:9" s="220" customFormat="1" ht="48" thickBot="1">
      <c r="A7" s="231" t="s">
        <v>156</v>
      </c>
      <c r="B7" s="232" t="s">
        <v>7142</v>
      </c>
      <c r="C7" s="233" t="s">
        <v>7157</v>
      </c>
      <c r="D7" s="233" t="s">
        <v>3898</v>
      </c>
      <c r="E7" s="233" t="s">
        <v>3900</v>
      </c>
      <c r="F7" s="233" t="s">
        <v>3896</v>
      </c>
      <c r="G7" s="234" t="s">
        <v>3899</v>
      </c>
      <c r="H7" s="441" t="s">
        <v>3897</v>
      </c>
      <c r="I7" s="442"/>
    </row>
    <row r="8" spans="1:9" ht="15.75" thickBot="1">
      <c r="A8" s="216"/>
      <c r="B8" s="217"/>
      <c r="C8" s="218"/>
      <c r="D8" s="218"/>
      <c r="E8" s="219"/>
      <c r="F8" s="218"/>
      <c r="G8" s="218"/>
      <c r="H8" s="439"/>
      <c r="I8" s="440"/>
    </row>
    <row r="9" spans="1:9" ht="15.75" thickBot="1">
      <c r="A9" s="216"/>
      <c r="B9" s="217"/>
      <c r="C9" s="218"/>
      <c r="D9" s="218"/>
      <c r="E9" s="219"/>
      <c r="F9" s="218"/>
      <c r="G9" s="218"/>
      <c r="H9" s="439"/>
      <c r="I9" s="440"/>
    </row>
    <row r="10" spans="1:9" ht="15.75" thickBot="1">
      <c r="A10" s="216"/>
      <c r="B10" s="217"/>
      <c r="C10" s="218"/>
      <c r="D10" s="218"/>
      <c r="E10" s="219"/>
      <c r="F10" s="218"/>
      <c r="G10" s="218"/>
      <c r="H10" s="439"/>
      <c r="I10" s="440"/>
    </row>
    <row r="11" spans="1:9" ht="15.75" thickBot="1">
      <c r="A11" s="216"/>
      <c r="B11" s="217"/>
      <c r="C11" s="218"/>
      <c r="D11" s="218"/>
      <c r="E11" s="219"/>
      <c r="F11" s="218"/>
      <c r="G11" s="218"/>
      <c r="H11" s="439"/>
      <c r="I11" s="440"/>
    </row>
    <row r="12" spans="1:9" ht="15.75" thickBot="1">
      <c r="A12" s="216"/>
      <c r="B12" s="217"/>
      <c r="C12" s="218"/>
      <c r="D12" s="218"/>
      <c r="E12" s="219"/>
      <c r="F12" s="218"/>
      <c r="G12" s="218"/>
      <c r="H12" s="439"/>
      <c r="I12" s="440"/>
    </row>
    <row r="13" spans="1:9" ht="15.75" thickBot="1">
      <c r="A13" s="216"/>
      <c r="B13" s="217"/>
      <c r="C13" s="218"/>
      <c r="D13" s="218"/>
      <c r="E13" s="219"/>
      <c r="F13" s="218"/>
      <c r="G13" s="218"/>
      <c r="H13" s="439"/>
      <c r="I13" s="440"/>
    </row>
    <row r="14" spans="1:9" ht="15.75" thickBot="1">
      <c r="A14" s="216"/>
      <c r="B14" s="217"/>
      <c r="C14" s="218"/>
      <c r="D14" s="218"/>
      <c r="E14" s="219"/>
      <c r="F14" s="218"/>
      <c r="G14" s="218"/>
      <c r="H14" s="439"/>
      <c r="I14" s="440"/>
    </row>
    <row r="15" spans="1:9" ht="15.75" thickBot="1">
      <c r="A15" s="216"/>
      <c r="B15" s="217"/>
      <c r="C15" s="218"/>
      <c r="D15" s="218"/>
      <c r="E15" s="219"/>
      <c r="F15" s="218"/>
      <c r="G15" s="218"/>
      <c r="H15" s="439"/>
      <c r="I15" s="440"/>
    </row>
    <row r="16" spans="1:9" ht="15.75" thickBot="1">
      <c r="A16" s="216"/>
      <c r="B16" s="217"/>
      <c r="C16" s="218"/>
      <c r="D16" s="218"/>
      <c r="E16" s="219"/>
      <c r="F16" s="218"/>
      <c r="G16" s="218"/>
      <c r="H16" s="439"/>
      <c r="I16" s="440"/>
    </row>
    <row r="17" spans="1:9" ht="15.75" thickBot="1">
      <c r="A17" s="216"/>
      <c r="B17" s="217"/>
      <c r="C17" s="218"/>
      <c r="D17" s="218"/>
      <c r="E17" s="219"/>
      <c r="F17" s="218"/>
      <c r="G17" s="218"/>
      <c r="H17" s="439"/>
      <c r="I17" s="440"/>
    </row>
    <row r="18" spans="1:9" ht="15.75" thickBot="1">
      <c r="A18" s="216"/>
      <c r="B18" s="217"/>
      <c r="C18" s="218"/>
      <c r="D18" s="218"/>
      <c r="E18" s="219"/>
      <c r="F18" s="218"/>
      <c r="G18" s="218"/>
      <c r="H18" s="439"/>
      <c r="I18" s="440"/>
    </row>
    <row r="19" spans="1:9" ht="15.75" thickBot="1">
      <c r="A19" s="216"/>
      <c r="B19" s="217"/>
      <c r="C19" s="218"/>
      <c r="D19" s="218"/>
      <c r="E19" s="219"/>
      <c r="F19" s="218"/>
      <c r="G19" s="218"/>
      <c r="H19" s="439"/>
      <c r="I19" s="440"/>
    </row>
    <row r="20" spans="1:9" ht="15.75" thickBot="1">
      <c r="A20" s="216"/>
      <c r="B20" s="217"/>
      <c r="C20" s="218"/>
      <c r="D20" s="218"/>
      <c r="E20" s="219"/>
      <c r="F20" s="218"/>
      <c r="G20" s="218"/>
      <c r="H20" s="439"/>
      <c r="I20" s="440"/>
    </row>
    <row r="21" spans="1:9" ht="15.75" thickBot="1">
      <c r="A21" s="216"/>
      <c r="B21" s="217"/>
      <c r="C21" s="218"/>
      <c r="D21" s="218"/>
      <c r="E21" s="219"/>
      <c r="F21" s="218"/>
      <c r="G21" s="218"/>
      <c r="H21" s="439"/>
      <c r="I21" s="440"/>
    </row>
    <row r="22" spans="1:9" ht="15.75" thickBot="1">
      <c r="A22" s="216"/>
      <c r="B22" s="217"/>
      <c r="C22" s="218"/>
      <c r="D22" s="218"/>
      <c r="E22" s="219"/>
      <c r="F22" s="218"/>
      <c r="G22" s="218"/>
      <c r="H22" s="439"/>
      <c r="I22" s="440"/>
    </row>
    <row r="23" spans="1:9" ht="15.75" thickBot="1">
      <c r="A23" s="216"/>
      <c r="B23" s="217"/>
      <c r="C23" s="218"/>
      <c r="D23" s="218"/>
      <c r="E23" s="219"/>
      <c r="F23" s="218"/>
      <c r="G23" s="218"/>
      <c r="H23" s="439"/>
      <c r="I23" s="440"/>
    </row>
    <row r="24" spans="1:9" ht="15.75" thickBot="1">
      <c r="A24" s="216"/>
      <c r="B24" s="217"/>
      <c r="C24" s="218"/>
      <c r="D24" s="218"/>
      <c r="E24" s="219"/>
      <c r="F24" s="218"/>
      <c r="G24" s="218"/>
      <c r="H24" s="439"/>
      <c r="I24" s="440"/>
    </row>
    <row r="25" spans="1:9" ht="15.75" thickBot="1">
      <c r="A25" s="216"/>
      <c r="B25" s="217"/>
      <c r="C25" s="218"/>
      <c r="D25" s="218"/>
      <c r="E25" s="219"/>
      <c r="F25" s="218"/>
      <c r="G25" s="218"/>
      <c r="H25" s="439"/>
      <c r="I25" s="440"/>
    </row>
    <row r="26" spans="1:9" ht="15.75" thickBot="1">
      <c r="A26" s="216"/>
      <c r="B26" s="217"/>
      <c r="C26" s="218"/>
      <c r="D26" s="218"/>
      <c r="E26" s="219"/>
      <c r="F26" s="218"/>
      <c r="G26" s="218"/>
      <c r="H26" s="439"/>
      <c r="I26" s="440"/>
    </row>
    <row r="27" spans="1:9" ht="15.75" thickBot="1">
      <c r="A27" s="216"/>
      <c r="B27" s="217"/>
      <c r="C27" s="218"/>
      <c r="D27" s="218"/>
      <c r="E27" s="219"/>
      <c r="F27" s="218"/>
      <c r="G27" s="218"/>
      <c r="H27" s="439"/>
      <c r="I27" s="440"/>
    </row>
    <row r="28" spans="1:9" ht="15.75" thickBot="1">
      <c r="A28" s="216"/>
      <c r="B28" s="217"/>
      <c r="C28" s="218"/>
      <c r="D28" s="218"/>
      <c r="E28" s="219"/>
      <c r="F28" s="218"/>
      <c r="G28" s="218"/>
      <c r="H28" s="439"/>
      <c r="I28" s="440"/>
    </row>
    <row r="29" spans="1:9" ht="15.75" thickBot="1">
      <c r="A29" s="216"/>
      <c r="B29" s="217"/>
      <c r="C29" s="218"/>
      <c r="D29" s="218"/>
      <c r="E29" s="219"/>
      <c r="F29" s="218"/>
      <c r="G29" s="218"/>
      <c r="H29" s="439"/>
      <c r="I29" s="440"/>
    </row>
    <row r="30" spans="1:9" ht="15.75" thickBot="1">
      <c r="A30" s="216"/>
      <c r="B30" s="217"/>
      <c r="C30" s="218"/>
      <c r="D30" s="218"/>
      <c r="E30" s="219"/>
      <c r="F30" s="218"/>
      <c r="G30" s="218"/>
      <c r="H30" s="439"/>
      <c r="I30" s="440"/>
    </row>
    <row r="31" spans="1:9" ht="15.75" thickBot="1">
      <c r="A31" s="216"/>
      <c r="B31" s="217"/>
      <c r="C31" s="218"/>
      <c r="D31" s="218"/>
      <c r="E31" s="219"/>
      <c r="F31" s="218"/>
      <c r="G31" s="218"/>
      <c r="H31" s="439"/>
      <c r="I31" s="440"/>
    </row>
    <row r="32" spans="1:9" ht="15.75" thickBot="1">
      <c r="A32" s="216"/>
      <c r="B32" s="217"/>
      <c r="C32" s="218"/>
      <c r="D32" s="218"/>
      <c r="E32" s="219"/>
      <c r="F32" s="218"/>
      <c r="G32" s="218"/>
      <c r="H32" s="439"/>
      <c r="I32" s="440"/>
    </row>
    <row r="33" spans="1:9" ht="15.75" thickBot="1">
      <c r="A33" s="216"/>
      <c r="B33" s="217"/>
      <c r="C33" s="218"/>
      <c r="D33" s="218"/>
      <c r="E33" s="219"/>
      <c r="F33" s="218"/>
      <c r="G33" s="218"/>
      <c r="H33" s="439"/>
      <c r="I33" s="440"/>
    </row>
    <row r="34" spans="1:9" ht="15.75" thickBot="1">
      <c r="A34" s="216"/>
      <c r="B34" s="217"/>
      <c r="C34" s="218"/>
      <c r="D34" s="218"/>
      <c r="E34" s="219"/>
      <c r="F34" s="218"/>
      <c r="G34" s="218"/>
      <c r="H34" s="439"/>
      <c r="I34" s="440"/>
    </row>
    <row r="35" spans="1:9" ht="15.75" thickBot="1">
      <c r="A35" s="216"/>
      <c r="B35" s="217"/>
      <c r="C35" s="218"/>
      <c r="D35" s="218"/>
      <c r="E35" s="219"/>
      <c r="F35" s="218"/>
      <c r="G35" s="218"/>
      <c r="H35" s="439"/>
      <c r="I35" s="440"/>
    </row>
    <row r="36" spans="1:9" ht="15.75" thickBot="1">
      <c r="A36" s="216"/>
      <c r="B36" s="217"/>
      <c r="C36" s="218"/>
      <c r="D36" s="218"/>
      <c r="E36" s="219"/>
      <c r="F36" s="218"/>
      <c r="G36" s="218"/>
      <c r="H36" s="439"/>
      <c r="I36" s="440"/>
    </row>
    <row r="37" spans="1:9" ht="15.75" thickBot="1">
      <c r="A37" s="216"/>
      <c r="B37" s="217"/>
      <c r="C37" s="218"/>
      <c r="D37" s="218"/>
      <c r="E37" s="219"/>
      <c r="F37" s="218"/>
      <c r="G37" s="218"/>
      <c r="H37" s="439"/>
      <c r="I37" s="440"/>
    </row>
    <row r="38" spans="1:9" ht="15.75" thickBot="1">
      <c r="A38" s="216"/>
      <c r="B38" s="217"/>
      <c r="C38" s="218"/>
      <c r="D38" s="218"/>
      <c r="E38" s="219"/>
      <c r="F38" s="218"/>
      <c r="G38" s="218"/>
      <c r="H38" s="439"/>
      <c r="I38" s="440"/>
    </row>
    <row r="39" spans="1:9" ht="15.75" thickBot="1">
      <c r="A39" s="216"/>
      <c r="B39" s="217"/>
      <c r="C39" s="218"/>
      <c r="D39" s="218"/>
      <c r="E39" s="219"/>
      <c r="F39" s="218"/>
      <c r="G39" s="218"/>
      <c r="H39" s="439"/>
      <c r="I39" s="440"/>
    </row>
    <row r="40" spans="1:9" ht="15.75" thickBot="1">
      <c r="A40" s="216"/>
      <c r="B40" s="217"/>
      <c r="C40" s="218"/>
      <c r="D40" s="218"/>
      <c r="E40" s="219"/>
      <c r="F40" s="218"/>
      <c r="G40" s="218"/>
      <c r="H40" s="439"/>
      <c r="I40" s="440"/>
    </row>
    <row r="41" spans="1:9" ht="15.75" thickBot="1">
      <c r="A41" s="216"/>
      <c r="B41" s="217"/>
      <c r="C41" s="218"/>
      <c r="D41" s="218"/>
      <c r="E41" s="219"/>
      <c r="F41" s="218"/>
      <c r="G41" s="218"/>
      <c r="H41" s="439"/>
      <c r="I41" s="440"/>
    </row>
    <row r="42" spans="1:9" ht="15.75" thickBot="1">
      <c r="A42" s="216"/>
      <c r="B42" s="217"/>
      <c r="C42" s="218"/>
      <c r="D42" s="218"/>
      <c r="E42" s="219"/>
      <c r="F42" s="218"/>
      <c r="G42" s="218"/>
      <c r="H42" s="439"/>
      <c r="I42" s="440"/>
    </row>
    <row r="43" spans="1:9" ht="15.75" thickBot="1">
      <c r="A43" s="216"/>
      <c r="B43" s="217"/>
      <c r="C43" s="218"/>
      <c r="D43" s="218"/>
      <c r="E43" s="219"/>
      <c r="F43" s="218"/>
      <c r="G43" s="218"/>
      <c r="H43" s="439"/>
      <c r="I43" s="440"/>
    </row>
    <row r="44" spans="1:9" ht="15.75" thickBot="1">
      <c r="A44" s="216"/>
      <c r="B44" s="217"/>
      <c r="C44" s="218"/>
      <c r="D44" s="218"/>
      <c r="E44" s="219"/>
      <c r="F44" s="218"/>
      <c r="G44" s="218"/>
      <c r="H44" s="439"/>
      <c r="I44" s="440"/>
    </row>
    <row r="45" spans="1:9" ht="15.75" thickBot="1">
      <c r="A45" s="216"/>
      <c r="B45" s="217"/>
      <c r="C45" s="218"/>
      <c r="D45" s="218"/>
      <c r="E45" s="219"/>
      <c r="F45" s="218"/>
      <c r="G45" s="218"/>
      <c r="H45" s="439"/>
      <c r="I45" s="440"/>
    </row>
    <row r="46" spans="1:9" ht="15.75" thickBot="1">
      <c r="A46" s="216"/>
      <c r="B46" s="217"/>
      <c r="C46" s="218"/>
      <c r="D46" s="218"/>
      <c r="E46" s="219"/>
      <c r="F46" s="218"/>
      <c r="G46" s="218"/>
      <c r="H46" s="439"/>
      <c r="I46" s="440"/>
    </row>
    <row r="47" spans="1:9" ht="15.75" thickBot="1">
      <c r="A47" s="216"/>
      <c r="B47" s="217"/>
      <c r="C47" s="218"/>
      <c r="D47" s="218"/>
      <c r="E47" s="219"/>
      <c r="F47" s="218"/>
      <c r="G47" s="218"/>
      <c r="H47" s="439"/>
      <c r="I47" s="440"/>
    </row>
    <row r="48" spans="1:9" ht="15.75" thickBot="1">
      <c r="A48" s="216"/>
      <c r="B48" s="217"/>
      <c r="C48" s="218"/>
      <c r="D48" s="218"/>
      <c r="E48" s="219"/>
      <c r="F48" s="218"/>
      <c r="G48" s="218"/>
      <c r="H48" s="439"/>
      <c r="I48" s="440"/>
    </row>
    <row r="49" spans="1:9" ht="15.75" thickBot="1">
      <c r="A49" s="216"/>
      <c r="B49" s="217"/>
      <c r="C49" s="218"/>
      <c r="D49" s="218"/>
      <c r="E49" s="219"/>
      <c r="F49" s="218"/>
      <c r="G49" s="218"/>
      <c r="H49" s="439"/>
      <c r="I49" s="440"/>
    </row>
    <row r="50" spans="1:9" ht="15.75" thickBot="1">
      <c r="A50" s="216"/>
      <c r="B50" s="217"/>
      <c r="C50" s="218"/>
      <c r="D50" s="218"/>
      <c r="E50" s="219"/>
      <c r="F50" s="218"/>
      <c r="G50" s="218"/>
      <c r="H50" s="439"/>
      <c r="I50" s="440"/>
    </row>
    <row r="51" spans="1:9" ht="15.75" thickBot="1">
      <c r="A51" s="216"/>
      <c r="B51" s="217"/>
      <c r="C51" s="218"/>
      <c r="D51" s="218"/>
      <c r="E51" s="219"/>
      <c r="F51" s="218"/>
      <c r="G51" s="218"/>
      <c r="H51" s="439"/>
      <c r="I51" s="440"/>
    </row>
    <row r="52" spans="1:9" ht="15.75" thickBot="1">
      <c r="A52" s="216"/>
      <c r="B52" s="217"/>
      <c r="C52" s="218"/>
      <c r="D52" s="218"/>
      <c r="E52" s="219"/>
      <c r="F52" s="218"/>
      <c r="G52" s="218"/>
      <c r="H52" s="439"/>
      <c r="I52" s="440"/>
    </row>
    <row r="53" spans="1:9" ht="15.75" thickBot="1">
      <c r="A53" s="216"/>
      <c r="B53" s="217"/>
      <c r="C53" s="218"/>
      <c r="D53" s="218"/>
      <c r="E53" s="219"/>
      <c r="F53" s="218"/>
      <c r="G53" s="218"/>
      <c r="H53" s="439"/>
      <c r="I53" s="440"/>
    </row>
    <row r="54" spans="1:9" ht="15.75" thickBot="1">
      <c r="A54" s="216"/>
      <c r="B54" s="217"/>
      <c r="C54" s="218"/>
      <c r="D54" s="218"/>
      <c r="E54" s="219"/>
      <c r="F54" s="218"/>
      <c r="G54" s="218"/>
      <c r="H54" s="439"/>
      <c r="I54" s="440"/>
    </row>
    <row r="55" spans="1:9" ht="15.75" thickBot="1">
      <c r="A55" s="216"/>
      <c r="B55" s="217"/>
      <c r="C55" s="218"/>
      <c r="D55" s="218"/>
      <c r="E55" s="219"/>
      <c r="F55" s="218"/>
      <c r="G55" s="218"/>
      <c r="H55" s="439"/>
      <c r="I55" s="440"/>
    </row>
    <row r="56" spans="1:9" ht="15.75" thickBot="1">
      <c r="A56" s="216"/>
      <c r="B56" s="217"/>
      <c r="C56" s="218"/>
      <c r="D56" s="218"/>
      <c r="E56" s="219"/>
      <c r="F56" s="218"/>
      <c r="G56" s="218"/>
      <c r="H56" s="439"/>
      <c r="I56" s="440"/>
    </row>
  </sheetData>
  <mergeCells count="60">
    <mergeCell ref="E1:I1"/>
    <mergeCell ref="E2:I2"/>
    <mergeCell ref="E3:I3"/>
    <mergeCell ref="E4:I5"/>
    <mergeCell ref="A1:A5"/>
    <mergeCell ref="B1:D1"/>
    <mergeCell ref="B2:D2"/>
    <mergeCell ref="B3:D3"/>
    <mergeCell ref="B4:D4"/>
    <mergeCell ref="B5:D5"/>
    <mergeCell ref="H55:I55"/>
    <mergeCell ref="H56:I56"/>
    <mergeCell ref="H49:I49"/>
    <mergeCell ref="H50:I50"/>
    <mergeCell ref="H51:I51"/>
    <mergeCell ref="H52:I52"/>
    <mergeCell ref="H53:I53"/>
    <mergeCell ref="H54:I54"/>
    <mergeCell ref="H48:I48"/>
    <mergeCell ref="H37:I37"/>
    <mergeCell ref="H38:I38"/>
    <mergeCell ref="H39:I39"/>
    <mergeCell ref="H40:I40"/>
    <mergeCell ref="H41:I41"/>
    <mergeCell ref="H42:I42"/>
    <mergeCell ref="H43:I43"/>
    <mergeCell ref="H44:I44"/>
    <mergeCell ref="H45:I45"/>
    <mergeCell ref="H46:I46"/>
    <mergeCell ref="H47:I47"/>
    <mergeCell ref="H36:I36"/>
    <mergeCell ref="H25:I25"/>
    <mergeCell ref="H26:I26"/>
    <mergeCell ref="H27:I27"/>
    <mergeCell ref="H28:I28"/>
    <mergeCell ref="H29:I29"/>
    <mergeCell ref="H30:I30"/>
    <mergeCell ref="H31:I31"/>
    <mergeCell ref="H32:I32"/>
    <mergeCell ref="H33:I33"/>
    <mergeCell ref="H34:I34"/>
    <mergeCell ref="H35:I35"/>
    <mergeCell ref="H24:I24"/>
    <mergeCell ref="H13:I13"/>
    <mergeCell ref="H14:I14"/>
    <mergeCell ref="H15:I15"/>
    <mergeCell ref="H16:I16"/>
    <mergeCell ref="H17:I17"/>
    <mergeCell ref="H18:I18"/>
    <mergeCell ref="H19:I19"/>
    <mergeCell ref="H20:I20"/>
    <mergeCell ref="H21:I21"/>
    <mergeCell ref="H22:I22"/>
    <mergeCell ref="H23:I23"/>
    <mergeCell ref="H12:I12"/>
    <mergeCell ref="H7:I7"/>
    <mergeCell ref="H8:I8"/>
    <mergeCell ref="H9:I9"/>
    <mergeCell ref="H10:I10"/>
    <mergeCell ref="H11:I11"/>
  </mergeCells>
  <dataValidations count="9">
    <dataValidation type="whole" operator="lessThanOrEqual" allowBlank="1" showInputMessage="1" showErrorMessage="1" error="Must ener &lt;5000 students" prompt="Total number of STEP students participating in this activity" sqref="F8:F56" xr:uid="{8FAA50FB-ACE7-445B-B220-328C3F163B41}">
      <formula1>5000</formula1>
    </dataValidation>
    <dataValidation type="textLength" operator="lessThanOrEqual" allowBlank="1" showInputMessage="1" showErrorMessage="1" error="Must enter &lt; 300 characters" prompt="Describe the method used by the school to measure how successful this activity was at achieving the stated objectives.  (ex. Math Pre-Test, Math Training Intervention, Math Post-Test)" sqref="H56" xr:uid="{689E5CF7-CFBB-4735-913C-31EA4A98C5B5}">
      <formula1>300</formula1>
    </dataValidation>
    <dataValidation type="textLength" operator="lessThanOrEqual" allowBlank="1" showInputMessage="1" showErrorMessage="1" error="Must enter &lt; 30 characters" prompt="Which requirement or requirements did this activity (intervention) strive to address as noted above. (Enter comma between numbers)" sqref="C8:C56" xr:uid="{B9353173-316A-4EC8-B5C7-09E5458DC7E4}">
      <formula1>30</formula1>
    </dataValidation>
    <dataValidation allowBlank="1" showInputMessage="1" showErrorMessage="1" prompt="Enter Begin Date and End Date for this activity (mm/dd/yyyy - mm/dd/yyyy)" sqref="D8:D56" xr:uid="{F8EB9F3F-4FBE-47BE-B62E-D5DF596DBA3C}"/>
    <dataValidation type="list" allowBlank="1" showInputMessage="1" showErrorMessage="1" error="Must select a value from the dropdown menu" prompt="Select the general type of activity from the dropdown menu" sqref="B8:B56" xr:uid="{331AACCA-755E-4939-89E0-CCA30BCF25A4}">
      <formula1>"Classroom Activity, Coaching, Counseling, Courses, Internship, Mentoring, Orientation, Other, Professional Development, Seminars, Test Preparation, Training, Tutoring, Workshops"</formula1>
    </dataValidation>
    <dataValidation type="decimal" operator="lessThanOrEqual" allowBlank="1" showInputMessage="1" showErrorMessage="1" prompt="Enter the total number of hours for this activity" sqref="G8:G56" xr:uid="{D4E62972-B700-4AC3-BC87-F2F7FCFF6050}">
      <formula1>999</formula1>
    </dataValidation>
    <dataValidation allowBlank="1" showInputMessage="1" showErrorMessage="1" error="Must enter grade level or levels" prompt="Indicate the class level (07, 08, 09,10,11,12 or UGS) that this activity was intended to impact. Enter a comma between grades if more than one grade benefitted from this activity" sqref="E8:E56" xr:uid="{3C191E69-ED1E-4F92-8531-F17CAF7BF738}"/>
    <dataValidation allowBlank="1" showInputMessage="1" showErrorMessage="1" error="Must Enter &lt; 200 characters" prompt="Briefly Describe this Activity" sqref="A8:A56" xr:uid="{11A16691-6447-4564-84E9-898EFF0ECCA5}"/>
    <dataValidation type="textLength" operator="lessThanOrEqual" allowBlank="1" showInputMessage="1" showErrorMessage="1" error="Must enter &lt; 300 characters" prompt="Describe the method used by the school to measure how successful this activity was at achieving the stated objectives.  (ex. Math Pre-Test, Math Training Intervention, Math Post-Test). Describe how success was measured (ex. 10% increase in math grades)" sqref="H8:I55" xr:uid="{EBD224D2-58A5-48AC-BC23-DD534471DD8B}">
      <formula1>300</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C2C1-FE94-432B-81E4-8E84F24B7026}">
  <sheetPr>
    <tabColor theme="7" tint="0.39997558519241921"/>
  </sheetPr>
  <dimension ref="A1:D26"/>
  <sheetViews>
    <sheetView topLeftCell="A4" workbookViewId="0">
      <selection activeCell="D13" sqref="D13"/>
    </sheetView>
  </sheetViews>
  <sheetFormatPr defaultColWidth="8.85546875" defaultRowHeight="15"/>
  <cols>
    <col min="1" max="1" width="29.28515625" customWidth="1"/>
    <col min="2" max="2" width="21.42578125" customWidth="1"/>
    <col min="3" max="3" width="18.42578125" customWidth="1"/>
    <col min="4" max="4" width="43.28515625" customWidth="1"/>
  </cols>
  <sheetData>
    <row r="1" spans="1:4">
      <c r="A1" s="456" t="s">
        <v>7151</v>
      </c>
      <c r="B1" s="457"/>
      <c r="C1" s="457"/>
      <c r="D1" s="458"/>
    </row>
    <row r="2" spans="1:4">
      <c r="A2" s="459"/>
      <c r="B2" s="460"/>
      <c r="C2" s="460"/>
      <c r="D2" s="461"/>
    </row>
    <row r="3" spans="1:4" ht="15.75" thickBot="1">
      <c r="A3" s="462"/>
      <c r="B3" s="463"/>
      <c r="C3" s="463"/>
      <c r="D3" s="464"/>
    </row>
    <row r="4" spans="1:4" ht="15.75" thickBot="1"/>
    <row r="5" spans="1:4" ht="27" thickTop="1" thickBot="1">
      <c r="A5" s="251" t="s">
        <v>3947</v>
      </c>
      <c r="B5" s="252" t="s">
        <v>3948</v>
      </c>
      <c r="C5" s="252" t="s">
        <v>3949</v>
      </c>
      <c r="D5" s="253" t="s">
        <v>3950</v>
      </c>
    </row>
    <row r="6" spans="1:4" ht="23.25" customHeight="1">
      <c r="A6" s="235" t="s">
        <v>0</v>
      </c>
      <c r="B6" s="236" t="s">
        <v>3951</v>
      </c>
      <c r="C6" s="236"/>
      <c r="D6" s="236" t="s">
        <v>4019</v>
      </c>
    </row>
    <row r="7" spans="1:4" ht="22.5" customHeight="1">
      <c r="A7" s="235" t="s">
        <v>1</v>
      </c>
      <c r="B7" s="237" t="s">
        <v>3951</v>
      </c>
      <c r="C7" s="237"/>
      <c r="D7" s="237" t="s">
        <v>4020</v>
      </c>
    </row>
    <row r="8" spans="1:4" ht="22.5" customHeight="1">
      <c r="A8" s="235" t="s">
        <v>2</v>
      </c>
      <c r="B8" s="237" t="s">
        <v>3951</v>
      </c>
      <c r="C8" s="237"/>
      <c r="D8" s="237" t="s">
        <v>4021</v>
      </c>
    </row>
    <row r="9" spans="1:4" ht="30">
      <c r="A9" s="238" t="s">
        <v>109</v>
      </c>
      <c r="B9" s="239" t="s">
        <v>3969</v>
      </c>
      <c r="C9" s="239"/>
      <c r="D9" s="239" t="s">
        <v>4022</v>
      </c>
    </row>
    <row r="10" spans="1:4" ht="30">
      <c r="A10" s="238" t="s">
        <v>161</v>
      </c>
      <c r="B10" s="239" t="s">
        <v>3952</v>
      </c>
      <c r="C10" s="239" t="s">
        <v>3953</v>
      </c>
      <c r="D10" s="239" t="s">
        <v>4023</v>
      </c>
    </row>
    <row r="11" spans="1:4" ht="30">
      <c r="A11" s="240" t="s">
        <v>162</v>
      </c>
      <c r="B11" s="239" t="s">
        <v>3952</v>
      </c>
      <c r="C11" s="239" t="s">
        <v>3953</v>
      </c>
      <c r="D11" s="239" t="s">
        <v>4023</v>
      </c>
    </row>
    <row r="12" spans="1:4" ht="30">
      <c r="A12" s="241" t="s">
        <v>3944</v>
      </c>
      <c r="B12" s="242" t="s">
        <v>7148</v>
      </c>
      <c r="C12" s="242"/>
      <c r="D12" s="242" t="s">
        <v>7149</v>
      </c>
    </row>
    <row r="13" spans="1:4" ht="38.25" customHeight="1">
      <c r="A13" s="243" t="s">
        <v>3945</v>
      </c>
      <c r="B13" s="244" t="s">
        <v>3951</v>
      </c>
      <c r="C13" s="244"/>
      <c r="D13" s="244" t="s">
        <v>4024</v>
      </c>
    </row>
    <row r="14" spans="1:4" ht="51" customHeight="1">
      <c r="A14" s="245" t="s">
        <v>1907</v>
      </c>
      <c r="B14" s="239" t="s">
        <v>3952</v>
      </c>
      <c r="C14" s="239" t="s">
        <v>4026</v>
      </c>
      <c r="D14" s="239" t="s">
        <v>4025</v>
      </c>
    </row>
    <row r="15" spans="1:4" ht="60">
      <c r="A15" s="245" t="s">
        <v>1908</v>
      </c>
      <c r="B15" s="239" t="s">
        <v>3952</v>
      </c>
      <c r="C15" s="239" t="s">
        <v>3953</v>
      </c>
      <c r="D15" s="239" t="s">
        <v>4027</v>
      </c>
    </row>
    <row r="16" spans="1:4" ht="36.75" customHeight="1">
      <c r="A16" s="243" t="s">
        <v>3894</v>
      </c>
      <c r="B16" s="244" t="s">
        <v>3951</v>
      </c>
      <c r="C16" s="244"/>
      <c r="D16" s="244" t="s">
        <v>4028</v>
      </c>
    </row>
    <row r="17" spans="1:4" ht="60">
      <c r="A17" s="245" t="s">
        <v>34</v>
      </c>
      <c r="B17" s="239" t="s">
        <v>3952</v>
      </c>
      <c r="C17" s="239"/>
      <c r="D17" s="239" t="s">
        <v>4029</v>
      </c>
    </row>
    <row r="18" spans="1:4" ht="30">
      <c r="A18" s="246" t="s">
        <v>7150</v>
      </c>
      <c r="B18" s="244" t="s">
        <v>7148</v>
      </c>
      <c r="C18" s="244"/>
      <c r="D18" s="244" t="s">
        <v>4030</v>
      </c>
    </row>
    <row r="19" spans="1:4" ht="60">
      <c r="A19" s="245" t="s">
        <v>35</v>
      </c>
      <c r="B19" s="239" t="s">
        <v>3952</v>
      </c>
      <c r="C19" s="239" t="s">
        <v>4032</v>
      </c>
      <c r="D19" s="239" t="s">
        <v>4031</v>
      </c>
    </row>
    <row r="20" spans="1:4">
      <c r="A20" s="245" t="s">
        <v>29</v>
      </c>
      <c r="B20" s="239" t="s">
        <v>3952</v>
      </c>
      <c r="C20" s="239" t="s">
        <v>3953</v>
      </c>
      <c r="D20" s="239" t="s">
        <v>4033</v>
      </c>
    </row>
    <row r="21" spans="1:4" ht="75">
      <c r="A21" s="245" t="s">
        <v>28</v>
      </c>
      <c r="B21" s="239" t="s">
        <v>3952</v>
      </c>
      <c r="C21" s="239" t="s">
        <v>4035</v>
      </c>
      <c r="D21" s="239" t="s">
        <v>4034</v>
      </c>
    </row>
    <row r="22" spans="1:4" ht="58.5" customHeight="1">
      <c r="A22" s="243" t="s">
        <v>7141</v>
      </c>
      <c r="B22" s="247" t="s">
        <v>3951</v>
      </c>
      <c r="C22" s="247"/>
      <c r="D22" s="244" t="s">
        <v>4036</v>
      </c>
    </row>
    <row r="23" spans="1:4" ht="65.25" customHeight="1">
      <c r="A23" s="248" t="s">
        <v>4038</v>
      </c>
      <c r="B23" s="239" t="s">
        <v>3952</v>
      </c>
      <c r="C23" s="239" t="s">
        <v>4039</v>
      </c>
      <c r="D23" s="249" t="s">
        <v>3988</v>
      </c>
    </row>
    <row r="24" spans="1:4" ht="33.75" customHeight="1">
      <c r="A24" s="243" t="s">
        <v>3937</v>
      </c>
      <c r="B24" s="244" t="s">
        <v>3951</v>
      </c>
      <c r="C24" s="244"/>
      <c r="D24" s="244" t="s">
        <v>4041</v>
      </c>
    </row>
    <row r="25" spans="1:4" ht="88.5" customHeight="1">
      <c r="A25" s="250" t="s">
        <v>3943</v>
      </c>
      <c r="B25" s="247" t="s">
        <v>3951</v>
      </c>
      <c r="C25" s="247"/>
      <c r="D25" s="244" t="s">
        <v>4037</v>
      </c>
    </row>
    <row r="26" spans="1:4" ht="33.75" customHeight="1"/>
  </sheetData>
  <mergeCells count="1">
    <mergeCell ref="A1:D3"/>
  </mergeCells>
  <dataValidations count="1">
    <dataValidation type="date" operator="lessThanOrEqual" allowBlank="1" showInputMessage="1" showErrorMessage="1" error="Must select a value from the dropdown menu" prompt="Please indicate the name of the branch of the military the student joined after graduation from high school" sqref="A1:XFD1048576" xr:uid="{079BB7FA-7634-42CD-A840-CC4891FD42A9}">
      <formula1>43831</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377A1-932F-4266-9277-E801A49CD923}">
  <dimension ref="A1:T278"/>
  <sheetViews>
    <sheetView topLeftCell="E1" workbookViewId="0">
      <selection activeCell="M3" sqref="M3"/>
    </sheetView>
  </sheetViews>
  <sheetFormatPr defaultColWidth="8.85546875" defaultRowHeight="15"/>
  <cols>
    <col min="1" max="1" width="13.42578125" customWidth="1"/>
    <col min="2" max="2" width="7.140625" customWidth="1"/>
    <col min="3" max="3" width="14.28515625" customWidth="1"/>
    <col min="5" max="5" width="13.7109375" customWidth="1"/>
    <col min="6" max="6" width="10.42578125" customWidth="1"/>
    <col min="7" max="7" width="14.7109375" customWidth="1"/>
    <col min="8" max="8" width="15.85546875" customWidth="1"/>
    <col min="9" max="9" width="14.85546875" customWidth="1"/>
    <col min="10" max="10" width="16.7109375" customWidth="1"/>
    <col min="11" max="11" width="21" customWidth="1"/>
    <col min="12" max="12" width="14.85546875" customWidth="1"/>
    <col min="13" max="13" width="13.7109375" customWidth="1"/>
    <col min="14" max="14" width="17.28515625" customWidth="1"/>
    <col min="15" max="15" width="14.28515625" customWidth="1"/>
    <col min="16" max="16" width="18.28515625" customWidth="1"/>
    <col min="17" max="17" width="9.140625" customWidth="1"/>
    <col min="19" max="19" width="14.140625" customWidth="1"/>
    <col min="20" max="20" width="26.42578125" customWidth="1"/>
  </cols>
  <sheetData>
    <row r="1" spans="1:20" ht="33.75" customHeight="1" thickBot="1">
      <c r="A1" s="465" t="s">
        <v>7152</v>
      </c>
      <c r="B1" s="466"/>
      <c r="C1" s="466"/>
      <c r="D1" s="466"/>
      <c r="E1" s="466"/>
      <c r="F1" s="466"/>
      <c r="G1" s="466"/>
      <c r="H1" s="466"/>
      <c r="I1" s="466"/>
      <c r="J1" s="466"/>
      <c r="K1" s="466"/>
      <c r="L1" s="466"/>
      <c r="M1" s="466"/>
      <c r="N1" s="466"/>
      <c r="O1" s="466"/>
      <c r="P1" s="466"/>
      <c r="Q1" s="466"/>
      <c r="R1" s="466"/>
      <c r="S1" s="466"/>
      <c r="T1" s="467"/>
    </row>
    <row r="2" spans="1:20" s="221" customFormat="1" ht="119.25" customHeight="1">
      <c r="A2" s="223" t="s">
        <v>0</v>
      </c>
      <c r="B2" s="223" t="s">
        <v>1</v>
      </c>
      <c r="C2" s="223" t="s">
        <v>2</v>
      </c>
      <c r="D2" s="224" t="s">
        <v>109</v>
      </c>
      <c r="E2" s="224" t="s">
        <v>161</v>
      </c>
      <c r="F2" s="225" t="s">
        <v>162</v>
      </c>
      <c r="G2" s="226" t="s">
        <v>7154</v>
      </c>
      <c r="H2" s="227" t="s">
        <v>3945</v>
      </c>
      <c r="I2" s="228" t="s">
        <v>1907</v>
      </c>
      <c r="J2" s="228" t="s">
        <v>1908</v>
      </c>
      <c r="K2" s="229" t="s">
        <v>3894</v>
      </c>
      <c r="L2" s="228" t="s">
        <v>34</v>
      </c>
      <c r="M2" s="230" t="s">
        <v>7150</v>
      </c>
      <c r="N2" s="228" t="s">
        <v>35</v>
      </c>
      <c r="O2" s="228" t="s">
        <v>29</v>
      </c>
      <c r="P2" s="228" t="s">
        <v>28</v>
      </c>
      <c r="Q2" s="227" t="s">
        <v>7153</v>
      </c>
      <c r="R2" s="228" t="s">
        <v>4038</v>
      </c>
      <c r="S2" s="227" t="s">
        <v>4040</v>
      </c>
      <c r="T2" s="226" t="s">
        <v>3943</v>
      </c>
    </row>
    <row r="3" spans="1:20">
      <c r="A3" s="179"/>
      <c r="B3" s="179"/>
      <c r="C3" s="179"/>
      <c r="D3" s="179"/>
      <c r="E3" s="179"/>
      <c r="F3" s="179"/>
      <c r="G3" s="222"/>
      <c r="H3" s="180"/>
      <c r="I3" s="180"/>
      <c r="J3" s="180"/>
      <c r="K3" s="180"/>
      <c r="L3" s="180"/>
      <c r="M3" s="181"/>
      <c r="N3" s="180"/>
      <c r="O3" s="180"/>
      <c r="P3" s="180"/>
      <c r="Q3" s="180"/>
      <c r="R3" s="180"/>
      <c r="S3" s="180"/>
      <c r="T3" s="179"/>
    </row>
    <row r="4" spans="1:20">
      <c r="A4" s="179"/>
      <c r="B4" s="179"/>
      <c r="C4" s="179"/>
      <c r="D4" s="179"/>
      <c r="E4" s="179"/>
      <c r="F4" s="179"/>
      <c r="G4" s="222"/>
      <c r="H4" s="180"/>
      <c r="I4" s="180"/>
      <c r="J4" s="180"/>
      <c r="K4" s="180"/>
      <c r="L4" s="180"/>
      <c r="M4" s="181"/>
      <c r="N4" s="180"/>
      <c r="O4" s="180"/>
      <c r="P4" s="180"/>
      <c r="Q4" s="180"/>
      <c r="R4" s="180"/>
      <c r="S4" s="180"/>
      <c r="T4" s="179"/>
    </row>
    <row r="5" spans="1:20">
      <c r="A5" s="179"/>
      <c r="B5" s="179"/>
      <c r="C5" s="179"/>
      <c r="D5" s="179"/>
      <c r="E5" s="179"/>
      <c r="F5" s="179"/>
      <c r="G5" s="222"/>
      <c r="H5" s="180"/>
      <c r="I5" s="180"/>
      <c r="J5" s="180"/>
      <c r="K5" s="180"/>
      <c r="L5" s="180"/>
      <c r="M5" s="181"/>
      <c r="N5" s="180"/>
      <c r="O5" s="180"/>
      <c r="P5" s="180"/>
      <c r="Q5" s="180"/>
      <c r="R5" s="180"/>
      <c r="S5" s="180"/>
      <c r="T5" s="179"/>
    </row>
    <row r="6" spans="1:20">
      <c r="A6" s="179"/>
      <c r="B6" s="179"/>
      <c r="C6" s="179"/>
      <c r="D6" s="179"/>
      <c r="E6" s="179"/>
      <c r="F6" s="179"/>
      <c r="G6" s="222"/>
      <c r="H6" s="180"/>
      <c r="I6" s="180"/>
      <c r="J6" s="180"/>
      <c r="K6" s="180"/>
      <c r="L6" s="180"/>
      <c r="M6" s="181"/>
      <c r="N6" s="180"/>
      <c r="O6" s="180"/>
      <c r="P6" s="180"/>
      <c r="Q6" s="180"/>
      <c r="R6" s="180"/>
      <c r="S6" s="180"/>
      <c r="T6" s="179"/>
    </row>
    <row r="7" spans="1:20">
      <c r="A7" s="179"/>
      <c r="B7" s="179"/>
      <c r="C7" s="179"/>
      <c r="D7" s="179"/>
      <c r="E7" s="179"/>
      <c r="F7" s="179"/>
      <c r="G7" s="222"/>
      <c r="H7" s="180"/>
      <c r="I7" s="180"/>
      <c r="J7" s="180"/>
      <c r="K7" s="180"/>
      <c r="L7" s="180"/>
      <c r="M7" s="181"/>
      <c r="N7" s="180"/>
      <c r="O7" s="180"/>
      <c r="P7" s="180"/>
      <c r="Q7" s="180"/>
      <c r="R7" s="180"/>
      <c r="S7" s="180"/>
      <c r="T7" s="179"/>
    </row>
    <row r="8" spans="1:20">
      <c r="A8" s="179"/>
      <c r="B8" s="179"/>
      <c r="C8" s="179"/>
      <c r="D8" s="179"/>
      <c r="E8" s="179"/>
      <c r="F8" s="179"/>
      <c r="G8" s="222"/>
      <c r="H8" s="180"/>
      <c r="I8" s="180"/>
      <c r="J8" s="180"/>
      <c r="K8" s="180"/>
      <c r="L8" s="180"/>
      <c r="M8" s="181"/>
      <c r="N8" s="180"/>
      <c r="O8" s="180"/>
      <c r="P8" s="180"/>
      <c r="Q8" s="180"/>
      <c r="R8" s="180"/>
      <c r="S8" s="180"/>
      <c r="T8" s="179"/>
    </row>
    <row r="9" spans="1:20">
      <c r="A9" s="179"/>
      <c r="B9" s="179"/>
      <c r="C9" s="179"/>
      <c r="D9" s="179"/>
      <c r="E9" s="179"/>
      <c r="F9" s="179"/>
      <c r="G9" s="222"/>
      <c r="H9" s="180"/>
      <c r="I9" s="180"/>
      <c r="J9" s="180"/>
      <c r="K9" s="180"/>
      <c r="L9" s="180"/>
      <c r="M9" s="181"/>
      <c r="N9" s="180"/>
      <c r="O9" s="180"/>
      <c r="P9" s="180"/>
      <c r="Q9" s="180"/>
      <c r="R9" s="180"/>
      <c r="S9" s="180"/>
      <c r="T9" s="179"/>
    </row>
    <row r="10" spans="1:20">
      <c r="A10" s="179"/>
      <c r="B10" s="179"/>
      <c r="C10" s="179"/>
      <c r="D10" s="179"/>
      <c r="E10" s="179"/>
      <c r="F10" s="179"/>
      <c r="G10" s="222"/>
      <c r="H10" s="180"/>
      <c r="I10" s="180"/>
      <c r="J10" s="180"/>
      <c r="K10" s="180"/>
      <c r="L10" s="180"/>
      <c r="M10" s="181"/>
      <c r="N10" s="180"/>
      <c r="O10" s="180"/>
      <c r="P10" s="180"/>
      <c r="Q10" s="180"/>
      <c r="R10" s="180"/>
      <c r="S10" s="180"/>
      <c r="T10" s="179"/>
    </row>
    <row r="11" spans="1:20">
      <c r="A11" s="179"/>
      <c r="B11" s="179"/>
      <c r="C11" s="179"/>
      <c r="D11" s="179"/>
      <c r="E11" s="179"/>
      <c r="F11" s="179"/>
      <c r="G11" s="222"/>
      <c r="H11" s="180"/>
      <c r="I11" s="180"/>
      <c r="J11" s="180"/>
      <c r="K11" s="180"/>
      <c r="L11" s="180"/>
      <c r="M11" s="181"/>
      <c r="N11" s="180"/>
      <c r="O11" s="180"/>
      <c r="P11" s="180"/>
      <c r="Q11" s="180"/>
      <c r="R11" s="180"/>
      <c r="S11" s="180"/>
      <c r="T11" s="179"/>
    </row>
    <row r="12" spans="1:20">
      <c r="A12" s="179"/>
      <c r="B12" s="179"/>
      <c r="C12" s="179"/>
      <c r="D12" s="179"/>
      <c r="E12" s="179"/>
      <c r="F12" s="179"/>
      <c r="G12" s="222"/>
      <c r="H12" s="180"/>
      <c r="I12" s="180"/>
      <c r="J12" s="180"/>
      <c r="K12" s="180"/>
      <c r="L12" s="180"/>
      <c r="M12" s="181"/>
      <c r="N12" s="180"/>
      <c r="O12" s="180"/>
      <c r="P12" s="180"/>
      <c r="Q12" s="180"/>
      <c r="R12" s="180"/>
      <c r="S12" s="180"/>
      <c r="T12" s="179"/>
    </row>
    <row r="13" spans="1:20">
      <c r="A13" s="179"/>
      <c r="B13" s="179"/>
      <c r="C13" s="179"/>
      <c r="D13" s="179"/>
      <c r="E13" s="179"/>
      <c r="F13" s="179"/>
      <c r="G13" s="222"/>
      <c r="H13" s="180"/>
      <c r="I13" s="180"/>
      <c r="J13" s="180"/>
      <c r="K13" s="180"/>
      <c r="L13" s="180"/>
      <c r="M13" s="181"/>
      <c r="N13" s="180"/>
      <c r="O13" s="180"/>
      <c r="P13" s="180"/>
      <c r="Q13" s="180"/>
      <c r="R13" s="180"/>
      <c r="S13" s="180"/>
      <c r="T13" s="179"/>
    </row>
    <row r="14" spans="1:20">
      <c r="A14" s="179"/>
      <c r="B14" s="179"/>
      <c r="C14" s="179"/>
      <c r="D14" s="179"/>
      <c r="E14" s="179"/>
      <c r="F14" s="179"/>
      <c r="G14" s="222"/>
      <c r="H14" s="180"/>
      <c r="I14" s="180"/>
      <c r="J14" s="180"/>
      <c r="K14" s="180"/>
      <c r="L14" s="180"/>
      <c r="M14" s="181"/>
      <c r="N14" s="180"/>
      <c r="O14" s="180"/>
      <c r="P14" s="180"/>
      <c r="Q14" s="180"/>
      <c r="R14" s="180"/>
      <c r="S14" s="180"/>
      <c r="T14" s="179"/>
    </row>
    <row r="15" spans="1:20">
      <c r="A15" s="179"/>
      <c r="B15" s="179"/>
      <c r="C15" s="179"/>
      <c r="D15" s="179"/>
      <c r="E15" s="179"/>
      <c r="F15" s="179"/>
      <c r="G15" s="222"/>
      <c r="H15" s="180"/>
      <c r="I15" s="180"/>
      <c r="J15" s="180"/>
      <c r="K15" s="180"/>
      <c r="L15" s="180"/>
      <c r="M15" s="181"/>
      <c r="N15" s="180"/>
      <c r="O15" s="180"/>
      <c r="P15" s="180"/>
      <c r="Q15" s="180"/>
      <c r="R15" s="180"/>
      <c r="S15" s="180"/>
      <c r="T15" s="179"/>
    </row>
    <row r="16" spans="1:20">
      <c r="A16" s="179"/>
      <c r="B16" s="179"/>
      <c r="C16" s="179"/>
      <c r="D16" s="179"/>
      <c r="E16" s="179"/>
      <c r="F16" s="179"/>
      <c r="G16" s="222"/>
      <c r="H16" s="180"/>
      <c r="I16" s="180"/>
      <c r="J16" s="180"/>
      <c r="K16" s="180"/>
      <c r="L16" s="180"/>
      <c r="M16" s="181"/>
      <c r="N16" s="180"/>
      <c r="O16" s="180"/>
      <c r="P16" s="180"/>
      <c r="Q16" s="180"/>
      <c r="R16" s="180"/>
      <c r="S16" s="180"/>
      <c r="T16" s="179"/>
    </row>
    <row r="17" spans="1:20">
      <c r="A17" s="179"/>
      <c r="B17" s="179"/>
      <c r="C17" s="179"/>
      <c r="D17" s="179"/>
      <c r="E17" s="179"/>
      <c r="F17" s="179"/>
      <c r="G17" s="222"/>
      <c r="H17" s="180"/>
      <c r="I17" s="180"/>
      <c r="J17" s="180"/>
      <c r="K17" s="180"/>
      <c r="L17" s="180"/>
      <c r="M17" s="181"/>
      <c r="N17" s="180"/>
      <c r="O17" s="180"/>
      <c r="P17" s="180"/>
      <c r="Q17" s="180"/>
      <c r="R17" s="180"/>
      <c r="S17" s="180"/>
      <c r="T17" s="179"/>
    </row>
    <row r="18" spans="1:20">
      <c r="A18" s="179"/>
      <c r="B18" s="179"/>
      <c r="C18" s="179"/>
      <c r="D18" s="179"/>
      <c r="E18" s="179"/>
      <c r="F18" s="179"/>
      <c r="G18" s="222"/>
      <c r="H18" s="180"/>
      <c r="I18" s="180"/>
      <c r="J18" s="180"/>
      <c r="K18" s="180"/>
      <c r="L18" s="180"/>
      <c r="M18" s="181"/>
      <c r="N18" s="180"/>
      <c r="O18" s="180"/>
      <c r="P18" s="180"/>
      <c r="Q18" s="180"/>
      <c r="R18" s="180"/>
      <c r="S18" s="180"/>
      <c r="T18" s="179"/>
    </row>
    <row r="19" spans="1:20">
      <c r="A19" s="179"/>
      <c r="B19" s="179"/>
      <c r="C19" s="179"/>
      <c r="D19" s="179"/>
      <c r="E19" s="179"/>
      <c r="F19" s="179"/>
      <c r="G19" s="222"/>
      <c r="H19" s="180"/>
      <c r="I19" s="180"/>
      <c r="J19" s="180"/>
      <c r="K19" s="180"/>
      <c r="L19" s="180"/>
      <c r="M19" s="181"/>
      <c r="N19" s="180"/>
      <c r="O19" s="180"/>
      <c r="P19" s="180"/>
      <c r="Q19" s="180"/>
      <c r="R19" s="180"/>
      <c r="S19" s="180"/>
      <c r="T19" s="179"/>
    </row>
    <row r="20" spans="1:20">
      <c r="A20" s="179"/>
      <c r="B20" s="179"/>
      <c r="C20" s="179"/>
      <c r="D20" s="179"/>
      <c r="E20" s="179"/>
      <c r="F20" s="179"/>
      <c r="G20" s="222"/>
      <c r="H20" s="180"/>
      <c r="I20" s="180"/>
      <c r="J20" s="180"/>
      <c r="K20" s="180"/>
      <c r="L20" s="180"/>
      <c r="M20" s="181"/>
      <c r="N20" s="180"/>
      <c r="O20" s="180"/>
      <c r="P20" s="180"/>
      <c r="Q20" s="180"/>
      <c r="R20" s="180"/>
      <c r="S20" s="180"/>
      <c r="T20" s="179"/>
    </row>
    <row r="21" spans="1:20">
      <c r="A21" s="179"/>
      <c r="B21" s="179"/>
      <c r="C21" s="179"/>
      <c r="D21" s="179"/>
      <c r="E21" s="179"/>
      <c r="F21" s="179"/>
      <c r="G21" s="222"/>
      <c r="H21" s="180"/>
      <c r="I21" s="180"/>
      <c r="J21" s="180"/>
      <c r="K21" s="180"/>
      <c r="L21" s="180"/>
      <c r="M21" s="181"/>
      <c r="N21" s="180"/>
      <c r="O21" s="180"/>
      <c r="P21" s="180"/>
      <c r="Q21" s="180"/>
      <c r="R21" s="180"/>
      <c r="S21" s="180"/>
      <c r="T21" s="179"/>
    </row>
    <row r="22" spans="1:20">
      <c r="A22" s="179"/>
      <c r="B22" s="179"/>
      <c r="C22" s="179"/>
      <c r="D22" s="179"/>
      <c r="E22" s="179"/>
      <c r="F22" s="179"/>
      <c r="G22" s="222"/>
      <c r="H22" s="180"/>
      <c r="I22" s="180"/>
      <c r="J22" s="180"/>
      <c r="K22" s="180"/>
      <c r="L22" s="180"/>
      <c r="M22" s="181"/>
      <c r="N22" s="180"/>
      <c r="O22" s="180"/>
      <c r="P22" s="180"/>
      <c r="Q22" s="180"/>
      <c r="R22" s="180"/>
      <c r="S22" s="180"/>
      <c r="T22" s="179"/>
    </row>
    <row r="23" spans="1:20">
      <c r="A23" s="179"/>
      <c r="B23" s="179"/>
      <c r="C23" s="179"/>
      <c r="D23" s="179"/>
      <c r="E23" s="179"/>
      <c r="F23" s="179"/>
      <c r="G23" s="222"/>
      <c r="H23" s="180"/>
      <c r="I23" s="180"/>
      <c r="J23" s="180"/>
      <c r="K23" s="180"/>
      <c r="L23" s="180"/>
      <c r="M23" s="181"/>
      <c r="N23" s="180"/>
      <c r="O23" s="180"/>
      <c r="P23" s="180"/>
      <c r="Q23" s="180"/>
      <c r="R23" s="180"/>
      <c r="S23" s="180"/>
      <c r="T23" s="179"/>
    </row>
    <row r="24" spans="1:20">
      <c r="A24" s="179"/>
      <c r="B24" s="179"/>
      <c r="C24" s="179"/>
      <c r="D24" s="179"/>
      <c r="E24" s="179"/>
      <c r="F24" s="179"/>
      <c r="G24" s="222"/>
      <c r="H24" s="180"/>
      <c r="I24" s="180"/>
      <c r="J24" s="180"/>
      <c r="K24" s="180"/>
      <c r="L24" s="180"/>
      <c r="M24" s="181"/>
      <c r="N24" s="180"/>
      <c r="O24" s="180"/>
      <c r="P24" s="180"/>
      <c r="Q24" s="180"/>
      <c r="R24" s="180"/>
      <c r="S24" s="180"/>
      <c r="T24" s="179"/>
    </row>
    <row r="25" spans="1:20">
      <c r="A25" s="179"/>
      <c r="B25" s="179"/>
      <c r="C25" s="179"/>
      <c r="D25" s="179"/>
      <c r="E25" s="179"/>
      <c r="F25" s="179"/>
      <c r="G25" s="222"/>
      <c r="H25" s="180"/>
      <c r="I25" s="180"/>
      <c r="J25" s="180"/>
      <c r="K25" s="180"/>
      <c r="L25" s="180"/>
      <c r="M25" s="181"/>
      <c r="N25" s="180"/>
      <c r="O25" s="180"/>
      <c r="P25" s="180"/>
      <c r="Q25" s="180"/>
      <c r="R25" s="180"/>
      <c r="S25" s="180"/>
      <c r="T25" s="179"/>
    </row>
    <row r="26" spans="1:20">
      <c r="A26" s="179"/>
      <c r="B26" s="179"/>
      <c r="C26" s="179"/>
      <c r="D26" s="179"/>
      <c r="E26" s="179"/>
      <c r="F26" s="179"/>
      <c r="G26" s="222"/>
      <c r="H26" s="180"/>
      <c r="I26" s="180"/>
      <c r="J26" s="180"/>
      <c r="K26" s="180"/>
      <c r="L26" s="180"/>
      <c r="M26" s="181"/>
      <c r="N26" s="180"/>
      <c r="O26" s="180"/>
      <c r="P26" s="180"/>
      <c r="Q26" s="180"/>
      <c r="R26" s="180"/>
      <c r="S26" s="180"/>
      <c r="T26" s="179"/>
    </row>
    <row r="27" spans="1:20">
      <c r="A27" s="179"/>
      <c r="B27" s="179"/>
      <c r="C27" s="179"/>
      <c r="D27" s="179"/>
      <c r="E27" s="179"/>
      <c r="F27" s="179"/>
      <c r="G27" s="222"/>
      <c r="H27" s="180"/>
      <c r="I27" s="180"/>
      <c r="J27" s="180"/>
      <c r="K27" s="180"/>
      <c r="L27" s="180"/>
      <c r="M27" s="181"/>
      <c r="N27" s="180"/>
      <c r="O27" s="180"/>
      <c r="P27" s="180"/>
      <c r="Q27" s="180"/>
      <c r="R27" s="180"/>
      <c r="S27" s="180"/>
      <c r="T27" s="179"/>
    </row>
    <row r="28" spans="1:20">
      <c r="A28" s="179"/>
      <c r="B28" s="179"/>
      <c r="C28" s="179"/>
      <c r="D28" s="179"/>
      <c r="E28" s="179"/>
      <c r="F28" s="179"/>
      <c r="G28" s="222"/>
      <c r="H28" s="180"/>
      <c r="I28" s="180"/>
      <c r="J28" s="180"/>
      <c r="K28" s="180"/>
      <c r="L28" s="180"/>
      <c r="M28" s="181"/>
      <c r="N28" s="180"/>
      <c r="O28" s="180"/>
      <c r="P28" s="180"/>
      <c r="Q28" s="180"/>
      <c r="R28" s="180"/>
      <c r="S28" s="180"/>
      <c r="T28" s="179"/>
    </row>
    <row r="29" spans="1:20">
      <c r="A29" s="179"/>
      <c r="B29" s="179"/>
      <c r="C29" s="179"/>
      <c r="D29" s="179"/>
      <c r="E29" s="179"/>
      <c r="F29" s="179"/>
      <c r="G29" s="222"/>
      <c r="H29" s="180"/>
      <c r="I29" s="180"/>
      <c r="J29" s="180"/>
      <c r="K29" s="180"/>
      <c r="L29" s="180"/>
      <c r="M29" s="181"/>
      <c r="N29" s="180"/>
      <c r="O29" s="180"/>
      <c r="P29" s="180"/>
      <c r="Q29" s="180"/>
      <c r="R29" s="180"/>
      <c r="S29" s="180"/>
      <c r="T29" s="179"/>
    </row>
    <row r="30" spans="1:20">
      <c r="A30" s="179"/>
      <c r="B30" s="179"/>
      <c r="C30" s="179"/>
      <c r="D30" s="179"/>
      <c r="E30" s="179"/>
      <c r="F30" s="179"/>
      <c r="G30" s="222"/>
      <c r="H30" s="180"/>
      <c r="I30" s="180"/>
      <c r="J30" s="180"/>
      <c r="K30" s="180"/>
      <c r="L30" s="180"/>
      <c r="M30" s="181"/>
      <c r="N30" s="180"/>
      <c r="O30" s="180"/>
      <c r="P30" s="180"/>
      <c r="Q30" s="180"/>
      <c r="R30" s="180"/>
      <c r="S30" s="180"/>
      <c r="T30" s="179"/>
    </row>
    <row r="31" spans="1:20">
      <c r="A31" s="179"/>
      <c r="B31" s="179"/>
      <c r="C31" s="179"/>
      <c r="D31" s="179"/>
      <c r="E31" s="179"/>
      <c r="F31" s="179"/>
      <c r="G31" s="222"/>
      <c r="H31" s="180"/>
      <c r="I31" s="180"/>
      <c r="J31" s="180"/>
      <c r="K31" s="180"/>
      <c r="L31" s="180"/>
      <c r="M31" s="181"/>
      <c r="N31" s="180"/>
      <c r="O31" s="180"/>
      <c r="P31" s="180"/>
      <c r="Q31" s="180"/>
      <c r="R31" s="180"/>
      <c r="S31" s="180"/>
      <c r="T31" s="179"/>
    </row>
    <row r="32" spans="1:20">
      <c r="A32" s="179"/>
      <c r="B32" s="179"/>
      <c r="C32" s="179"/>
      <c r="D32" s="179"/>
      <c r="E32" s="179"/>
      <c r="F32" s="179"/>
      <c r="G32" s="222"/>
      <c r="H32" s="180"/>
      <c r="I32" s="180"/>
      <c r="J32" s="180"/>
      <c r="K32" s="180"/>
      <c r="L32" s="180"/>
      <c r="M32" s="181"/>
      <c r="N32" s="180"/>
      <c r="O32" s="180"/>
      <c r="P32" s="180"/>
      <c r="Q32" s="180"/>
      <c r="R32" s="180"/>
      <c r="S32" s="180"/>
      <c r="T32" s="179"/>
    </row>
    <row r="33" spans="1:20">
      <c r="A33" s="179"/>
      <c r="B33" s="179"/>
      <c r="C33" s="179"/>
      <c r="D33" s="179"/>
      <c r="E33" s="179"/>
      <c r="F33" s="179"/>
      <c r="G33" s="222"/>
      <c r="H33" s="180"/>
      <c r="I33" s="180"/>
      <c r="J33" s="180"/>
      <c r="K33" s="180"/>
      <c r="L33" s="180"/>
      <c r="M33" s="181"/>
      <c r="N33" s="180"/>
      <c r="O33" s="180"/>
      <c r="P33" s="180"/>
      <c r="Q33" s="180"/>
      <c r="R33" s="180"/>
      <c r="S33" s="180"/>
      <c r="T33" s="179"/>
    </row>
    <row r="34" spans="1:20">
      <c r="A34" s="179"/>
      <c r="B34" s="179"/>
      <c r="C34" s="179"/>
      <c r="D34" s="179"/>
      <c r="E34" s="179"/>
      <c r="F34" s="179"/>
      <c r="G34" s="222"/>
      <c r="H34" s="180"/>
      <c r="I34" s="180"/>
      <c r="J34" s="180"/>
      <c r="K34" s="180"/>
      <c r="L34" s="180"/>
      <c r="M34" s="181"/>
      <c r="N34" s="180"/>
      <c r="O34" s="180"/>
      <c r="P34" s="180"/>
      <c r="Q34" s="180"/>
      <c r="R34" s="180"/>
      <c r="S34" s="180"/>
      <c r="T34" s="179"/>
    </row>
    <row r="35" spans="1:20">
      <c r="A35" s="179"/>
      <c r="B35" s="179"/>
      <c r="C35" s="179"/>
      <c r="D35" s="179"/>
      <c r="E35" s="179"/>
      <c r="F35" s="179"/>
      <c r="G35" s="222"/>
      <c r="H35" s="180"/>
      <c r="I35" s="180"/>
      <c r="J35" s="180"/>
      <c r="K35" s="180"/>
      <c r="L35" s="180"/>
      <c r="M35" s="181"/>
      <c r="N35" s="180"/>
      <c r="O35" s="180"/>
      <c r="P35" s="180"/>
      <c r="Q35" s="180"/>
      <c r="R35" s="180"/>
      <c r="S35" s="180"/>
      <c r="T35" s="179"/>
    </row>
    <row r="36" spans="1:20">
      <c r="A36" s="179"/>
      <c r="B36" s="179"/>
      <c r="C36" s="179"/>
      <c r="D36" s="179"/>
      <c r="E36" s="179"/>
      <c r="F36" s="179"/>
      <c r="G36" s="222"/>
      <c r="H36" s="180"/>
      <c r="I36" s="180"/>
      <c r="J36" s="180"/>
      <c r="K36" s="180"/>
      <c r="L36" s="180"/>
      <c r="M36" s="181"/>
      <c r="N36" s="180"/>
      <c r="O36" s="180"/>
      <c r="P36" s="180"/>
      <c r="Q36" s="180"/>
      <c r="R36" s="180"/>
      <c r="S36" s="180"/>
      <c r="T36" s="179"/>
    </row>
    <row r="37" spans="1:20">
      <c r="A37" s="179"/>
      <c r="B37" s="179"/>
      <c r="C37" s="179"/>
      <c r="D37" s="179"/>
      <c r="E37" s="179"/>
      <c r="F37" s="179"/>
      <c r="G37" s="222"/>
      <c r="H37" s="180"/>
      <c r="I37" s="180"/>
      <c r="J37" s="180"/>
      <c r="K37" s="180"/>
      <c r="L37" s="180"/>
      <c r="M37" s="181"/>
      <c r="N37" s="180"/>
      <c r="O37" s="180"/>
      <c r="P37" s="180"/>
      <c r="Q37" s="180"/>
      <c r="R37" s="180"/>
      <c r="S37" s="180"/>
      <c r="T37" s="179"/>
    </row>
    <row r="38" spans="1:20">
      <c r="A38" s="179"/>
      <c r="B38" s="179"/>
      <c r="C38" s="179"/>
      <c r="D38" s="179"/>
      <c r="E38" s="179"/>
      <c r="F38" s="179"/>
      <c r="G38" s="222"/>
      <c r="H38" s="180"/>
      <c r="I38" s="180"/>
      <c r="J38" s="180"/>
      <c r="K38" s="180"/>
      <c r="L38" s="180"/>
      <c r="M38" s="181"/>
      <c r="N38" s="180"/>
      <c r="O38" s="180"/>
      <c r="P38" s="180"/>
      <c r="Q38" s="180"/>
      <c r="R38" s="180"/>
      <c r="S38" s="180"/>
      <c r="T38" s="179"/>
    </row>
    <row r="39" spans="1:20">
      <c r="A39" s="179"/>
      <c r="B39" s="179"/>
      <c r="C39" s="179"/>
      <c r="D39" s="179"/>
      <c r="E39" s="179"/>
      <c r="F39" s="179"/>
      <c r="G39" s="222"/>
      <c r="H39" s="180"/>
      <c r="I39" s="180"/>
      <c r="J39" s="180"/>
      <c r="K39" s="180"/>
      <c r="L39" s="180"/>
      <c r="M39" s="181"/>
      <c r="N39" s="180"/>
      <c r="O39" s="180"/>
      <c r="P39" s="180"/>
      <c r="Q39" s="180"/>
      <c r="R39" s="180"/>
      <c r="S39" s="180"/>
      <c r="T39" s="179"/>
    </row>
    <row r="40" spans="1:20">
      <c r="A40" s="179"/>
      <c r="B40" s="179"/>
      <c r="C40" s="179"/>
      <c r="D40" s="179"/>
      <c r="E40" s="179"/>
      <c r="F40" s="179"/>
      <c r="G40" s="222"/>
      <c r="H40" s="180"/>
      <c r="I40" s="180"/>
      <c r="J40" s="180"/>
      <c r="K40" s="180"/>
      <c r="L40" s="180"/>
      <c r="M40" s="181"/>
      <c r="N40" s="180"/>
      <c r="O40" s="180"/>
      <c r="P40" s="180"/>
      <c r="Q40" s="180"/>
      <c r="R40" s="180"/>
      <c r="S40" s="180"/>
      <c r="T40" s="179"/>
    </row>
    <row r="41" spans="1:20">
      <c r="A41" s="179"/>
      <c r="B41" s="179"/>
      <c r="C41" s="179"/>
      <c r="D41" s="179"/>
      <c r="E41" s="179"/>
      <c r="F41" s="179"/>
      <c r="G41" s="222"/>
      <c r="H41" s="180"/>
      <c r="I41" s="180"/>
      <c r="J41" s="180"/>
      <c r="K41" s="180"/>
      <c r="L41" s="180"/>
      <c r="M41" s="181"/>
      <c r="N41" s="180"/>
      <c r="O41" s="180"/>
      <c r="P41" s="180"/>
      <c r="Q41" s="180"/>
      <c r="R41" s="180"/>
      <c r="S41" s="180"/>
      <c r="T41" s="179"/>
    </row>
    <row r="42" spans="1:20">
      <c r="A42" s="179"/>
      <c r="B42" s="179"/>
      <c r="C42" s="179"/>
      <c r="D42" s="179"/>
      <c r="E42" s="179"/>
      <c r="F42" s="179"/>
      <c r="G42" s="222"/>
      <c r="H42" s="180"/>
      <c r="I42" s="180"/>
      <c r="J42" s="180"/>
      <c r="K42" s="180"/>
      <c r="L42" s="180"/>
      <c r="M42" s="181"/>
      <c r="N42" s="180"/>
      <c r="O42" s="180"/>
      <c r="P42" s="180"/>
      <c r="Q42" s="180"/>
      <c r="R42" s="180"/>
      <c r="S42" s="180"/>
      <c r="T42" s="179"/>
    </row>
    <row r="43" spans="1:20">
      <c r="A43" s="179"/>
      <c r="B43" s="179"/>
      <c r="C43" s="179"/>
      <c r="D43" s="179"/>
      <c r="E43" s="179"/>
      <c r="F43" s="179"/>
      <c r="G43" s="222"/>
      <c r="H43" s="180"/>
      <c r="I43" s="180"/>
      <c r="J43" s="180"/>
      <c r="K43" s="180"/>
      <c r="L43" s="180"/>
      <c r="M43" s="181"/>
      <c r="N43" s="180"/>
      <c r="O43" s="180"/>
      <c r="P43" s="180"/>
      <c r="Q43" s="180"/>
      <c r="R43" s="180"/>
      <c r="S43" s="180"/>
      <c r="T43" s="179"/>
    </row>
    <row r="44" spans="1:20">
      <c r="A44" s="179"/>
      <c r="B44" s="179"/>
      <c r="C44" s="179"/>
      <c r="D44" s="179"/>
      <c r="E44" s="179"/>
      <c r="F44" s="179"/>
      <c r="G44" s="222"/>
      <c r="H44" s="180"/>
      <c r="I44" s="180"/>
      <c r="J44" s="180"/>
      <c r="K44" s="180"/>
      <c r="L44" s="180"/>
      <c r="M44" s="181"/>
      <c r="N44" s="180"/>
      <c r="O44" s="180"/>
      <c r="P44" s="180"/>
      <c r="Q44" s="180"/>
      <c r="R44" s="180"/>
      <c r="S44" s="180"/>
      <c r="T44" s="179"/>
    </row>
    <row r="45" spans="1:20">
      <c r="A45" s="179"/>
      <c r="B45" s="179"/>
      <c r="C45" s="179"/>
      <c r="D45" s="179"/>
      <c r="E45" s="179"/>
      <c r="F45" s="179"/>
      <c r="G45" s="222"/>
      <c r="H45" s="180"/>
      <c r="I45" s="180"/>
      <c r="J45" s="180"/>
      <c r="K45" s="180"/>
      <c r="L45" s="180"/>
      <c r="M45" s="181"/>
      <c r="N45" s="180"/>
      <c r="O45" s="180"/>
      <c r="P45" s="180"/>
      <c r="Q45" s="180"/>
      <c r="R45" s="180"/>
      <c r="S45" s="180"/>
      <c r="T45" s="179"/>
    </row>
    <row r="46" spans="1:20">
      <c r="A46" s="179"/>
      <c r="B46" s="179"/>
      <c r="C46" s="179"/>
      <c r="D46" s="179"/>
      <c r="E46" s="179"/>
      <c r="F46" s="179"/>
      <c r="G46" s="222"/>
      <c r="H46" s="180"/>
      <c r="I46" s="180"/>
      <c r="J46" s="180"/>
      <c r="K46" s="180"/>
      <c r="L46" s="180"/>
      <c r="M46" s="181"/>
      <c r="N46" s="180"/>
      <c r="O46" s="180"/>
      <c r="P46" s="180"/>
      <c r="Q46" s="180"/>
      <c r="R46" s="180"/>
      <c r="S46" s="180"/>
      <c r="T46" s="179"/>
    </row>
    <row r="47" spans="1:20">
      <c r="A47" s="179"/>
      <c r="B47" s="179"/>
      <c r="C47" s="179"/>
      <c r="D47" s="179"/>
      <c r="E47" s="179"/>
      <c r="F47" s="179"/>
      <c r="G47" s="222"/>
      <c r="H47" s="180"/>
      <c r="I47" s="180"/>
      <c r="J47" s="180"/>
      <c r="K47" s="180"/>
      <c r="L47" s="180"/>
      <c r="M47" s="181"/>
      <c r="N47" s="180"/>
      <c r="O47" s="180"/>
      <c r="P47" s="180"/>
      <c r="Q47" s="180"/>
      <c r="R47" s="180"/>
      <c r="S47" s="180"/>
      <c r="T47" s="179"/>
    </row>
    <row r="48" spans="1:20">
      <c r="A48" s="179"/>
      <c r="B48" s="179"/>
      <c r="C48" s="179"/>
      <c r="D48" s="179"/>
      <c r="E48" s="179"/>
      <c r="F48" s="179"/>
      <c r="G48" s="222"/>
      <c r="H48" s="180"/>
      <c r="I48" s="180"/>
      <c r="J48" s="180"/>
      <c r="K48" s="180"/>
      <c r="L48" s="180"/>
      <c r="M48" s="181"/>
      <c r="N48" s="180"/>
      <c r="O48" s="180"/>
      <c r="P48" s="180"/>
      <c r="Q48" s="180"/>
      <c r="R48" s="180"/>
      <c r="S48" s="180"/>
      <c r="T48" s="179"/>
    </row>
    <row r="49" spans="1:20">
      <c r="A49" s="179"/>
      <c r="B49" s="179"/>
      <c r="C49" s="179"/>
      <c r="D49" s="179"/>
      <c r="E49" s="179"/>
      <c r="F49" s="179"/>
      <c r="G49" s="222"/>
      <c r="H49" s="180"/>
      <c r="I49" s="180"/>
      <c r="J49" s="180"/>
      <c r="K49" s="180"/>
      <c r="L49" s="180"/>
      <c r="M49" s="181"/>
      <c r="N49" s="180"/>
      <c r="O49" s="180"/>
      <c r="P49" s="180"/>
      <c r="Q49" s="180"/>
      <c r="R49" s="180"/>
      <c r="S49" s="180"/>
      <c r="T49" s="179"/>
    </row>
    <row r="50" spans="1:20">
      <c r="A50" s="179"/>
      <c r="B50" s="179"/>
      <c r="C50" s="179"/>
      <c r="D50" s="179"/>
      <c r="E50" s="179"/>
      <c r="F50" s="179"/>
      <c r="G50" s="222"/>
      <c r="H50" s="180"/>
      <c r="I50" s="180"/>
      <c r="J50" s="180"/>
      <c r="K50" s="180"/>
      <c r="L50" s="180"/>
      <c r="M50" s="181"/>
      <c r="N50" s="180"/>
      <c r="O50" s="180"/>
      <c r="P50" s="180"/>
      <c r="Q50" s="180"/>
      <c r="R50" s="180"/>
      <c r="S50" s="180"/>
      <c r="T50" s="179"/>
    </row>
    <row r="51" spans="1:20">
      <c r="A51" s="179"/>
      <c r="B51" s="179"/>
      <c r="C51" s="179"/>
      <c r="D51" s="179"/>
      <c r="E51" s="179"/>
      <c r="F51" s="179"/>
      <c r="G51" s="222"/>
      <c r="H51" s="180"/>
      <c r="I51" s="180"/>
      <c r="J51" s="180"/>
      <c r="K51" s="180"/>
      <c r="L51" s="180"/>
      <c r="M51" s="181"/>
      <c r="N51" s="180"/>
      <c r="O51" s="180"/>
      <c r="P51" s="180"/>
      <c r="Q51" s="180"/>
      <c r="R51" s="180"/>
      <c r="S51" s="180"/>
      <c r="T51" s="179"/>
    </row>
    <row r="52" spans="1:20">
      <c r="A52" s="179"/>
      <c r="B52" s="179"/>
      <c r="C52" s="179"/>
      <c r="D52" s="179"/>
      <c r="E52" s="179"/>
      <c r="F52" s="179"/>
      <c r="G52" s="222"/>
      <c r="H52" s="180"/>
      <c r="I52" s="180"/>
      <c r="J52" s="180"/>
      <c r="K52" s="180"/>
      <c r="L52" s="180"/>
      <c r="M52" s="181"/>
      <c r="N52" s="180"/>
      <c r="O52" s="180"/>
      <c r="P52" s="180"/>
      <c r="Q52" s="180"/>
      <c r="R52" s="180"/>
      <c r="S52" s="180"/>
      <c r="T52" s="179"/>
    </row>
    <row r="53" spans="1:20">
      <c r="A53" s="179"/>
      <c r="B53" s="179"/>
      <c r="C53" s="179"/>
      <c r="D53" s="179"/>
      <c r="E53" s="179"/>
      <c r="F53" s="179"/>
      <c r="G53" s="222"/>
      <c r="H53" s="180"/>
      <c r="I53" s="180"/>
      <c r="J53" s="180"/>
      <c r="K53" s="180"/>
      <c r="L53" s="180"/>
      <c r="M53" s="181"/>
      <c r="N53" s="180"/>
      <c r="O53" s="180"/>
      <c r="P53" s="180"/>
      <c r="Q53" s="180"/>
      <c r="R53" s="180"/>
      <c r="S53" s="180"/>
      <c r="T53" s="179"/>
    </row>
    <row r="54" spans="1:20">
      <c r="A54" s="179"/>
      <c r="B54" s="179"/>
      <c r="C54" s="179"/>
      <c r="D54" s="179"/>
      <c r="E54" s="179"/>
      <c r="F54" s="179"/>
      <c r="G54" s="222"/>
      <c r="H54" s="180"/>
      <c r="I54" s="180"/>
      <c r="J54" s="180"/>
      <c r="K54" s="180"/>
      <c r="L54" s="180"/>
      <c r="M54" s="181"/>
      <c r="N54" s="180"/>
      <c r="O54" s="180"/>
      <c r="P54" s="180"/>
      <c r="Q54" s="180"/>
      <c r="R54" s="180"/>
      <c r="S54" s="180"/>
      <c r="T54" s="179"/>
    </row>
    <row r="55" spans="1:20">
      <c r="A55" s="179"/>
      <c r="B55" s="179"/>
      <c r="C55" s="179"/>
      <c r="D55" s="179"/>
      <c r="E55" s="179"/>
      <c r="F55" s="179"/>
      <c r="G55" s="222"/>
      <c r="H55" s="180"/>
      <c r="I55" s="180"/>
      <c r="J55" s="180"/>
      <c r="K55" s="180"/>
      <c r="L55" s="180"/>
      <c r="M55" s="181"/>
      <c r="N55" s="180"/>
      <c r="O55" s="180"/>
      <c r="P55" s="180"/>
      <c r="Q55" s="180"/>
      <c r="R55" s="180"/>
      <c r="S55" s="180"/>
      <c r="T55" s="179"/>
    </row>
    <row r="56" spans="1:20">
      <c r="A56" s="179"/>
      <c r="B56" s="179"/>
      <c r="C56" s="179"/>
      <c r="D56" s="179"/>
      <c r="E56" s="179"/>
      <c r="F56" s="179"/>
      <c r="G56" s="222"/>
      <c r="H56" s="180"/>
      <c r="I56" s="180"/>
      <c r="J56" s="180"/>
      <c r="K56" s="180"/>
      <c r="L56" s="180"/>
      <c r="M56" s="181"/>
      <c r="N56" s="180"/>
      <c r="O56" s="180"/>
      <c r="P56" s="180"/>
      <c r="Q56" s="180"/>
      <c r="R56" s="180"/>
      <c r="S56" s="180"/>
      <c r="T56" s="179"/>
    </row>
    <row r="57" spans="1:20">
      <c r="A57" s="179"/>
      <c r="B57" s="179"/>
      <c r="C57" s="179"/>
      <c r="D57" s="179"/>
      <c r="E57" s="179"/>
      <c r="F57" s="179"/>
      <c r="G57" s="222"/>
      <c r="H57" s="180"/>
      <c r="I57" s="180"/>
      <c r="J57" s="180"/>
      <c r="K57" s="180"/>
      <c r="L57" s="180"/>
      <c r="M57" s="181"/>
      <c r="N57" s="180"/>
      <c r="O57" s="180"/>
      <c r="P57" s="180"/>
      <c r="Q57" s="180"/>
      <c r="R57" s="180"/>
      <c r="S57" s="180"/>
      <c r="T57" s="179"/>
    </row>
    <row r="58" spans="1:20">
      <c r="A58" s="179"/>
      <c r="B58" s="179"/>
      <c r="C58" s="179"/>
      <c r="D58" s="179"/>
      <c r="E58" s="179"/>
      <c r="F58" s="179"/>
      <c r="G58" s="222"/>
      <c r="H58" s="180"/>
      <c r="I58" s="180"/>
      <c r="J58" s="180"/>
      <c r="K58" s="180"/>
      <c r="L58" s="180"/>
      <c r="M58" s="181"/>
      <c r="N58" s="180"/>
      <c r="O58" s="180"/>
      <c r="P58" s="180"/>
      <c r="Q58" s="180"/>
      <c r="R58" s="180"/>
      <c r="S58" s="180"/>
      <c r="T58" s="179"/>
    </row>
    <row r="59" spans="1:20">
      <c r="A59" s="179"/>
      <c r="B59" s="179"/>
      <c r="C59" s="179"/>
      <c r="D59" s="179"/>
      <c r="E59" s="179"/>
      <c r="F59" s="179"/>
      <c r="G59" s="222"/>
      <c r="H59" s="180"/>
      <c r="I59" s="180"/>
      <c r="J59" s="180"/>
      <c r="K59" s="180"/>
      <c r="L59" s="180"/>
      <c r="M59" s="181"/>
      <c r="N59" s="180"/>
      <c r="O59" s="180"/>
      <c r="P59" s="180"/>
      <c r="Q59" s="180"/>
      <c r="R59" s="180"/>
      <c r="S59" s="180"/>
      <c r="T59" s="179"/>
    </row>
    <row r="60" spans="1:20">
      <c r="A60" s="179"/>
      <c r="B60" s="179"/>
      <c r="C60" s="179"/>
      <c r="D60" s="179"/>
      <c r="E60" s="179"/>
      <c r="F60" s="179"/>
      <c r="G60" s="222"/>
      <c r="H60" s="180"/>
      <c r="I60" s="180"/>
      <c r="J60" s="180"/>
      <c r="K60" s="180"/>
      <c r="L60" s="180"/>
      <c r="M60" s="181"/>
      <c r="N60" s="180"/>
      <c r="O60" s="180"/>
      <c r="P60" s="180"/>
      <c r="Q60" s="180"/>
      <c r="R60" s="180"/>
      <c r="S60" s="180"/>
      <c r="T60" s="179"/>
    </row>
    <row r="61" spans="1:20">
      <c r="A61" s="179"/>
      <c r="B61" s="179"/>
      <c r="C61" s="179"/>
      <c r="D61" s="179"/>
      <c r="E61" s="179"/>
      <c r="F61" s="179"/>
      <c r="G61" s="222"/>
      <c r="H61" s="180"/>
      <c r="I61" s="180"/>
      <c r="J61" s="180"/>
      <c r="K61" s="180"/>
      <c r="L61" s="180"/>
      <c r="M61" s="181"/>
      <c r="N61" s="180"/>
      <c r="O61" s="180"/>
      <c r="P61" s="180"/>
      <c r="Q61" s="180"/>
      <c r="R61" s="180"/>
      <c r="S61" s="180"/>
      <c r="T61" s="179"/>
    </row>
    <row r="62" spans="1:20">
      <c r="A62" s="179"/>
      <c r="B62" s="179"/>
      <c r="C62" s="179"/>
      <c r="D62" s="179"/>
      <c r="E62" s="179"/>
      <c r="F62" s="179"/>
      <c r="G62" s="222"/>
      <c r="H62" s="180"/>
      <c r="I62" s="180"/>
      <c r="J62" s="180"/>
      <c r="K62" s="180"/>
      <c r="L62" s="180"/>
      <c r="M62" s="181"/>
      <c r="N62" s="180"/>
      <c r="O62" s="180"/>
      <c r="P62" s="180"/>
      <c r="Q62" s="180"/>
      <c r="R62" s="180"/>
      <c r="S62" s="180"/>
      <c r="T62" s="179"/>
    </row>
    <row r="63" spans="1:20">
      <c r="A63" s="179"/>
      <c r="B63" s="179"/>
      <c r="C63" s="179"/>
      <c r="D63" s="179"/>
      <c r="E63" s="179"/>
      <c r="F63" s="179"/>
      <c r="G63" s="222"/>
      <c r="H63" s="180"/>
      <c r="I63" s="180"/>
      <c r="J63" s="180"/>
      <c r="K63" s="180"/>
      <c r="L63" s="180"/>
      <c r="M63" s="181"/>
      <c r="N63" s="180"/>
      <c r="O63" s="180"/>
      <c r="P63" s="180"/>
      <c r="Q63" s="180"/>
      <c r="R63" s="180"/>
      <c r="S63" s="180"/>
      <c r="T63" s="179"/>
    </row>
    <row r="64" spans="1:20">
      <c r="A64" s="179"/>
      <c r="B64" s="179"/>
      <c r="C64" s="179"/>
      <c r="D64" s="179"/>
      <c r="E64" s="179"/>
      <c r="F64" s="179"/>
      <c r="G64" s="222"/>
      <c r="H64" s="180"/>
      <c r="I64" s="180"/>
      <c r="J64" s="180"/>
      <c r="K64" s="180"/>
      <c r="L64" s="180"/>
      <c r="M64" s="181"/>
      <c r="N64" s="180"/>
      <c r="O64" s="180"/>
      <c r="P64" s="180"/>
      <c r="Q64" s="180"/>
      <c r="R64" s="180"/>
      <c r="S64" s="180"/>
      <c r="T64" s="179"/>
    </row>
    <row r="65" spans="1:20">
      <c r="A65" s="179"/>
      <c r="B65" s="179"/>
      <c r="C65" s="179"/>
      <c r="D65" s="179"/>
      <c r="E65" s="179"/>
      <c r="F65" s="179"/>
      <c r="G65" s="222"/>
      <c r="H65" s="180"/>
      <c r="I65" s="180"/>
      <c r="J65" s="180"/>
      <c r="K65" s="180"/>
      <c r="L65" s="180"/>
      <c r="M65" s="181"/>
      <c r="N65" s="180"/>
      <c r="O65" s="180"/>
      <c r="P65" s="180"/>
      <c r="Q65" s="180"/>
      <c r="R65" s="180"/>
      <c r="S65" s="180"/>
      <c r="T65" s="179"/>
    </row>
    <row r="66" spans="1:20">
      <c r="A66" s="179"/>
      <c r="B66" s="179"/>
      <c r="C66" s="179"/>
      <c r="D66" s="179"/>
      <c r="E66" s="179"/>
      <c r="F66" s="179"/>
      <c r="G66" s="222"/>
      <c r="H66" s="180"/>
      <c r="I66" s="180"/>
      <c r="J66" s="180"/>
      <c r="K66" s="180"/>
      <c r="L66" s="180"/>
      <c r="M66" s="181"/>
      <c r="N66" s="180"/>
      <c r="O66" s="180"/>
      <c r="P66" s="180"/>
      <c r="Q66" s="180"/>
      <c r="R66" s="180"/>
      <c r="S66" s="180"/>
      <c r="T66" s="179"/>
    </row>
    <row r="67" spans="1:20">
      <c r="A67" s="179"/>
      <c r="B67" s="179"/>
      <c r="C67" s="179"/>
      <c r="D67" s="179"/>
      <c r="E67" s="179"/>
      <c r="F67" s="179"/>
      <c r="G67" s="222"/>
      <c r="H67" s="180"/>
      <c r="I67" s="180"/>
      <c r="J67" s="180"/>
      <c r="K67" s="180"/>
      <c r="L67" s="180"/>
      <c r="M67" s="181"/>
      <c r="N67" s="180"/>
      <c r="O67" s="180"/>
      <c r="P67" s="180"/>
      <c r="Q67" s="180"/>
      <c r="R67" s="180"/>
      <c r="S67" s="180"/>
      <c r="T67" s="179"/>
    </row>
    <row r="68" spans="1:20">
      <c r="A68" s="179"/>
      <c r="B68" s="179"/>
      <c r="C68" s="179"/>
      <c r="D68" s="179"/>
      <c r="E68" s="179"/>
      <c r="F68" s="179"/>
      <c r="G68" s="222"/>
      <c r="H68" s="180"/>
      <c r="I68" s="180"/>
      <c r="J68" s="180"/>
      <c r="K68" s="180"/>
      <c r="L68" s="180"/>
      <c r="M68" s="181"/>
      <c r="N68" s="180"/>
      <c r="O68" s="180"/>
      <c r="P68" s="180"/>
      <c r="Q68" s="180"/>
      <c r="R68" s="180"/>
      <c r="S68" s="180"/>
      <c r="T68" s="179"/>
    </row>
    <row r="69" spans="1:20">
      <c r="A69" s="179"/>
      <c r="B69" s="179"/>
      <c r="C69" s="179"/>
      <c r="D69" s="179"/>
      <c r="E69" s="179"/>
      <c r="F69" s="179"/>
      <c r="G69" s="222"/>
      <c r="H69" s="180"/>
      <c r="I69" s="180"/>
      <c r="J69" s="180"/>
      <c r="K69" s="180"/>
      <c r="L69" s="180"/>
      <c r="M69" s="181"/>
      <c r="N69" s="180"/>
      <c r="O69" s="180"/>
      <c r="P69" s="180"/>
      <c r="Q69" s="180"/>
      <c r="R69" s="180"/>
      <c r="S69" s="180"/>
      <c r="T69" s="179"/>
    </row>
    <row r="70" spans="1:20">
      <c r="A70" s="179"/>
      <c r="B70" s="179"/>
      <c r="C70" s="179"/>
      <c r="D70" s="179"/>
      <c r="E70" s="179"/>
      <c r="F70" s="179"/>
      <c r="G70" s="222"/>
      <c r="H70" s="180"/>
      <c r="I70" s="180"/>
      <c r="J70" s="180"/>
      <c r="K70" s="180"/>
      <c r="L70" s="180"/>
      <c r="M70" s="181"/>
      <c r="N70" s="180"/>
      <c r="O70" s="180"/>
      <c r="P70" s="180"/>
      <c r="Q70" s="180"/>
      <c r="R70" s="180"/>
      <c r="S70" s="180"/>
      <c r="T70" s="179"/>
    </row>
    <row r="71" spans="1:20">
      <c r="A71" s="179"/>
      <c r="B71" s="179"/>
      <c r="C71" s="179"/>
      <c r="D71" s="179"/>
      <c r="E71" s="179"/>
      <c r="F71" s="179"/>
      <c r="G71" s="222"/>
      <c r="H71" s="180"/>
      <c r="I71" s="180"/>
      <c r="J71" s="180"/>
      <c r="K71" s="180"/>
      <c r="L71" s="180"/>
      <c r="M71" s="181"/>
      <c r="N71" s="180"/>
      <c r="O71" s="180"/>
      <c r="P71" s="180"/>
      <c r="Q71" s="180"/>
      <c r="R71" s="180"/>
      <c r="S71" s="180"/>
      <c r="T71" s="179"/>
    </row>
    <row r="72" spans="1:20">
      <c r="A72" s="179"/>
      <c r="B72" s="179"/>
      <c r="C72" s="179"/>
      <c r="D72" s="179"/>
      <c r="E72" s="179"/>
      <c r="F72" s="179"/>
      <c r="G72" s="222"/>
      <c r="H72" s="180"/>
      <c r="I72" s="180"/>
      <c r="J72" s="180"/>
      <c r="K72" s="180"/>
      <c r="L72" s="180"/>
      <c r="M72" s="181"/>
      <c r="N72" s="180"/>
      <c r="O72" s="180"/>
      <c r="P72" s="180"/>
      <c r="Q72" s="180"/>
      <c r="R72" s="180"/>
      <c r="S72" s="180"/>
      <c r="T72" s="179"/>
    </row>
    <row r="73" spans="1:20">
      <c r="A73" s="179"/>
      <c r="B73" s="179"/>
      <c r="C73" s="179"/>
      <c r="D73" s="179"/>
      <c r="E73" s="179"/>
      <c r="F73" s="179"/>
      <c r="G73" s="222"/>
      <c r="H73" s="180"/>
      <c r="I73" s="180"/>
      <c r="J73" s="180"/>
      <c r="K73" s="180"/>
      <c r="L73" s="180"/>
      <c r="M73" s="181"/>
      <c r="N73" s="180"/>
      <c r="O73" s="180"/>
      <c r="P73" s="180"/>
      <c r="Q73" s="180"/>
      <c r="R73" s="180"/>
      <c r="S73" s="180"/>
      <c r="T73" s="179"/>
    </row>
    <row r="74" spans="1:20">
      <c r="A74" s="179"/>
      <c r="B74" s="179"/>
      <c r="C74" s="179"/>
      <c r="D74" s="179"/>
      <c r="E74" s="179"/>
      <c r="F74" s="179"/>
      <c r="G74" s="222"/>
      <c r="H74" s="180"/>
      <c r="I74" s="180"/>
      <c r="J74" s="180"/>
      <c r="K74" s="180"/>
      <c r="L74" s="180"/>
      <c r="M74" s="181"/>
      <c r="N74" s="180"/>
      <c r="O74" s="180"/>
      <c r="P74" s="180"/>
      <c r="Q74" s="180"/>
      <c r="R74" s="180"/>
      <c r="S74" s="180"/>
      <c r="T74" s="179"/>
    </row>
    <row r="75" spans="1:20">
      <c r="A75" s="179"/>
      <c r="B75" s="179"/>
      <c r="C75" s="179"/>
      <c r="D75" s="179"/>
      <c r="E75" s="179"/>
      <c r="F75" s="179"/>
      <c r="G75" s="222"/>
      <c r="H75" s="180"/>
      <c r="I75" s="180"/>
      <c r="J75" s="180"/>
      <c r="K75" s="180"/>
      <c r="L75" s="180"/>
      <c r="M75" s="181"/>
      <c r="N75" s="180"/>
      <c r="O75" s="180"/>
      <c r="P75" s="180"/>
      <c r="Q75" s="180"/>
      <c r="R75" s="180"/>
      <c r="S75" s="180"/>
      <c r="T75" s="179"/>
    </row>
    <row r="76" spans="1:20">
      <c r="A76" s="179"/>
      <c r="B76" s="179"/>
      <c r="C76" s="179"/>
      <c r="D76" s="179"/>
      <c r="E76" s="179"/>
      <c r="F76" s="179"/>
      <c r="G76" s="222"/>
      <c r="H76" s="180"/>
      <c r="I76" s="180"/>
      <c r="J76" s="180"/>
      <c r="K76" s="180"/>
      <c r="L76" s="180"/>
      <c r="M76" s="181"/>
      <c r="N76" s="180"/>
      <c r="O76" s="180"/>
      <c r="P76" s="180"/>
      <c r="Q76" s="180"/>
      <c r="R76" s="180"/>
      <c r="S76" s="180"/>
      <c r="T76" s="179"/>
    </row>
    <row r="77" spans="1:20">
      <c r="A77" s="179"/>
      <c r="B77" s="179"/>
      <c r="C77" s="179"/>
      <c r="D77" s="179"/>
      <c r="E77" s="179"/>
      <c r="F77" s="179"/>
      <c r="G77" s="222"/>
      <c r="H77" s="180"/>
      <c r="I77" s="180"/>
      <c r="J77" s="180"/>
      <c r="K77" s="180"/>
      <c r="L77" s="180"/>
      <c r="M77" s="181"/>
      <c r="N77" s="180"/>
      <c r="O77" s="180"/>
      <c r="P77" s="180"/>
      <c r="Q77" s="180"/>
      <c r="R77" s="180"/>
      <c r="S77" s="180"/>
      <c r="T77" s="179"/>
    </row>
    <row r="78" spans="1:20">
      <c r="A78" s="179"/>
      <c r="B78" s="179"/>
      <c r="C78" s="179"/>
      <c r="D78" s="179"/>
      <c r="E78" s="179"/>
      <c r="F78" s="179"/>
      <c r="G78" s="222"/>
      <c r="H78" s="180"/>
      <c r="I78" s="180"/>
      <c r="J78" s="180"/>
      <c r="K78" s="180"/>
      <c r="L78" s="180"/>
      <c r="M78" s="181"/>
      <c r="N78" s="180"/>
      <c r="O78" s="180"/>
      <c r="P78" s="180"/>
      <c r="Q78" s="180"/>
      <c r="R78" s="180"/>
      <c r="S78" s="180"/>
      <c r="T78" s="179"/>
    </row>
    <row r="79" spans="1:20">
      <c r="A79" s="179"/>
      <c r="B79" s="179"/>
      <c r="C79" s="179"/>
      <c r="D79" s="179"/>
      <c r="E79" s="179"/>
      <c r="F79" s="179"/>
      <c r="G79" s="222"/>
      <c r="H79" s="180"/>
      <c r="I79" s="180"/>
      <c r="J79" s="180"/>
      <c r="K79" s="180"/>
      <c r="L79" s="180"/>
      <c r="M79" s="181"/>
      <c r="N79" s="180"/>
      <c r="O79" s="180"/>
      <c r="P79" s="180"/>
      <c r="Q79" s="180"/>
      <c r="R79" s="180"/>
      <c r="S79" s="180"/>
      <c r="T79" s="179"/>
    </row>
    <row r="80" spans="1:20">
      <c r="A80" s="179"/>
      <c r="B80" s="179"/>
      <c r="C80" s="179"/>
      <c r="D80" s="179"/>
      <c r="E80" s="179"/>
      <c r="F80" s="179"/>
      <c r="G80" s="222"/>
      <c r="H80" s="180"/>
      <c r="I80" s="180"/>
      <c r="J80" s="180"/>
      <c r="K80" s="180"/>
      <c r="L80" s="180"/>
      <c r="M80" s="181"/>
      <c r="N80" s="180"/>
      <c r="O80" s="180"/>
      <c r="P80" s="180"/>
      <c r="Q80" s="180"/>
      <c r="R80" s="180"/>
      <c r="S80" s="180"/>
      <c r="T80" s="179"/>
    </row>
    <row r="81" spans="1:20">
      <c r="A81" s="179"/>
      <c r="B81" s="179"/>
      <c r="C81" s="179"/>
      <c r="D81" s="179"/>
      <c r="E81" s="179"/>
      <c r="F81" s="179"/>
      <c r="G81" s="222"/>
      <c r="H81" s="180"/>
      <c r="I81" s="180"/>
      <c r="J81" s="180"/>
      <c r="K81" s="180"/>
      <c r="L81" s="180"/>
      <c r="M81" s="181"/>
      <c r="N81" s="180"/>
      <c r="O81" s="180"/>
      <c r="P81" s="180"/>
      <c r="Q81" s="180"/>
      <c r="R81" s="180"/>
      <c r="S81" s="180"/>
      <c r="T81" s="179"/>
    </row>
    <row r="82" spans="1:20">
      <c r="A82" s="179"/>
      <c r="B82" s="179"/>
      <c r="C82" s="179"/>
      <c r="D82" s="179"/>
      <c r="E82" s="179"/>
      <c r="F82" s="179"/>
      <c r="G82" s="222"/>
      <c r="H82" s="180"/>
      <c r="I82" s="180"/>
      <c r="J82" s="180"/>
      <c r="K82" s="180"/>
      <c r="L82" s="180"/>
      <c r="M82" s="181"/>
      <c r="N82" s="180"/>
      <c r="O82" s="180"/>
      <c r="P82" s="180"/>
      <c r="Q82" s="180"/>
      <c r="R82" s="180"/>
      <c r="S82" s="180"/>
      <c r="T82" s="179"/>
    </row>
    <row r="83" spans="1:20">
      <c r="A83" s="179"/>
      <c r="B83" s="179"/>
      <c r="C83" s="179"/>
      <c r="D83" s="179"/>
      <c r="E83" s="179"/>
      <c r="F83" s="179"/>
      <c r="G83" s="222"/>
      <c r="H83" s="180"/>
      <c r="I83" s="180"/>
      <c r="J83" s="180"/>
      <c r="K83" s="180"/>
      <c r="L83" s="180"/>
      <c r="M83" s="181"/>
      <c r="N83" s="180"/>
      <c r="O83" s="180"/>
      <c r="P83" s="180"/>
      <c r="Q83" s="180"/>
      <c r="R83" s="180"/>
      <c r="S83" s="180"/>
      <c r="T83" s="179"/>
    </row>
    <row r="84" spans="1:20">
      <c r="A84" s="179"/>
      <c r="B84" s="179"/>
      <c r="C84" s="179"/>
      <c r="D84" s="179"/>
      <c r="E84" s="179"/>
      <c r="F84" s="179"/>
      <c r="G84" s="222"/>
      <c r="H84" s="180"/>
      <c r="I84" s="180"/>
      <c r="J84" s="180"/>
      <c r="K84" s="180"/>
      <c r="L84" s="180"/>
      <c r="M84" s="181"/>
      <c r="N84" s="180"/>
      <c r="O84" s="180"/>
      <c r="P84" s="180"/>
      <c r="Q84" s="180"/>
      <c r="R84" s="180"/>
      <c r="S84" s="180"/>
      <c r="T84" s="179"/>
    </row>
    <row r="85" spans="1:20">
      <c r="A85" s="179"/>
      <c r="B85" s="179"/>
      <c r="C85" s="179"/>
      <c r="D85" s="179"/>
      <c r="E85" s="179"/>
      <c r="F85" s="179"/>
      <c r="G85" s="222"/>
      <c r="H85" s="180"/>
      <c r="I85" s="180"/>
      <c r="J85" s="180"/>
      <c r="K85" s="180"/>
      <c r="L85" s="180"/>
      <c r="M85" s="181"/>
      <c r="N85" s="180"/>
      <c r="O85" s="180"/>
      <c r="P85" s="180"/>
      <c r="Q85" s="180"/>
      <c r="R85" s="180"/>
      <c r="S85" s="180"/>
      <c r="T85" s="179"/>
    </row>
    <row r="86" spans="1:20">
      <c r="A86" s="179"/>
      <c r="B86" s="179"/>
      <c r="C86" s="179"/>
      <c r="D86" s="179"/>
      <c r="E86" s="179"/>
      <c r="F86" s="179"/>
      <c r="G86" s="222"/>
      <c r="H86" s="180"/>
      <c r="I86" s="180"/>
      <c r="J86" s="180"/>
      <c r="K86" s="180"/>
      <c r="L86" s="180"/>
      <c r="M86" s="181"/>
      <c r="N86" s="180"/>
      <c r="O86" s="180"/>
      <c r="P86" s="180"/>
      <c r="Q86" s="180"/>
      <c r="R86" s="180"/>
      <c r="S86" s="180"/>
      <c r="T86" s="179"/>
    </row>
    <row r="87" spans="1:20">
      <c r="A87" s="179"/>
      <c r="B87" s="179"/>
      <c r="C87" s="179"/>
      <c r="D87" s="179"/>
      <c r="E87" s="179"/>
      <c r="F87" s="179"/>
      <c r="G87" s="222"/>
      <c r="H87" s="180"/>
      <c r="I87" s="180"/>
      <c r="J87" s="180"/>
      <c r="K87" s="180"/>
      <c r="L87" s="180"/>
      <c r="M87" s="181"/>
      <c r="N87" s="180"/>
      <c r="O87" s="180"/>
      <c r="P87" s="180"/>
      <c r="Q87" s="180"/>
      <c r="R87" s="180"/>
      <c r="S87" s="180"/>
      <c r="T87" s="179"/>
    </row>
    <row r="88" spans="1:20">
      <c r="A88" s="179"/>
      <c r="B88" s="179"/>
      <c r="C88" s="179"/>
      <c r="D88" s="179"/>
      <c r="E88" s="179"/>
      <c r="F88" s="179"/>
      <c r="G88" s="222"/>
      <c r="H88" s="180"/>
      <c r="I88" s="180"/>
      <c r="J88" s="180"/>
      <c r="K88" s="180"/>
      <c r="L88" s="180"/>
      <c r="M88" s="181"/>
      <c r="N88" s="180"/>
      <c r="O88" s="180"/>
      <c r="P88" s="180"/>
      <c r="Q88" s="180"/>
      <c r="R88" s="180"/>
      <c r="S88" s="180"/>
      <c r="T88" s="179"/>
    </row>
    <row r="89" spans="1:20">
      <c r="A89" s="179"/>
      <c r="B89" s="179"/>
      <c r="C89" s="179"/>
      <c r="D89" s="179"/>
      <c r="E89" s="179"/>
      <c r="F89" s="179"/>
      <c r="G89" s="222"/>
      <c r="H89" s="180"/>
      <c r="I89" s="180"/>
      <c r="J89" s="180"/>
      <c r="K89" s="180"/>
      <c r="L89" s="180"/>
      <c r="M89" s="181"/>
      <c r="N89" s="180"/>
      <c r="O89" s="180"/>
      <c r="P89" s="180"/>
      <c r="Q89" s="180"/>
      <c r="R89" s="180"/>
      <c r="S89" s="180"/>
      <c r="T89" s="179"/>
    </row>
    <row r="90" spans="1:20">
      <c r="A90" s="179"/>
      <c r="B90" s="179"/>
      <c r="C90" s="179"/>
      <c r="D90" s="179"/>
      <c r="E90" s="179"/>
      <c r="F90" s="179"/>
      <c r="G90" s="222"/>
      <c r="H90" s="180"/>
      <c r="I90" s="180"/>
      <c r="J90" s="180"/>
      <c r="K90" s="180"/>
      <c r="L90" s="180"/>
      <c r="M90" s="181"/>
      <c r="N90" s="180"/>
      <c r="O90" s="180"/>
      <c r="P90" s="180"/>
      <c r="Q90" s="180"/>
      <c r="R90" s="180"/>
      <c r="S90" s="180"/>
      <c r="T90" s="179"/>
    </row>
    <row r="91" spans="1:20">
      <c r="A91" s="179"/>
      <c r="B91" s="179"/>
      <c r="C91" s="179"/>
      <c r="D91" s="179"/>
      <c r="E91" s="179"/>
      <c r="F91" s="179"/>
      <c r="G91" s="222"/>
      <c r="H91" s="180"/>
      <c r="I91" s="180"/>
      <c r="J91" s="180"/>
      <c r="K91" s="180"/>
      <c r="L91" s="180"/>
      <c r="M91" s="181"/>
      <c r="N91" s="180"/>
      <c r="O91" s="180"/>
      <c r="P91" s="180"/>
      <c r="Q91" s="180"/>
      <c r="R91" s="180"/>
      <c r="S91" s="180"/>
      <c r="T91" s="179"/>
    </row>
    <row r="92" spans="1:20">
      <c r="A92" s="179"/>
      <c r="B92" s="179"/>
      <c r="C92" s="179"/>
      <c r="D92" s="179"/>
      <c r="E92" s="179"/>
      <c r="F92" s="179"/>
      <c r="G92" s="222"/>
      <c r="H92" s="180"/>
      <c r="I92" s="180"/>
      <c r="J92" s="180"/>
      <c r="K92" s="180"/>
      <c r="L92" s="180"/>
      <c r="M92" s="181"/>
      <c r="N92" s="180"/>
      <c r="O92" s="180"/>
      <c r="P92" s="180"/>
      <c r="Q92" s="180"/>
      <c r="R92" s="180"/>
      <c r="S92" s="180"/>
      <c r="T92" s="179"/>
    </row>
    <row r="93" spans="1:20">
      <c r="A93" s="179"/>
      <c r="B93" s="179"/>
      <c r="C93" s="179"/>
      <c r="D93" s="179"/>
      <c r="E93" s="179"/>
      <c r="F93" s="179"/>
      <c r="G93" s="222"/>
      <c r="H93" s="180"/>
      <c r="I93" s="180"/>
      <c r="J93" s="180"/>
      <c r="K93" s="180"/>
      <c r="L93" s="180"/>
      <c r="M93" s="181"/>
      <c r="N93" s="180"/>
      <c r="O93" s="180"/>
      <c r="P93" s="180"/>
      <c r="Q93" s="180"/>
      <c r="R93" s="180"/>
      <c r="S93" s="180"/>
      <c r="T93" s="179"/>
    </row>
    <row r="94" spans="1:20">
      <c r="A94" s="179"/>
      <c r="B94" s="179"/>
      <c r="C94" s="179"/>
      <c r="D94" s="179"/>
      <c r="E94" s="179"/>
      <c r="F94" s="179"/>
      <c r="G94" s="222"/>
      <c r="H94" s="180"/>
      <c r="I94" s="180"/>
      <c r="J94" s="180"/>
      <c r="K94" s="180"/>
      <c r="L94" s="180"/>
      <c r="M94" s="181"/>
      <c r="N94" s="180"/>
      <c r="O94" s="180"/>
      <c r="P94" s="180"/>
      <c r="Q94" s="180"/>
      <c r="R94" s="180"/>
      <c r="S94" s="180"/>
      <c r="T94" s="179"/>
    </row>
    <row r="95" spans="1:20">
      <c r="A95" s="179"/>
      <c r="B95" s="179"/>
      <c r="C95" s="179"/>
      <c r="D95" s="179"/>
      <c r="E95" s="179"/>
      <c r="F95" s="179"/>
      <c r="G95" s="222"/>
      <c r="H95" s="180"/>
      <c r="I95" s="180"/>
      <c r="J95" s="180"/>
      <c r="K95" s="180"/>
      <c r="L95" s="180"/>
      <c r="M95" s="181"/>
      <c r="N95" s="180"/>
      <c r="O95" s="180"/>
      <c r="P95" s="180"/>
      <c r="Q95" s="180"/>
      <c r="R95" s="180"/>
      <c r="S95" s="180"/>
      <c r="T95" s="179"/>
    </row>
    <row r="96" spans="1:20">
      <c r="A96" s="179"/>
      <c r="B96" s="179"/>
      <c r="C96" s="179"/>
      <c r="D96" s="179"/>
      <c r="E96" s="179"/>
      <c r="F96" s="179"/>
      <c r="G96" s="222"/>
      <c r="H96" s="180"/>
      <c r="I96" s="180"/>
      <c r="J96" s="180"/>
      <c r="K96" s="180"/>
      <c r="L96" s="180"/>
      <c r="M96" s="181"/>
      <c r="N96" s="180"/>
      <c r="O96" s="180"/>
      <c r="P96" s="180"/>
      <c r="Q96" s="180"/>
      <c r="R96" s="180"/>
      <c r="S96" s="180"/>
      <c r="T96" s="179"/>
    </row>
    <row r="97" spans="1:20">
      <c r="A97" s="179"/>
      <c r="B97" s="179"/>
      <c r="C97" s="179"/>
      <c r="D97" s="179"/>
      <c r="E97" s="179"/>
      <c r="F97" s="179"/>
      <c r="G97" s="222"/>
      <c r="H97" s="180"/>
      <c r="I97" s="180"/>
      <c r="J97" s="180"/>
      <c r="K97" s="180"/>
      <c r="L97" s="180"/>
      <c r="M97" s="181"/>
      <c r="N97" s="180"/>
      <c r="O97" s="180"/>
      <c r="P97" s="180"/>
      <c r="Q97" s="180"/>
      <c r="R97" s="180"/>
      <c r="S97" s="180"/>
      <c r="T97" s="179"/>
    </row>
    <row r="98" spans="1:20">
      <c r="A98" s="179"/>
      <c r="B98" s="179"/>
      <c r="C98" s="179"/>
      <c r="D98" s="179"/>
      <c r="E98" s="179"/>
      <c r="F98" s="179"/>
      <c r="G98" s="222"/>
      <c r="H98" s="180"/>
      <c r="I98" s="180"/>
      <c r="J98" s="180"/>
      <c r="K98" s="180"/>
      <c r="L98" s="180"/>
      <c r="M98" s="181"/>
      <c r="N98" s="180"/>
      <c r="O98" s="180"/>
      <c r="P98" s="180"/>
      <c r="Q98" s="180"/>
      <c r="R98" s="180"/>
      <c r="S98" s="180"/>
      <c r="T98" s="179"/>
    </row>
    <row r="99" spans="1:20">
      <c r="A99" s="179"/>
      <c r="B99" s="179"/>
      <c r="C99" s="179"/>
      <c r="D99" s="179"/>
      <c r="E99" s="179"/>
      <c r="F99" s="179"/>
      <c r="G99" s="222"/>
      <c r="H99" s="180"/>
      <c r="I99" s="180"/>
      <c r="J99" s="180"/>
      <c r="K99" s="180"/>
      <c r="L99" s="180"/>
      <c r="M99" s="181"/>
      <c r="N99" s="180"/>
      <c r="O99" s="180"/>
      <c r="P99" s="180"/>
      <c r="Q99" s="180"/>
      <c r="R99" s="180"/>
      <c r="S99" s="180"/>
      <c r="T99" s="179"/>
    </row>
    <row r="100" spans="1:20">
      <c r="A100" s="179"/>
      <c r="B100" s="179"/>
      <c r="C100" s="179"/>
      <c r="D100" s="179"/>
      <c r="E100" s="179"/>
      <c r="F100" s="179"/>
      <c r="G100" s="222"/>
      <c r="H100" s="180"/>
      <c r="I100" s="180"/>
      <c r="J100" s="180"/>
      <c r="K100" s="180"/>
      <c r="L100" s="180"/>
      <c r="M100" s="181"/>
      <c r="N100" s="180"/>
      <c r="O100" s="180"/>
      <c r="P100" s="180"/>
      <c r="Q100" s="180"/>
      <c r="R100" s="180"/>
      <c r="S100" s="180"/>
      <c r="T100" s="179"/>
    </row>
    <row r="101" spans="1:20">
      <c r="A101" s="179"/>
      <c r="B101" s="179"/>
      <c r="C101" s="179"/>
      <c r="D101" s="179"/>
      <c r="E101" s="179"/>
      <c r="F101" s="179"/>
      <c r="G101" s="222"/>
      <c r="H101" s="180"/>
      <c r="I101" s="180"/>
      <c r="J101" s="180"/>
      <c r="K101" s="180"/>
      <c r="L101" s="180"/>
      <c r="M101" s="181"/>
      <c r="N101" s="180"/>
      <c r="O101" s="180"/>
      <c r="P101" s="180"/>
      <c r="Q101" s="180"/>
      <c r="R101" s="180"/>
      <c r="S101" s="180"/>
      <c r="T101" s="179"/>
    </row>
    <row r="102" spans="1:20">
      <c r="A102" s="179"/>
      <c r="B102" s="179"/>
      <c r="C102" s="179"/>
      <c r="D102" s="179"/>
      <c r="E102" s="179"/>
      <c r="F102" s="179"/>
      <c r="G102" s="222"/>
      <c r="H102" s="180"/>
      <c r="I102" s="180"/>
      <c r="J102" s="180"/>
      <c r="K102" s="180"/>
      <c r="L102" s="180"/>
      <c r="M102" s="181"/>
      <c r="N102" s="180"/>
      <c r="O102" s="180"/>
      <c r="P102" s="180"/>
      <c r="Q102" s="180"/>
      <c r="R102" s="180"/>
      <c r="S102" s="180"/>
      <c r="T102" s="179"/>
    </row>
    <row r="103" spans="1:20">
      <c r="A103" s="179"/>
      <c r="B103" s="179"/>
      <c r="C103" s="179"/>
      <c r="D103" s="179"/>
      <c r="E103" s="179"/>
      <c r="F103" s="179"/>
      <c r="G103" s="222"/>
      <c r="H103" s="180"/>
      <c r="I103" s="180"/>
      <c r="J103" s="180"/>
      <c r="K103" s="180"/>
      <c r="L103" s="180"/>
      <c r="M103" s="181"/>
      <c r="N103" s="180"/>
      <c r="O103" s="180"/>
      <c r="P103" s="180"/>
      <c r="Q103" s="180"/>
      <c r="R103" s="180"/>
      <c r="S103" s="180"/>
      <c r="T103" s="179"/>
    </row>
    <row r="104" spans="1:20">
      <c r="A104" s="179"/>
      <c r="B104" s="179"/>
      <c r="C104" s="179"/>
      <c r="D104" s="179"/>
      <c r="E104" s="179"/>
      <c r="F104" s="179"/>
      <c r="G104" s="222"/>
      <c r="H104" s="180"/>
      <c r="I104" s="180"/>
      <c r="J104" s="180"/>
      <c r="K104" s="180"/>
      <c r="L104" s="180"/>
      <c r="M104" s="181"/>
      <c r="N104" s="180"/>
      <c r="O104" s="180"/>
      <c r="P104" s="180"/>
      <c r="Q104" s="180"/>
      <c r="R104" s="180"/>
      <c r="S104" s="180"/>
      <c r="T104" s="179"/>
    </row>
    <row r="105" spans="1:20">
      <c r="A105" s="179"/>
      <c r="B105" s="179"/>
      <c r="C105" s="179"/>
      <c r="D105" s="179"/>
      <c r="E105" s="179"/>
      <c r="F105" s="179"/>
      <c r="G105" s="222"/>
      <c r="H105" s="180"/>
      <c r="I105" s="180"/>
      <c r="J105" s="180"/>
      <c r="K105" s="180"/>
      <c r="L105" s="180"/>
      <c r="M105" s="181"/>
      <c r="N105" s="180"/>
      <c r="O105" s="180"/>
      <c r="P105" s="180"/>
      <c r="Q105" s="180"/>
      <c r="R105" s="180"/>
      <c r="S105" s="180"/>
      <c r="T105" s="179"/>
    </row>
    <row r="106" spans="1:20">
      <c r="A106" s="179"/>
      <c r="B106" s="179"/>
      <c r="C106" s="179"/>
      <c r="D106" s="179"/>
      <c r="E106" s="179"/>
      <c r="F106" s="179"/>
      <c r="G106" s="222"/>
      <c r="H106" s="180"/>
      <c r="I106" s="180"/>
      <c r="J106" s="180"/>
      <c r="K106" s="180"/>
      <c r="L106" s="180"/>
      <c r="M106" s="181"/>
      <c r="N106" s="180"/>
      <c r="O106" s="180"/>
      <c r="P106" s="180"/>
      <c r="Q106" s="180"/>
      <c r="R106" s="180"/>
      <c r="S106" s="180"/>
      <c r="T106" s="179"/>
    </row>
    <row r="107" spans="1:20">
      <c r="A107" s="179"/>
      <c r="B107" s="179"/>
      <c r="C107" s="179"/>
      <c r="D107" s="179"/>
      <c r="E107" s="179"/>
      <c r="F107" s="179"/>
      <c r="G107" s="222"/>
      <c r="H107" s="180"/>
      <c r="I107" s="180"/>
      <c r="J107" s="180"/>
      <c r="K107" s="180"/>
      <c r="L107" s="180"/>
      <c r="M107" s="181"/>
      <c r="N107" s="180"/>
      <c r="O107" s="180"/>
      <c r="P107" s="180"/>
      <c r="Q107" s="180"/>
      <c r="R107" s="180"/>
      <c r="S107" s="180"/>
      <c r="T107" s="179"/>
    </row>
    <row r="108" spans="1:20">
      <c r="A108" s="179"/>
      <c r="B108" s="179"/>
      <c r="C108" s="179"/>
      <c r="D108" s="179"/>
      <c r="E108" s="179"/>
      <c r="F108" s="179"/>
      <c r="G108" s="222"/>
      <c r="H108" s="180"/>
      <c r="I108" s="180"/>
      <c r="J108" s="180"/>
      <c r="K108" s="180"/>
      <c r="L108" s="180"/>
      <c r="M108" s="181"/>
      <c r="N108" s="180"/>
      <c r="O108" s="180"/>
      <c r="P108" s="180"/>
      <c r="Q108" s="180"/>
      <c r="R108" s="180"/>
      <c r="S108" s="180"/>
      <c r="T108" s="179"/>
    </row>
    <row r="109" spans="1:20">
      <c r="A109" s="179"/>
      <c r="B109" s="179"/>
      <c r="C109" s="179"/>
      <c r="D109" s="179"/>
      <c r="E109" s="179"/>
      <c r="F109" s="179"/>
      <c r="G109" s="222"/>
      <c r="H109" s="180"/>
      <c r="I109" s="180"/>
      <c r="J109" s="180"/>
      <c r="K109" s="180"/>
      <c r="L109" s="180"/>
      <c r="M109" s="181"/>
      <c r="N109" s="180"/>
      <c r="O109" s="180"/>
      <c r="P109" s="180"/>
      <c r="Q109" s="180"/>
      <c r="R109" s="180"/>
      <c r="S109" s="180"/>
      <c r="T109" s="179"/>
    </row>
    <row r="110" spans="1:20">
      <c r="A110" s="179"/>
      <c r="B110" s="179"/>
      <c r="C110" s="179"/>
      <c r="D110" s="179"/>
      <c r="E110" s="179"/>
      <c r="F110" s="179"/>
      <c r="G110" s="222"/>
      <c r="H110" s="180"/>
      <c r="I110" s="180"/>
      <c r="J110" s="180"/>
      <c r="K110" s="180"/>
      <c r="L110" s="180"/>
      <c r="M110" s="181"/>
      <c r="N110" s="180"/>
      <c r="O110" s="180"/>
      <c r="P110" s="180"/>
      <c r="Q110" s="180"/>
      <c r="R110" s="180"/>
      <c r="S110" s="180"/>
      <c r="T110" s="179"/>
    </row>
    <row r="111" spans="1:20">
      <c r="A111" s="179"/>
      <c r="B111" s="179"/>
      <c r="C111" s="179"/>
      <c r="D111" s="179"/>
      <c r="E111" s="179"/>
      <c r="F111" s="179"/>
      <c r="G111" s="222"/>
      <c r="H111" s="180"/>
      <c r="I111" s="180"/>
      <c r="J111" s="180"/>
      <c r="K111" s="180"/>
      <c r="L111" s="180"/>
      <c r="M111" s="181"/>
      <c r="N111" s="180"/>
      <c r="O111" s="180"/>
      <c r="P111" s="180"/>
      <c r="Q111" s="180"/>
      <c r="R111" s="180"/>
      <c r="S111" s="180"/>
      <c r="T111" s="179"/>
    </row>
    <row r="112" spans="1:20">
      <c r="A112" s="179"/>
      <c r="B112" s="179"/>
      <c r="C112" s="179"/>
      <c r="D112" s="179"/>
      <c r="E112" s="179"/>
      <c r="F112" s="179"/>
      <c r="G112" s="222"/>
      <c r="H112" s="180"/>
      <c r="I112" s="180"/>
      <c r="J112" s="180"/>
      <c r="K112" s="180"/>
      <c r="L112" s="180"/>
      <c r="M112" s="181"/>
      <c r="N112" s="180"/>
      <c r="O112" s="180"/>
      <c r="P112" s="180"/>
      <c r="Q112" s="180"/>
      <c r="R112" s="180"/>
      <c r="S112" s="180"/>
      <c r="T112" s="179"/>
    </row>
    <row r="113" spans="1:20">
      <c r="A113" s="179"/>
      <c r="B113" s="179"/>
      <c r="C113" s="179"/>
      <c r="D113" s="179"/>
      <c r="E113" s="179"/>
      <c r="F113" s="179"/>
      <c r="G113" s="222"/>
      <c r="H113" s="180"/>
      <c r="I113" s="180"/>
      <c r="J113" s="180"/>
      <c r="K113" s="180"/>
      <c r="L113" s="180"/>
      <c r="M113" s="181"/>
      <c r="N113" s="180"/>
      <c r="O113" s="180"/>
      <c r="P113" s="180"/>
      <c r="Q113" s="180"/>
      <c r="R113" s="180"/>
      <c r="S113" s="180"/>
      <c r="T113" s="179"/>
    </row>
    <row r="114" spans="1:20">
      <c r="A114" s="179"/>
      <c r="B114" s="179"/>
      <c r="C114" s="179"/>
      <c r="D114" s="179"/>
      <c r="E114" s="179"/>
      <c r="F114" s="179"/>
      <c r="G114" s="222"/>
      <c r="H114" s="180"/>
      <c r="I114" s="180"/>
      <c r="J114" s="180"/>
      <c r="K114" s="180"/>
      <c r="L114" s="180"/>
      <c r="M114" s="181"/>
      <c r="N114" s="180"/>
      <c r="O114" s="180"/>
      <c r="P114" s="180"/>
      <c r="Q114" s="180"/>
      <c r="R114" s="180"/>
      <c r="S114" s="180"/>
      <c r="T114" s="179"/>
    </row>
    <row r="115" spans="1:20">
      <c r="A115" s="179"/>
      <c r="B115" s="179"/>
      <c r="C115" s="179"/>
      <c r="D115" s="179"/>
      <c r="E115" s="179"/>
      <c r="F115" s="179"/>
      <c r="G115" s="222"/>
      <c r="H115" s="180"/>
      <c r="I115" s="180"/>
      <c r="J115" s="180"/>
      <c r="K115" s="180"/>
      <c r="L115" s="180"/>
      <c r="M115" s="181"/>
      <c r="N115" s="180"/>
      <c r="O115" s="180"/>
      <c r="P115" s="180"/>
      <c r="Q115" s="180"/>
      <c r="R115" s="180"/>
      <c r="S115" s="180"/>
      <c r="T115" s="179"/>
    </row>
    <row r="116" spans="1:20">
      <c r="A116" s="179"/>
      <c r="B116" s="179"/>
      <c r="C116" s="179"/>
      <c r="D116" s="179"/>
      <c r="E116" s="179"/>
      <c r="F116" s="179"/>
      <c r="G116" s="222"/>
      <c r="H116" s="180"/>
      <c r="I116" s="180"/>
      <c r="J116" s="180"/>
      <c r="K116" s="180"/>
      <c r="L116" s="180"/>
      <c r="M116" s="181"/>
      <c r="N116" s="180"/>
      <c r="O116" s="180"/>
      <c r="P116" s="180"/>
      <c r="Q116" s="180"/>
      <c r="R116" s="180"/>
      <c r="S116" s="180"/>
      <c r="T116" s="179"/>
    </row>
    <row r="117" spans="1:20">
      <c r="A117" s="179"/>
      <c r="B117" s="179"/>
      <c r="C117" s="179"/>
      <c r="D117" s="179"/>
      <c r="E117" s="179"/>
      <c r="F117" s="179"/>
      <c r="G117" s="222"/>
      <c r="H117" s="180"/>
      <c r="I117" s="180"/>
      <c r="J117" s="180"/>
      <c r="K117" s="180"/>
      <c r="L117" s="180"/>
      <c r="M117" s="181"/>
      <c r="N117" s="180"/>
      <c r="O117" s="180"/>
      <c r="P117" s="180"/>
      <c r="Q117" s="180"/>
      <c r="R117" s="180"/>
      <c r="S117" s="180"/>
      <c r="T117" s="179"/>
    </row>
    <row r="118" spans="1:20">
      <c r="A118" s="179"/>
      <c r="B118" s="179"/>
      <c r="C118" s="179"/>
      <c r="D118" s="179"/>
      <c r="E118" s="179"/>
      <c r="F118" s="179"/>
      <c r="G118" s="222"/>
      <c r="H118" s="180"/>
      <c r="I118" s="180"/>
      <c r="J118" s="180"/>
      <c r="K118" s="180"/>
      <c r="L118" s="180"/>
      <c r="M118" s="181"/>
      <c r="N118" s="180"/>
      <c r="O118" s="180"/>
      <c r="P118" s="180"/>
      <c r="Q118" s="180"/>
      <c r="R118" s="180"/>
      <c r="S118" s="180"/>
      <c r="T118" s="179"/>
    </row>
    <row r="119" spans="1:20">
      <c r="A119" s="179"/>
      <c r="B119" s="179"/>
      <c r="C119" s="179"/>
      <c r="D119" s="179"/>
      <c r="E119" s="179"/>
      <c r="F119" s="179"/>
      <c r="G119" s="222"/>
      <c r="H119" s="180"/>
      <c r="I119" s="180"/>
      <c r="J119" s="180"/>
      <c r="K119" s="180"/>
      <c r="L119" s="180"/>
      <c r="M119" s="181"/>
      <c r="N119" s="180"/>
      <c r="O119" s="180"/>
      <c r="P119" s="180"/>
      <c r="Q119" s="180"/>
      <c r="R119" s="180"/>
      <c r="S119" s="180"/>
      <c r="T119" s="179"/>
    </row>
    <row r="120" spans="1:20">
      <c r="A120" s="179"/>
      <c r="B120" s="179"/>
      <c r="C120" s="179"/>
      <c r="D120" s="179"/>
      <c r="E120" s="179"/>
      <c r="F120" s="179"/>
      <c r="G120" s="222"/>
      <c r="H120" s="180"/>
      <c r="I120" s="180"/>
      <c r="J120" s="180"/>
      <c r="K120" s="180"/>
      <c r="L120" s="180"/>
      <c r="M120" s="181"/>
      <c r="N120" s="180"/>
      <c r="O120" s="180"/>
      <c r="P120" s="180"/>
      <c r="Q120" s="180"/>
      <c r="R120" s="180"/>
      <c r="S120" s="180"/>
      <c r="T120" s="179"/>
    </row>
    <row r="121" spans="1:20">
      <c r="A121" s="179"/>
      <c r="B121" s="179"/>
      <c r="C121" s="179"/>
      <c r="D121" s="179"/>
      <c r="E121" s="179"/>
      <c r="F121" s="179"/>
      <c r="G121" s="222"/>
      <c r="H121" s="180"/>
      <c r="I121" s="180"/>
      <c r="J121" s="180"/>
      <c r="K121" s="180"/>
      <c r="L121" s="180"/>
      <c r="M121" s="181"/>
      <c r="N121" s="180"/>
      <c r="O121" s="180"/>
      <c r="P121" s="180"/>
      <c r="Q121" s="180"/>
      <c r="R121" s="180"/>
      <c r="S121" s="180"/>
      <c r="T121" s="179"/>
    </row>
    <row r="122" spans="1:20">
      <c r="A122" s="179"/>
      <c r="B122" s="179"/>
      <c r="C122" s="179"/>
      <c r="D122" s="179"/>
      <c r="E122" s="179"/>
      <c r="F122" s="179"/>
      <c r="G122" s="222"/>
      <c r="H122" s="180"/>
      <c r="I122" s="180"/>
      <c r="J122" s="180"/>
      <c r="K122" s="180"/>
      <c r="L122" s="180"/>
      <c r="M122" s="181"/>
      <c r="N122" s="180"/>
      <c r="O122" s="180"/>
      <c r="P122" s="180"/>
      <c r="Q122" s="180"/>
      <c r="R122" s="180"/>
      <c r="S122" s="180"/>
      <c r="T122" s="179"/>
    </row>
    <row r="123" spans="1:20">
      <c r="A123" s="179"/>
      <c r="B123" s="179"/>
      <c r="C123" s="179"/>
      <c r="D123" s="179"/>
      <c r="E123" s="179"/>
      <c r="F123" s="179"/>
      <c r="G123" s="222"/>
      <c r="H123" s="180"/>
      <c r="I123" s="180"/>
      <c r="J123" s="180"/>
      <c r="K123" s="180"/>
      <c r="L123" s="180"/>
      <c r="M123" s="181"/>
      <c r="N123" s="180"/>
      <c r="O123" s="180"/>
      <c r="P123" s="180"/>
      <c r="Q123" s="180"/>
      <c r="R123" s="180"/>
      <c r="S123" s="180"/>
      <c r="T123" s="179"/>
    </row>
    <row r="124" spans="1:20">
      <c r="A124" s="179"/>
      <c r="B124" s="179"/>
      <c r="C124" s="179"/>
      <c r="D124" s="179"/>
      <c r="E124" s="179"/>
      <c r="F124" s="179"/>
      <c r="G124" s="222"/>
      <c r="H124" s="180"/>
      <c r="I124" s="180"/>
      <c r="J124" s="180"/>
      <c r="K124" s="180"/>
      <c r="L124" s="180"/>
      <c r="M124" s="181"/>
      <c r="N124" s="180"/>
      <c r="O124" s="180"/>
      <c r="P124" s="180"/>
      <c r="Q124" s="180"/>
      <c r="R124" s="180"/>
      <c r="S124" s="180"/>
      <c r="T124" s="179"/>
    </row>
    <row r="125" spans="1:20">
      <c r="A125" s="179"/>
      <c r="B125" s="179"/>
      <c r="C125" s="179"/>
      <c r="D125" s="179"/>
      <c r="E125" s="179"/>
      <c r="F125" s="179"/>
      <c r="G125" s="222"/>
      <c r="H125" s="180"/>
      <c r="I125" s="180"/>
      <c r="J125" s="180"/>
      <c r="K125" s="180"/>
      <c r="L125" s="180"/>
      <c r="M125" s="181"/>
      <c r="N125" s="180"/>
      <c r="O125" s="180"/>
      <c r="P125" s="180"/>
      <c r="Q125" s="180"/>
      <c r="R125" s="180"/>
      <c r="S125" s="180"/>
      <c r="T125" s="179"/>
    </row>
    <row r="126" spans="1:20">
      <c r="A126" s="179"/>
      <c r="B126" s="179"/>
      <c r="C126" s="179"/>
      <c r="D126" s="179"/>
      <c r="E126" s="179"/>
      <c r="F126" s="179"/>
      <c r="G126" s="222"/>
      <c r="H126" s="180"/>
      <c r="I126" s="180"/>
      <c r="J126" s="180"/>
      <c r="K126" s="180"/>
      <c r="L126" s="180"/>
      <c r="M126" s="181"/>
      <c r="N126" s="180"/>
      <c r="O126" s="180"/>
      <c r="P126" s="180"/>
      <c r="Q126" s="180"/>
      <c r="R126" s="180"/>
      <c r="S126" s="180"/>
      <c r="T126" s="179"/>
    </row>
    <row r="127" spans="1:20">
      <c r="A127" s="179"/>
      <c r="B127" s="179"/>
      <c r="C127" s="179"/>
      <c r="D127" s="179"/>
      <c r="E127" s="179"/>
      <c r="F127" s="179"/>
      <c r="G127" s="222"/>
      <c r="H127" s="180"/>
      <c r="I127" s="180"/>
      <c r="J127" s="180"/>
      <c r="K127" s="180"/>
      <c r="L127" s="180"/>
      <c r="M127" s="181"/>
      <c r="N127" s="180"/>
      <c r="O127" s="180"/>
      <c r="P127" s="180"/>
      <c r="Q127" s="180"/>
      <c r="R127" s="180"/>
      <c r="S127" s="180"/>
      <c r="T127" s="179"/>
    </row>
    <row r="128" spans="1:20">
      <c r="A128" s="179"/>
      <c r="B128" s="179"/>
      <c r="C128" s="179"/>
      <c r="D128" s="179"/>
      <c r="E128" s="179"/>
      <c r="F128" s="179"/>
      <c r="G128" s="222"/>
      <c r="H128" s="180"/>
      <c r="I128" s="180"/>
      <c r="J128" s="180"/>
      <c r="K128" s="180"/>
      <c r="L128" s="180"/>
      <c r="M128" s="181"/>
      <c r="N128" s="180"/>
      <c r="O128" s="180"/>
      <c r="P128" s="180"/>
      <c r="Q128" s="180"/>
      <c r="R128" s="180"/>
      <c r="S128" s="180"/>
      <c r="T128" s="179"/>
    </row>
    <row r="129" spans="1:20">
      <c r="A129" s="179"/>
      <c r="B129" s="179"/>
      <c r="C129" s="179"/>
      <c r="D129" s="179"/>
      <c r="E129" s="179"/>
      <c r="F129" s="179"/>
      <c r="G129" s="222"/>
      <c r="H129" s="180"/>
      <c r="I129" s="180"/>
      <c r="J129" s="180"/>
      <c r="K129" s="180"/>
      <c r="L129" s="180"/>
      <c r="M129" s="181"/>
      <c r="N129" s="180"/>
      <c r="O129" s="180"/>
      <c r="P129" s="180"/>
      <c r="Q129" s="180"/>
      <c r="R129" s="180"/>
      <c r="S129" s="180"/>
      <c r="T129" s="179"/>
    </row>
    <row r="130" spans="1:20">
      <c r="A130" s="179"/>
      <c r="B130" s="179"/>
      <c r="C130" s="179"/>
      <c r="D130" s="179"/>
      <c r="E130" s="179"/>
      <c r="F130" s="179"/>
      <c r="G130" s="222"/>
      <c r="H130" s="180"/>
      <c r="I130" s="180"/>
      <c r="J130" s="180"/>
      <c r="K130" s="180"/>
      <c r="L130" s="180"/>
      <c r="M130" s="181"/>
      <c r="N130" s="180"/>
      <c r="O130" s="180"/>
      <c r="P130" s="180"/>
      <c r="Q130" s="180"/>
      <c r="R130" s="180"/>
      <c r="S130" s="180"/>
      <c r="T130" s="179"/>
    </row>
    <row r="131" spans="1:20">
      <c r="A131" s="179"/>
      <c r="B131" s="179"/>
      <c r="C131" s="179"/>
      <c r="D131" s="179"/>
      <c r="E131" s="179"/>
      <c r="F131" s="179"/>
      <c r="G131" s="222"/>
      <c r="H131" s="180"/>
      <c r="I131" s="180"/>
      <c r="J131" s="180"/>
      <c r="K131" s="180"/>
      <c r="L131" s="180"/>
      <c r="M131" s="181"/>
      <c r="N131" s="180"/>
      <c r="O131" s="180"/>
      <c r="P131" s="180"/>
      <c r="Q131" s="180"/>
      <c r="R131" s="180"/>
      <c r="S131" s="180"/>
      <c r="T131" s="179"/>
    </row>
    <row r="132" spans="1:20">
      <c r="A132" s="179"/>
      <c r="B132" s="179"/>
      <c r="C132" s="179"/>
      <c r="D132" s="179"/>
      <c r="E132" s="179"/>
      <c r="F132" s="179"/>
      <c r="G132" s="222"/>
      <c r="H132" s="180"/>
      <c r="I132" s="180"/>
      <c r="J132" s="180"/>
      <c r="K132" s="180"/>
      <c r="L132" s="180"/>
      <c r="M132" s="181"/>
      <c r="N132" s="180"/>
      <c r="O132" s="180"/>
      <c r="P132" s="180"/>
      <c r="Q132" s="180"/>
      <c r="R132" s="180"/>
      <c r="S132" s="180"/>
      <c r="T132" s="179"/>
    </row>
    <row r="133" spans="1:20">
      <c r="A133" s="179"/>
      <c r="B133" s="179"/>
      <c r="C133" s="179"/>
      <c r="D133" s="179"/>
      <c r="E133" s="179"/>
      <c r="F133" s="179"/>
      <c r="G133" s="222"/>
      <c r="H133" s="180"/>
      <c r="I133" s="180"/>
      <c r="J133" s="180"/>
      <c r="K133" s="180"/>
      <c r="L133" s="180"/>
      <c r="M133" s="181"/>
      <c r="N133" s="180"/>
      <c r="O133" s="180"/>
      <c r="P133" s="180"/>
      <c r="Q133" s="180"/>
      <c r="R133" s="180"/>
      <c r="S133" s="180"/>
      <c r="T133" s="179"/>
    </row>
    <row r="134" spans="1:20">
      <c r="A134" s="179"/>
      <c r="B134" s="179"/>
      <c r="C134" s="179"/>
      <c r="D134" s="179"/>
      <c r="E134" s="179"/>
      <c r="F134" s="179"/>
      <c r="G134" s="222"/>
      <c r="H134" s="180"/>
      <c r="I134" s="180"/>
      <c r="J134" s="180"/>
      <c r="K134" s="180"/>
      <c r="L134" s="180"/>
      <c r="M134" s="181"/>
      <c r="N134" s="180"/>
      <c r="O134" s="180"/>
      <c r="P134" s="180"/>
      <c r="Q134" s="180"/>
      <c r="R134" s="180"/>
      <c r="S134" s="180"/>
      <c r="T134" s="179"/>
    </row>
    <row r="135" spans="1:20">
      <c r="A135" s="179"/>
      <c r="B135" s="179"/>
      <c r="C135" s="179"/>
      <c r="D135" s="179"/>
      <c r="E135" s="179"/>
      <c r="F135" s="179"/>
      <c r="G135" s="222"/>
      <c r="H135" s="180"/>
      <c r="I135" s="180"/>
      <c r="J135" s="180"/>
      <c r="K135" s="180"/>
      <c r="L135" s="180"/>
      <c r="M135" s="181"/>
      <c r="N135" s="180"/>
      <c r="O135" s="180"/>
      <c r="P135" s="180"/>
      <c r="Q135" s="180"/>
      <c r="R135" s="180"/>
      <c r="S135" s="180"/>
      <c r="T135" s="179"/>
    </row>
    <row r="136" spans="1:20">
      <c r="A136" s="179"/>
      <c r="B136" s="179"/>
      <c r="C136" s="179"/>
      <c r="D136" s="179"/>
      <c r="E136" s="179"/>
      <c r="F136" s="179"/>
      <c r="G136" s="222"/>
      <c r="H136" s="180"/>
      <c r="I136" s="180"/>
      <c r="J136" s="180"/>
      <c r="K136" s="180"/>
      <c r="L136" s="180"/>
      <c r="M136" s="181"/>
      <c r="N136" s="180"/>
      <c r="O136" s="180"/>
      <c r="P136" s="180"/>
      <c r="Q136" s="180"/>
      <c r="R136" s="180"/>
      <c r="S136" s="180"/>
      <c r="T136" s="179"/>
    </row>
    <row r="137" spans="1:20">
      <c r="A137" s="179"/>
      <c r="B137" s="179"/>
      <c r="C137" s="179"/>
      <c r="D137" s="179"/>
      <c r="E137" s="179"/>
      <c r="F137" s="179"/>
      <c r="G137" s="222"/>
      <c r="H137" s="180"/>
      <c r="I137" s="180"/>
      <c r="J137" s="180"/>
      <c r="K137" s="180"/>
      <c r="L137" s="180"/>
      <c r="M137" s="181"/>
      <c r="N137" s="180"/>
      <c r="O137" s="180"/>
      <c r="P137" s="180"/>
      <c r="Q137" s="180"/>
      <c r="R137" s="180"/>
      <c r="S137" s="180"/>
      <c r="T137" s="179"/>
    </row>
    <row r="138" spans="1:20">
      <c r="A138" s="179"/>
      <c r="B138" s="179"/>
      <c r="C138" s="179"/>
      <c r="D138" s="179"/>
      <c r="E138" s="179"/>
      <c r="F138" s="179"/>
      <c r="G138" s="222"/>
      <c r="H138" s="180"/>
      <c r="I138" s="180"/>
      <c r="J138" s="180"/>
      <c r="K138" s="180"/>
      <c r="L138" s="180"/>
      <c r="M138" s="181"/>
      <c r="N138" s="180"/>
      <c r="O138" s="180"/>
      <c r="P138" s="180"/>
      <c r="Q138" s="180"/>
      <c r="R138" s="180"/>
      <c r="S138" s="180"/>
      <c r="T138" s="179"/>
    </row>
    <row r="139" spans="1:20">
      <c r="A139" s="179"/>
      <c r="B139" s="179"/>
      <c r="C139" s="179"/>
      <c r="D139" s="179"/>
      <c r="E139" s="179"/>
      <c r="F139" s="179"/>
      <c r="G139" s="222"/>
      <c r="H139" s="180"/>
      <c r="I139" s="180"/>
      <c r="J139" s="180"/>
      <c r="K139" s="180"/>
      <c r="L139" s="180"/>
      <c r="M139" s="181"/>
      <c r="N139" s="180"/>
      <c r="O139" s="180"/>
      <c r="P139" s="180"/>
      <c r="Q139" s="180"/>
      <c r="R139" s="180"/>
      <c r="S139" s="180"/>
      <c r="T139" s="179"/>
    </row>
    <row r="140" spans="1:20">
      <c r="A140" s="179"/>
      <c r="B140" s="179"/>
      <c r="C140" s="179"/>
      <c r="D140" s="179"/>
      <c r="E140" s="179"/>
      <c r="F140" s="179"/>
      <c r="G140" s="222"/>
      <c r="H140" s="180"/>
      <c r="I140" s="180"/>
      <c r="J140" s="180"/>
      <c r="K140" s="180"/>
      <c r="L140" s="180"/>
      <c r="M140" s="181"/>
      <c r="N140" s="180"/>
      <c r="O140" s="180"/>
      <c r="P140" s="180"/>
      <c r="Q140" s="180"/>
      <c r="R140" s="180"/>
      <c r="S140" s="180"/>
      <c r="T140" s="179"/>
    </row>
    <row r="141" spans="1:20">
      <c r="A141" s="179"/>
      <c r="B141" s="179"/>
      <c r="C141" s="179"/>
      <c r="D141" s="179"/>
      <c r="E141" s="179"/>
      <c r="F141" s="179"/>
      <c r="G141" s="222"/>
      <c r="H141" s="180"/>
      <c r="I141" s="180"/>
      <c r="J141" s="180"/>
      <c r="K141" s="180"/>
      <c r="L141" s="180"/>
      <c r="M141" s="181"/>
      <c r="N141" s="180"/>
      <c r="O141" s="180"/>
      <c r="P141" s="180"/>
      <c r="Q141" s="180"/>
      <c r="R141" s="180"/>
      <c r="S141" s="180"/>
      <c r="T141" s="179"/>
    </row>
    <row r="142" spans="1:20">
      <c r="A142" s="179"/>
      <c r="B142" s="179"/>
      <c r="C142" s="179"/>
      <c r="D142" s="179"/>
      <c r="E142" s="179"/>
      <c r="F142" s="179"/>
      <c r="G142" s="222"/>
      <c r="H142" s="180"/>
      <c r="I142" s="180"/>
      <c r="J142" s="180"/>
      <c r="K142" s="180"/>
      <c r="L142" s="180"/>
      <c r="M142" s="181"/>
      <c r="N142" s="180"/>
      <c r="O142" s="180"/>
      <c r="P142" s="180"/>
      <c r="Q142" s="180"/>
      <c r="R142" s="180"/>
      <c r="S142" s="180"/>
      <c r="T142" s="179"/>
    </row>
    <row r="143" spans="1:20">
      <c r="A143" s="179"/>
      <c r="B143" s="179"/>
      <c r="C143" s="179"/>
      <c r="D143" s="179"/>
      <c r="E143" s="179"/>
      <c r="F143" s="179"/>
      <c r="G143" s="222"/>
      <c r="H143" s="180"/>
      <c r="I143" s="180"/>
      <c r="J143" s="180"/>
      <c r="K143" s="180"/>
      <c r="L143" s="180"/>
      <c r="M143" s="181"/>
      <c r="N143" s="180"/>
      <c r="O143" s="180"/>
      <c r="P143" s="180"/>
      <c r="Q143" s="180"/>
      <c r="R143" s="180"/>
      <c r="S143" s="180"/>
      <c r="T143" s="179"/>
    </row>
    <row r="144" spans="1:20">
      <c r="A144" s="179"/>
      <c r="B144" s="179"/>
      <c r="C144" s="179"/>
      <c r="D144" s="179"/>
      <c r="E144" s="179"/>
      <c r="F144" s="179"/>
      <c r="G144" s="222"/>
      <c r="H144" s="180"/>
      <c r="I144" s="180"/>
      <c r="J144" s="180"/>
      <c r="K144" s="180"/>
      <c r="L144" s="180"/>
      <c r="M144" s="181"/>
      <c r="N144" s="180"/>
      <c r="O144" s="180"/>
      <c r="P144" s="180"/>
      <c r="Q144" s="180"/>
      <c r="R144" s="180"/>
      <c r="S144" s="180"/>
      <c r="T144" s="179"/>
    </row>
    <row r="145" spans="1:20">
      <c r="A145" s="179"/>
      <c r="B145" s="179"/>
      <c r="C145" s="179"/>
      <c r="D145" s="179"/>
      <c r="E145" s="179"/>
      <c r="F145" s="179"/>
      <c r="G145" s="222"/>
      <c r="H145" s="180"/>
      <c r="I145" s="180"/>
      <c r="J145" s="180"/>
      <c r="K145" s="180"/>
      <c r="L145" s="180"/>
      <c r="M145" s="181"/>
      <c r="N145" s="180"/>
      <c r="O145" s="180"/>
      <c r="P145" s="180"/>
      <c r="Q145" s="180"/>
      <c r="R145" s="180"/>
      <c r="S145" s="180"/>
      <c r="T145" s="179"/>
    </row>
    <row r="146" spans="1:20">
      <c r="A146" s="179"/>
      <c r="B146" s="179"/>
      <c r="C146" s="179"/>
      <c r="D146" s="179"/>
      <c r="E146" s="179"/>
      <c r="F146" s="179"/>
      <c r="G146" s="222"/>
      <c r="H146" s="180"/>
      <c r="I146" s="180"/>
      <c r="J146" s="180"/>
      <c r="K146" s="180"/>
      <c r="L146" s="180"/>
      <c r="M146" s="181"/>
      <c r="N146" s="180"/>
      <c r="O146" s="180"/>
      <c r="P146" s="180"/>
      <c r="Q146" s="180"/>
      <c r="R146" s="180"/>
      <c r="S146" s="180"/>
      <c r="T146" s="179"/>
    </row>
    <row r="147" spans="1:20">
      <c r="A147" s="179"/>
      <c r="B147" s="179"/>
      <c r="C147" s="179"/>
      <c r="D147" s="179"/>
      <c r="E147" s="179"/>
      <c r="F147" s="179"/>
      <c r="G147" s="222"/>
      <c r="H147" s="180"/>
      <c r="I147" s="180"/>
      <c r="J147" s="180"/>
      <c r="K147" s="180"/>
      <c r="L147" s="180"/>
      <c r="M147" s="181"/>
      <c r="N147" s="180"/>
      <c r="O147" s="180"/>
      <c r="P147" s="180"/>
      <c r="Q147" s="180"/>
      <c r="R147" s="180"/>
      <c r="S147" s="180"/>
      <c r="T147" s="179"/>
    </row>
    <row r="148" spans="1:20">
      <c r="A148" s="179"/>
      <c r="B148" s="179"/>
      <c r="C148" s="179"/>
      <c r="D148" s="179"/>
      <c r="E148" s="179"/>
      <c r="F148" s="179"/>
      <c r="G148" s="222"/>
      <c r="H148" s="180"/>
      <c r="I148" s="180"/>
      <c r="J148" s="180"/>
      <c r="K148" s="180"/>
      <c r="L148" s="180"/>
      <c r="M148" s="181"/>
      <c r="N148" s="180"/>
      <c r="O148" s="180"/>
      <c r="P148" s="180"/>
      <c r="Q148" s="180"/>
      <c r="R148" s="180"/>
      <c r="S148" s="180"/>
      <c r="T148" s="179"/>
    </row>
    <row r="149" spans="1:20">
      <c r="A149" s="179"/>
      <c r="B149" s="179"/>
      <c r="C149" s="179"/>
      <c r="D149" s="179"/>
      <c r="E149" s="179"/>
      <c r="F149" s="179"/>
      <c r="G149" s="222"/>
      <c r="H149" s="180"/>
      <c r="I149" s="180"/>
      <c r="J149" s="180"/>
      <c r="K149" s="180"/>
      <c r="L149" s="180"/>
      <c r="M149" s="181"/>
      <c r="N149" s="180"/>
      <c r="O149" s="180"/>
      <c r="P149" s="180"/>
      <c r="Q149" s="180"/>
      <c r="R149" s="180"/>
      <c r="S149" s="180"/>
      <c r="T149" s="179"/>
    </row>
    <row r="150" spans="1:20">
      <c r="A150" s="179"/>
      <c r="B150" s="179"/>
      <c r="C150" s="179"/>
      <c r="D150" s="179"/>
      <c r="E150" s="179"/>
      <c r="F150" s="179"/>
      <c r="G150" s="222"/>
      <c r="H150" s="180"/>
      <c r="I150" s="180"/>
      <c r="J150" s="180"/>
      <c r="K150" s="180"/>
      <c r="L150" s="180"/>
      <c r="M150" s="181"/>
      <c r="N150" s="180"/>
      <c r="O150" s="180"/>
      <c r="P150" s="180"/>
      <c r="Q150" s="180"/>
      <c r="R150" s="180"/>
      <c r="S150" s="180"/>
      <c r="T150" s="179"/>
    </row>
    <row r="151" spans="1:20">
      <c r="A151" s="179"/>
      <c r="B151" s="179"/>
      <c r="C151" s="179"/>
      <c r="D151" s="179"/>
      <c r="E151" s="179"/>
      <c r="F151" s="179"/>
      <c r="G151" s="222"/>
      <c r="H151" s="180"/>
      <c r="I151" s="180"/>
      <c r="J151" s="180"/>
      <c r="K151" s="180"/>
      <c r="L151" s="180"/>
      <c r="M151" s="181"/>
      <c r="N151" s="180"/>
      <c r="O151" s="180"/>
      <c r="P151" s="180"/>
      <c r="Q151" s="180"/>
      <c r="R151" s="180"/>
      <c r="S151" s="180"/>
      <c r="T151" s="179"/>
    </row>
    <row r="152" spans="1:20">
      <c r="A152" s="179"/>
      <c r="B152" s="179"/>
      <c r="C152" s="179"/>
      <c r="D152" s="179"/>
      <c r="E152" s="179"/>
      <c r="F152" s="179"/>
      <c r="G152" s="222"/>
      <c r="H152" s="180"/>
      <c r="I152" s="180"/>
      <c r="J152" s="180"/>
      <c r="K152" s="180"/>
      <c r="L152" s="180"/>
      <c r="M152" s="181"/>
      <c r="N152" s="180"/>
      <c r="O152" s="180"/>
      <c r="P152" s="180"/>
      <c r="Q152" s="180"/>
      <c r="R152" s="180"/>
      <c r="S152" s="180"/>
      <c r="T152" s="179"/>
    </row>
    <row r="153" spans="1:20">
      <c r="A153" s="179"/>
      <c r="B153" s="179"/>
      <c r="C153" s="179"/>
      <c r="D153" s="179"/>
      <c r="E153" s="179"/>
      <c r="F153" s="179"/>
      <c r="G153" s="222"/>
      <c r="H153" s="180"/>
      <c r="I153" s="180"/>
      <c r="J153" s="180"/>
      <c r="K153" s="180"/>
      <c r="L153" s="180"/>
      <c r="M153" s="181"/>
      <c r="N153" s="180"/>
      <c r="O153" s="180"/>
      <c r="P153" s="180"/>
      <c r="Q153" s="180"/>
      <c r="R153" s="180"/>
      <c r="S153" s="180"/>
      <c r="T153" s="179"/>
    </row>
    <row r="154" spans="1:20">
      <c r="A154" s="179"/>
      <c r="B154" s="179"/>
      <c r="C154" s="179"/>
      <c r="D154" s="179"/>
      <c r="E154" s="179"/>
      <c r="F154" s="179"/>
      <c r="G154" s="222"/>
      <c r="H154" s="180"/>
      <c r="I154" s="180"/>
      <c r="J154" s="180"/>
      <c r="K154" s="180"/>
      <c r="L154" s="180"/>
      <c r="M154" s="181"/>
      <c r="N154" s="180"/>
      <c r="O154" s="180"/>
      <c r="P154" s="180"/>
      <c r="Q154" s="180"/>
      <c r="R154" s="180"/>
      <c r="S154" s="180"/>
      <c r="T154" s="179"/>
    </row>
    <row r="155" spans="1:20">
      <c r="A155" s="179"/>
      <c r="B155" s="179"/>
      <c r="C155" s="179"/>
      <c r="D155" s="179"/>
      <c r="E155" s="179"/>
      <c r="F155" s="179"/>
      <c r="G155" s="222"/>
      <c r="H155" s="180"/>
      <c r="I155" s="180"/>
      <c r="J155" s="180"/>
      <c r="K155" s="180"/>
      <c r="L155" s="180"/>
      <c r="M155" s="181"/>
      <c r="N155" s="180"/>
      <c r="O155" s="180"/>
      <c r="P155" s="180"/>
      <c r="Q155" s="180"/>
      <c r="R155" s="180"/>
      <c r="S155" s="180"/>
      <c r="T155" s="179"/>
    </row>
    <row r="156" spans="1:20">
      <c r="A156" s="179"/>
      <c r="B156" s="179"/>
      <c r="C156" s="179"/>
      <c r="D156" s="179"/>
      <c r="E156" s="179"/>
      <c r="F156" s="179"/>
      <c r="G156" s="222"/>
      <c r="H156" s="180"/>
      <c r="I156" s="180"/>
      <c r="J156" s="180"/>
      <c r="K156" s="180"/>
      <c r="L156" s="180"/>
      <c r="M156" s="181"/>
      <c r="N156" s="180"/>
      <c r="O156" s="180"/>
      <c r="P156" s="180"/>
      <c r="Q156" s="180"/>
      <c r="R156" s="180"/>
      <c r="S156" s="180"/>
      <c r="T156" s="179"/>
    </row>
    <row r="157" spans="1:20">
      <c r="A157" s="179"/>
      <c r="B157" s="179"/>
      <c r="C157" s="179"/>
      <c r="D157" s="179"/>
      <c r="E157" s="179"/>
      <c r="F157" s="179"/>
      <c r="G157" s="222"/>
      <c r="H157" s="180"/>
      <c r="I157" s="180"/>
      <c r="J157" s="180"/>
      <c r="K157" s="180"/>
      <c r="L157" s="180"/>
      <c r="M157" s="181"/>
      <c r="N157" s="180"/>
      <c r="O157" s="180"/>
      <c r="P157" s="180"/>
      <c r="Q157" s="180"/>
      <c r="R157" s="180"/>
      <c r="S157" s="180"/>
      <c r="T157" s="179"/>
    </row>
    <row r="158" spans="1:20">
      <c r="A158" s="179"/>
      <c r="B158" s="179"/>
      <c r="C158" s="179"/>
      <c r="D158" s="179"/>
      <c r="E158" s="179"/>
      <c r="F158" s="179"/>
      <c r="G158" s="222"/>
      <c r="H158" s="180"/>
      <c r="I158" s="180"/>
      <c r="J158" s="180"/>
      <c r="K158" s="180"/>
      <c r="L158" s="180"/>
      <c r="M158" s="181"/>
      <c r="N158" s="180"/>
      <c r="O158" s="180"/>
      <c r="P158" s="180"/>
      <c r="Q158" s="180"/>
      <c r="R158" s="180"/>
      <c r="S158" s="180"/>
      <c r="T158" s="179"/>
    </row>
    <row r="159" spans="1:20">
      <c r="A159" s="179"/>
      <c r="B159" s="179"/>
      <c r="C159" s="179"/>
      <c r="D159" s="179"/>
      <c r="E159" s="179"/>
      <c r="F159" s="179"/>
      <c r="G159" s="222"/>
      <c r="H159" s="180"/>
      <c r="I159" s="180"/>
      <c r="J159" s="180"/>
      <c r="K159" s="180"/>
      <c r="L159" s="180"/>
      <c r="M159" s="181"/>
      <c r="N159" s="180"/>
      <c r="O159" s="180"/>
      <c r="P159" s="180"/>
      <c r="Q159" s="180"/>
      <c r="R159" s="180"/>
      <c r="S159" s="180"/>
      <c r="T159" s="179"/>
    </row>
    <row r="160" spans="1:20">
      <c r="A160" s="179"/>
      <c r="B160" s="179"/>
      <c r="C160" s="179"/>
      <c r="D160" s="179"/>
      <c r="E160" s="179"/>
      <c r="F160" s="179"/>
      <c r="G160" s="222"/>
      <c r="H160" s="180"/>
      <c r="I160" s="180"/>
      <c r="J160" s="180"/>
      <c r="K160" s="180"/>
      <c r="L160" s="180"/>
      <c r="M160" s="181"/>
      <c r="N160" s="180"/>
      <c r="O160" s="180"/>
      <c r="P160" s="180"/>
      <c r="Q160" s="180"/>
      <c r="R160" s="180"/>
      <c r="S160" s="180"/>
      <c r="T160" s="179"/>
    </row>
    <row r="161" spans="1:20">
      <c r="A161" s="179"/>
      <c r="B161" s="179"/>
      <c r="C161" s="179"/>
      <c r="D161" s="179"/>
      <c r="E161" s="179"/>
      <c r="F161" s="179"/>
      <c r="G161" s="222"/>
      <c r="H161" s="180"/>
      <c r="I161" s="180"/>
      <c r="J161" s="180"/>
      <c r="K161" s="180"/>
      <c r="L161" s="180"/>
      <c r="M161" s="181"/>
      <c r="N161" s="180"/>
      <c r="O161" s="180"/>
      <c r="P161" s="180"/>
      <c r="Q161" s="180"/>
      <c r="R161" s="180"/>
      <c r="S161" s="180"/>
      <c r="T161" s="179"/>
    </row>
    <row r="162" spans="1:20">
      <c r="A162" s="179"/>
      <c r="B162" s="179"/>
      <c r="C162" s="179"/>
      <c r="D162" s="179"/>
      <c r="E162" s="179"/>
      <c r="F162" s="179"/>
      <c r="G162" s="222"/>
      <c r="H162" s="180"/>
      <c r="I162" s="180"/>
      <c r="J162" s="180"/>
      <c r="K162" s="180"/>
      <c r="L162" s="180"/>
      <c r="M162" s="181"/>
      <c r="N162" s="180"/>
      <c r="O162" s="180"/>
      <c r="P162" s="180"/>
      <c r="Q162" s="180"/>
      <c r="R162" s="180"/>
      <c r="S162" s="180"/>
      <c r="T162" s="179"/>
    </row>
    <row r="163" spans="1:20">
      <c r="A163" s="179"/>
      <c r="B163" s="179"/>
      <c r="C163" s="179"/>
      <c r="D163" s="179"/>
      <c r="E163" s="179"/>
      <c r="F163" s="179"/>
      <c r="G163" s="222"/>
      <c r="H163" s="180"/>
      <c r="I163" s="180"/>
      <c r="J163" s="180"/>
      <c r="K163" s="180"/>
      <c r="L163" s="180"/>
      <c r="M163" s="181"/>
      <c r="N163" s="180"/>
      <c r="O163" s="180"/>
      <c r="P163" s="180"/>
      <c r="Q163" s="180"/>
      <c r="R163" s="180"/>
      <c r="S163" s="180"/>
      <c r="T163" s="179"/>
    </row>
    <row r="164" spans="1:20">
      <c r="A164" s="179"/>
      <c r="B164" s="179"/>
      <c r="C164" s="179"/>
      <c r="D164" s="179"/>
      <c r="E164" s="179"/>
      <c r="F164" s="179"/>
      <c r="G164" s="222"/>
      <c r="H164" s="180"/>
      <c r="I164" s="180"/>
      <c r="J164" s="180"/>
      <c r="K164" s="180"/>
      <c r="L164" s="180"/>
      <c r="M164" s="181"/>
      <c r="N164" s="180"/>
      <c r="O164" s="180"/>
      <c r="P164" s="180"/>
      <c r="Q164" s="180"/>
      <c r="R164" s="180"/>
      <c r="S164" s="180"/>
      <c r="T164" s="179"/>
    </row>
    <row r="165" spans="1:20">
      <c r="A165" s="179"/>
      <c r="B165" s="179"/>
      <c r="C165" s="179"/>
      <c r="D165" s="179"/>
      <c r="E165" s="179"/>
      <c r="F165" s="179"/>
      <c r="G165" s="222"/>
      <c r="H165" s="180"/>
      <c r="I165" s="180"/>
      <c r="J165" s="180"/>
      <c r="K165" s="180"/>
      <c r="L165" s="180"/>
      <c r="M165" s="181"/>
      <c r="N165" s="180"/>
      <c r="O165" s="180"/>
      <c r="P165" s="180"/>
      <c r="Q165" s="180"/>
      <c r="R165" s="180"/>
      <c r="S165" s="180"/>
      <c r="T165" s="179"/>
    </row>
    <row r="166" spans="1:20">
      <c r="A166" s="179"/>
      <c r="B166" s="179"/>
      <c r="C166" s="179"/>
      <c r="D166" s="179"/>
      <c r="E166" s="179"/>
      <c r="F166" s="179"/>
      <c r="G166" s="222"/>
      <c r="H166" s="180"/>
      <c r="I166" s="180"/>
      <c r="J166" s="180"/>
      <c r="K166" s="180"/>
      <c r="L166" s="180"/>
      <c r="M166" s="181"/>
      <c r="N166" s="180"/>
      <c r="O166" s="180"/>
      <c r="P166" s="180"/>
      <c r="Q166" s="180"/>
      <c r="R166" s="180"/>
      <c r="S166" s="180"/>
      <c r="T166" s="179"/>
    </row>
    <row r="167" spans="1:20">
      <c r="A167" s="179"/>
      <c r="B167" s="179"/>
      <c r="C167" s="179"/>
      <c r="D167" s="179"/>
      <c r="E167" s="179"/>
      <c r="F167" s="179"/>
      <c r="G167" s="222"/>
      <c r="H167" s="180"/>
      <c r="I167" s="180"/>
      <c r="J167" s="180"/>
      <c r="K167" s="180"/>
      <c r="L167" s="180"/>
      <c r="M167" s="181"/>
      <c r="N167" s="180"/>
      <c r="O167" s="180"/>
      <c r="P167" s="180"/>
      <c r="Q167" s="180"/>
      <c r="R167" s="180"/>
      <c r="S167" s="180"/>
      <c r="T167" s="179"/>
    </row>
    <row r="168" spans="1:20">
      <c r="A168" s="179"/>
      <c r="B168" s="179"/>
      <c r="C168" s="179"/>
      <c r="D168" s="179"/>
      <c r="E168" s="179"/>
      <c r="F168" s="179"/>
      <c r="G168" s="222"/>
      <c r="H168" s="180"/>
      <c r="I168" s="180"/>
      <c r="J168" s="180"/>
      <c r="K168" s="180"/>
      <c r="L168" s="180"/>
      <c r="M168" s="181"/>
      <c r="N168" s="180"/>
      <c r="O168" s="180"/>
      <c r="P168" s="180"/>
      <c r="Q168" s="180"/>
      <c r="R168" s="180"/>
      <c r="S168" s="180"/>
      <c r="T168" s="179"/>
    </row>
    <row r="169" spans="1:20">
      <c r="A169" s="179"/>
      <c r="B169" s="179"/>
      <c r="C169" s="179"/>
      <c r="D169" s="179"/>
      <c r="E169" s="179"/>
      <c r="F169" s="179"/>
      <c r="G169" s="222"/>
      <c r="H169" s="180"/>
      <c r="I169" s="180"/>
      <c r="J169" s="180"/>
      <c r="K169" s="180"/>
      <c r="L169" s="180"/>
      <c r="M169" s="181"/>
      <c r="N169" s="180"/>
      <c r="O169" s="180"/>
      <c r="P169" s="180"/>
      <c r="Q169" s="180"/>
      <c r="R169" s="180"/>
      <c r="S169" s="180"/>
      <c r="T169" s="179"/>
    </row>
    <row r="170" spans="1:20">
      <c r="A170" s="179"/>
      <c r="B170" s="179"/>
      <c r="C170" s="179"/>
      <c r="D170" s="179"/>
      <c r="E170" s="179"/>
      <c r="F170" s="179"/>
      <c r="G170" s="222"/>
      <c r="H170" s="180"/>
      <c r="I170" s="180"/>
      <c r="J170" s="180"/>
      <c r="K170" s="180"/>
      <c r="L170" s="180"/>
      <c r="M170" s="181"/>
      <c r="N170" s="180"/>
      <c r="O170" s="180"/>
      <c r="P170" s="180"/>
      <c r="Q170" s="180"/>
      <c r="R170" s="180"/>
      <c r="S170" s="180"/>
      <c r="T170" s="179"/>
    </row>
    <row r="171" spans="1:20">
      <c r="A171" s="179"/>
      <c r="B171" s="179"/>
      <c r="C171" s="179"/>
      <c r="D171" s="179"/>
      <c r="E171" s="179"/>
      <c r="F171" s="179"/>
      <c r="G171" s="222"/>
      <c r="H171" s="180"/>
      <c r="I171" s="180"/>
      <c r="J171" s="180"/>
      <c r="K171" s="180"/>
      <c r="L171" s="180"/>
      <c r="M171" s="181"/>
      <c r="N171" s="180"/>
      <c r="O171" s="180"/>
      <c r="P171" s="180"/>
      <c r="Q171" s="180"/>
      <c r="R171" s="180"/>
      <c r="S171" s="180"/>
      <c r="T171" s="179"/>
    </row>
    <row r="172" spans="1:20">
      <c r="A172" s="179"/>
      <c r="B172" s="179"/>
      <c r="C172" s="179"/>
      <c r="D172" s="179"/>
      <c r="E172" s="179"/>
      <c r="F172" s="179"/>
      <c r="G172" s="222"/>
      <c r="H172" s="180"/>
      <c r="I172" s="180"/>
      <c r="J172" s="180"/>
      <c r="K172" s="180"/>
      <c r="L172" s="180"/>
      <c r="M172" s="181"/>
      <c r="N172" s="180"/>
      <c r="O172" s="180"/>
      <c r="P172" s="180"/>
      <c r="Q172" s="180"/>
      <c r="R172" s="180"/>
      <c r="S172" s="180"/>
      <c r="T172" s="179"/>
    </row>
    <row r="173" spans="1:20">
      <c r="A173" s="179"/>
      <c r="B173" s="179"/>
      <c r="C173" s="179"/>
      <c r="D173" s="179"/>
      <c r="E173" s="179"/>
      <c r="F173" s="179"/>
      <c r="G173" s="222"/>
      <c r="H173" s="180"/>
      <c r="I173" s="180"/>
      <c r="J173" s="180"/>
      <c r="K173" s="180"/>
      <c r="L173" s="180"/>
      <c r="M173" s="181"/>
      <c r="N173" s="180"/>
      <c r="O173" s="180"/>
      <c r="P173" s="180"/>
      <c r="Q173" s="180"/>
      <c r="R173" s="180"/>
      <c r="S173" s="180"/>
      <c r="T173" s="179"/>
    </row>
    <row r="174" spans="1:20">
      <c r="A174" s="179"/>
      <c r="B174" s="179"/>
      <c r="C174" s="179"/>
      <c r="D174" s="179"/>
      <c r="E174" s="179"/>
      <c r="F174" s="179"/>
      <c r="G174" s="222"/>
      <c r="H174" s="180"/>
      <c r="I174" s="180"/>
      <c r="J174" s="180"/>
      <c r="K174" s="180"/>
      <c r="L174" s="180"/>
      <c r="M174" s="181"/>
      <c r="N174" s="180"/>
      <c r="O174" s="180"/>
      <c r="P174" s="180"/>
      <c r="Q174" s="180"/>
      <c r="R174" s="180"/>
      <c r="S174" s="180"/>
      <c r="T174" s="179"/>
    </row>
    <row r="175" spans="1:20">
      <c r="A175" s="179"/>
      <c r="B175" s="179"/>
      <c r="C175" s="179"/>
      <c r="D175" s="179"/>
      <c r="E175" s="179"/>
      <c r="F175" s="179"/>
      <c r="G175" s="222"/>
      <c r="H175" s="180"/>
      <c r="I175" s="180"/>
      <c r="J175" s="180"/>
      <c r="K175" s="180"/>
      <c r="L175" s="180"/>
      <c r="M175" s="181"/>
      <c r="N175" s="180"/>
      <c r="O175" s="180"/>
      <c r="P175" s="180"/>
      <c r="Q175" s="180"/>
      <c r="R175" s="180"/>
      <c r="S175" s="180"/>
      <c r="T175" s="179"/>
    </row>
    <row r="176" spans="1:20">
      <c r="A176" s="179"/>
      <c r="B176" s="179"/>
      <c r="C176" s="179"/>
      <c r="D176" s="179"/>
      <c r="E176" s="179"/>
      <c r="F176" s="179"/>
      <c r="G176" s="222"/>
      <c r="H176" s="180"/>
      <c r="I176" s="180"/>
      <c r="J176" s="180"/>
      <c r="K176" s="180"/>
      <c r="L176" s="180"/>
      <c r="M176" s="181"/>
      <c r="N176" s="180"/>
      <c r="O176" s="180"/>
      <c r="P176" s="180"/>
      <c r="Q176" s="180"/>
      <c r="R176" s="180"/>
      <c r="S176" s="180"/>
      <c r="T176" s="179"/>
    </row>
    <row r="177" spans="1:20">
      <c r="A177" s="179"/>
      <c r="B177" s="179"/>
      <c r="C177" s="179"/>
      <c r="D177" s="179"/>
      <c r="E177" s="179"/>
      <c r="F177" s="179"/>
      <c r="G177" s="222"/>
      <c r="H177" s="180"/>
      <c r="I177" s="180"/>
      <c r="J177" s="180"/>
      <c r="K177" s="180"/>
      <c r="L177" s="180"/>
      <c r="M177" s="181"/>
      <c r="N177" s="180"/>
      <c r="O177" s="180"/>
      <c r="P177" s="180"/>
      <c r="Q177" s="180"/>
      <c r="R177" s="180"/>
      <c r="S177" s="180"/>
      <c r="T177" s="179"/>
    </row>
    <row r="178" spans="1:20">
      <c r="A178" s="179"/>
      <c r="B178" s="179"/>
      <c r="C178" s="179"/>
      <c r="D178" s="179"/>
      <c r="E178" s="179"/>
      <c r="F178" s="179"/>
      <c r="G178" s="222"/>
      <c r="H178" s="180"/>
      <c r="I178" s="180"/>
      <c r="J178" s="180"/>
      <c r="K178" s="180"/>
      <c r="L178" s="180"/>
      <c r="M178" s="181"/>
      <c r="N178" s="180"/>
      <c r="O178" s="180"/>
      <c r="P178" s="180"/>
      <c r="Q178" s="180"/>
      <c r="R178" s="180"/>
      <c r="S178" s="180"/>
      <c r="T178" s="179"/>
    </row>
    <row r="179" spans="1:20">
      <c r="A179" s="179"/>
      <c r="B179" s="179"/>
      <c r="C179" s="179"/>
      <c r="D179" s="179"/>
      <c r="E179" s="179"/>
      <c r="F179" s="179"/>
      <c r="G179" s="222"/>
      <c r="H179" s="180"/>
      <c r="I179" s="180"/>
      <c r="J179" s="180"/>
      <c r="K179" s="180"/>
      <c r="L179" s="180"/>
      <c r="M179" s="181"/>
      <c r="N179" s="180"/>
      <c r="O179" s="180"/>
      <c r="P179" s="180"/>
      <c r="Q179" s="180"/>
      <c r="R179" s="180"/>
      <c r="S179" s="180"/>
      <c r="T179" s="179"/>
    </row>
    <row r="180" spans="1:20">
      <c r="A180" s="179"/>
      <c r="B180" s="179"/>
      <c r="C180" s="179"/>
      <c r="D180" s="179"/>
      <c r="E180" s="179"/>
      <c r="F180" s="179"/>
      <c r="G180" s="222"/>
      <c r="H180" s="180"/>
      <c r="I180" s="180"/>
      <c r="J180" s="180"/>
      <c r="K180" s="180"/>
      <c r="L180" s="180"/>
      <c r="M180" s="181"/>
      <c r="N180" s="180"/>
      <c r="O180" s="180"/>
      <c r="P180" s="180"/>
      <c r="Q180" s="180"/>
      <c r="R180" s="180"/>
      <c r="S180" s="180"/>
      <c r="T180" s="179"/>
    </row>
    <row r="181" spans="1:20">
      <c r="A181" s="179"/>
      <c r="B181" s="179"/>
      <c r="C181" s="179"/>
      <c r="D181" s="179"/>
      <c r="E181" s="179"/>
      <c r="F181" s="179"/>
      <c r="G181" s="222"/>
      <c r="H181" s="180"/>
      <c r="I181" s="180"/>
      <c r="J181" s="180"/>
      <c r="K181" s="180"/>
      <c r="L181" s="180"/>
      <c r="M181" s="181"/>
      <c r="N181" s="180"/>
      <c r="O181" s="180"/>
      <c r="P181" s="180"/>
      <c r="Q181" s="180"/>
      <c r="R181" s="180"/>
      <c r="S181" s="180"/>
      <c r="T181" s="179"/>
    </row>
    <row r="182" spans="1:20">
      <c r="A182" s="179"/>
      <c r="B182" s="179"/>
      <c r="C182" s="179"/>
      <c r="D182" s="179"/>
      <c r="E182" s="179"/>
      <c r="F182" s="179"/>
      <c r="G182" s="222"/>
      <c r="H182" s="180"/>
      <c r="I182" s="180"/>
      <c r="J182" s="180"/>
      <c r="K182" s="180"/>
      <c r="L182" s="180"/>
      <c r="M182" s="181"/>
      <c r="N182" s="180"/>
      <c r="O182" s="180"/>
      <c r="P182" s="180"/>
      <c r="Q182" s="180"/>
      <c r="R182" s="180"/>
      <c r="S182" s="180"/>
      <c r="T182" s="179"/>
    </row>
    <row r="183" spans="1:20">
      <c r="A183" s="179"/>
      <c r="B183" s="179"/>
      <c r="C183" s="179"/>
      <c r="D183" s="179"/>
      <c r="E183" s="179"/>
      <c r="F183" s="179"/>
      <c r="G183" s="222"/>
      <c r="H183" s="180"/>
      <c r="I183" s="180"/>
      <c r="J183" s="180"/>
      <c r="K183" s="180"/>
      <c r="L183" s="180"/>
      <c r="M183" s="181"/>
      <c r="N183" s="180"/>
      <c r="O183" s="180"/>
      <c r="P183" s="180"/>
      <c r="Q183" s="180"/>
      <c r="R183" s="180"/>
      <c r="S183" s="180"/>
      <c r="T183" s="179"/>
    </row>
    <row r="184" spans="1:20">
      <c r="A184" s="179"/>
      <c r="B184" s="179"/>
      <c r="C184" s="179"/>
      <c r="D184" s="179"/>
      <c r="E184" s="179"/>
      <c r="F184" s="179"/>
      <c r="G184" s="222"/>
      <c r="H184" s="180"/>
      <c r="I184" s="180"/>
      <c r="J184" s="180"/>
      <c r="K184" s="180"/>
      <c r="L184" s="180"/>
      <c r="M184" s="181"/>
      <c r="N184" s="180"/>
      <c r="O184" s="180"/>
      <c r="P184" s="180"/>
      <c r="Q184" s="180"/>
      <c r="R184" s="180"/>
      <c r="S184" s="180"/>
      <c r="T184" s="179"/>
    </row>
    <row r="185" spans="1:20">
      <c r="A185" s="179"/>
      <c r="B185" s="179"/>
      <c r="C185" s="179"/>
      <c r="D185" s="179"/>
      <c r="E185" s="179"/>
      <c r="F185" s="179"/>
      <c r="G185" s="222"/>
      <c r="H185" s="180"/>
      <c r="I185" s="180"/>
      <c r="J185" s="180"/>
      <c r="K185" s="180"/>
      <c r="L185" s="180"/>
      <c r="M185" s="181"/>
      <c r="N185" s="180"/>
      <c r="O185" s="180"/>
      <c r="P185" s="180"/>
      <c r="Q185" s="180"/>
      <c r="R185" s="180"/>
      <c r="S185" s="180"/>
      <c r="T185" s="179"/>
    </row>
    <row r="186" spans="1:20">
      <c r="A186" s="179"/>
      <c r="B186" s="179"/>
      <c r="C186" s="179"/>
      <c r="D186" s="179"/>
      <c r="E186" s="179"/>
      <c r="F186" s="179"/>
      <c r="G186" s="222"/>
      <c r="H186" s="180"/>
      <c r="I186" s="180"/>
      <c r="J186" s="180"/>
      <c r="K186" s="180"/>
      <c r="L186" s="180"/>
      <c r="M186" s="181"/>
      <c r="N186" s="180"/>
      <c r="O186" s="180"/>
      <c r="P186" s="180"/>
      <c r="Q186" s="180"/>
      <c r="R186" s="180"/>
      <c r="S186" s="180"/>
      <c r="T186" s="179"/>
    </row>
    <row r="187" spans="1:20">
      <c r="A187" s="179"/>
      <c r="B187" s="179"/>
      <c r="C187" s="179"/>
      <c r="D187" s="179"/>
      <c r="E187" s="179"/>
      <c r="F187" s="179"/>
      <c r="G187" s="222"/>
      <c r="H187" s="180"/>
      <c r="I187" s="180"/>
      <c r="J187" s="180"/>
      <c r="K187" s="180"/>
      <c r="L187" s="180"/>
      <c r="M187" s="181"/>
      <c r="N187" s="180"/>
      <c r="O187" s="180"/>
      <c r="P187" s="180"/>
      <c r="Q187" s="180"/>
      <c r="R187" s="180"/>
      <c r="S187" s="180"/>
      <c r="T187" s="179"/>
    </row>
    <row r="188" spans="1:20">
      <c r="A188" s="179"/>
      <c r="B188" s="179"/>
      <c r="C188" s="179"/>
      <c r="D188" s="179"/>
      <c r="E188" s="179"/>
      <c r="F188" s="179"/>
      <c r="G188" s="222"/>
      <c r="H188" s="180"/>
      <c r="I188" s="180"/>
      <c r="J188" s="180"/>
      <c r="K188" s="180"/>
      <c r="L188" s="180"/>
      <c r="M188" s="181"/>
      <c r="N188" s="180"/>
      <c r="O188" s="180"/>
      <c r="P188" s="180"/>
      <c r="Q188" s="180"/>
      <c r="R188" s="180"/>
      <c r="S188" s="180"/>
      <c r="T188" s="179"/>
    </row>
    <row r="189" spans="1:20">
      <c r="A189" s="179"/>
      <c r="B189" s="179"/>
      <c r="C189" s="179"/>
      <c r="D189" s="179"/>
      <c r="E189" s="179"/>
      <c r="F189" s="179"/>
      <c r="G189" s="222"/>
      <c r="H189" s="180"/>
      <c r="I189" s="180"/>
      <c r="J189" s="180"/>
      <c r="K189" s="180"/>
      <c r="L189" s="180"/>
      <c r="M189" s="181"/>
      <c r="N189" s="180"/>
      <c r="O189" s="180"/>
      <c r="P189" s="180"/>
      <c r="Q189" s="180"/>
      <c r="R189" s="180"/>
      <c r="S189" s="180"/>
      <c r="T189" s="179"/>
    </row>
    <row r="190" spans="1:20">
      <c r="A190" s="179"/>
      <c r="B190" s="179"/>
      <c r="C190" s="179"/>
      <c r="D190" s="179"/>
      <c r="E190" s="179"/>
      <c r="F190" s="179"/>
      <c r="G190" s="222"/>
      <c r="H190" s="180"/>
      <c r="I190" s="180"/>
      <c r="J190" s="180"/>
      <c r="K190" s="180"/>
      <c r="L190" s="180"/>
      <c r="M190" s="181"/>
      <c r="N190" s="180"/>
      <c r="O190" s="180"/>
      <c r="P190" s="180"/>
      <c r="Q190" s="180"/>
      <c r="R190" s="180"/>
      <c r="S190" s="180"/>
      <c r="T190" s="179"/>
    </row>
    <row r="191" spans="1:20">
      <c r="A191" s="179"/>
      <c r="B191" s="179"/>
      <c r="C191" s="179"/>
      <c r="D191" s="179"/>
      <c r="E191" s="179"/>
      <c r="F191" s="179"/>
      <c r="G191" s="222"/>
      <c r="H191" s="180"/>
      <c r="I191" s="180"/>
      <c r="J191" s="180"/>
      <c r="K191" s="180"/>
      <c r="L191" s="180"/>
      <c r="M191" s="181"/>
      <c r="N191" s="180"/>
      <c r="O191" s="180"/>
      <c r="P191" s="180"/>
      <c r="Q191" s="180"/>
      <c r="R191" s="180"/>
      <c r="S191" s="180"/>
      <c r="T191" s="179"/>
    </row>
    <row r="192" spans="1:20">
      <c r="A192" s="179"/>
      <c r="B192" s="179"/>
      <c r="C192" s="179"/>
      <c r="D192" s="179"/>
      <c r="E192" s="179"/>
      <c r="F192" s="179"/>
      <c r="G192" s="222"/>
      <c r="H192" s="180"/>
      <c r="I192" s="180"/>
      <c r="J192" s="180"/>
      <c r="K192" s="180"/>
      <c r="L192" s="180"/>
      <c r="M192" s="181"/>
      <c r="N192" s="180"/>
      <c r="O192" s="180"/>
      <c r="P192" s="180"/>
      <c r="Q192" s="180"/>
      <c r="R192" s="180"/>
      <c r="S192" s="180"/>
      <c r="T192" s="179"/>
    </row>
    <row r="193" spans="1:20">
      <c r="A193" s="179"/>
      <c r="B193" s="179"/>
      <c r="C193" s="179"/>
      <c r="D193" s="179"/>
      <c r="E193" s="179"/>
      <c r="F193" s="179"/>
      <c r="G193" s="222"/>
      <c r="H193" s="180"/>
      <c r="I193" s="180"/>
      <c r="J193" s="180"/>
      <c r="K193" s="180"/>
      <c r="L193" s="180"/>
      <c r="M193" s="181"/>
      <c r="N193" s="180"/>
      <c r="O193" s="180"/>
      <c r="P193" s="180"/>
      <c r="Q193" s="180"/>
      <c r="R193" s="180"/>
      <c r="S193" s="180"/>
      <c r="T193" s="179"/>
    </row>
    <row r="194" spans="1:20">
      <c r="A194" s="179"/>
      <c r="B194" s="179"/>
      <c r="C194" s="179"/>
      <c r="D194" s="179"/>
      <c r="E194" s="179"/>
      <c r="F194" s="179"/>
      <c r="G194" s="222"/>
      <c r="H194" s="180"/>
      <c r="I194" s="180"/>
      <c r="J194" s="180"/>
      <c r="K194" s="180"/>
      <c r="L194" s="180"/>
      <c r="M194" s="181"/>
      <c r="N194" s="180"/>
      <c r="O194" s="180"/>
      <c r="P194" s="180"/>
      <c r="Q194" s="180"/>
      <c r="R194" s="180"/>
      <c r="S194" s="180"/>
      <c r="T194" s="179"/>
    </row>
    <row r="195" spans="1:20">
      <c r="A195" s="179"/>
      <c r="B195" s="179"/>
      <c r="C195" s="179"/>
      <c r="D195" s="179"/>
      <c r="E195" s="179"/>
      <c r="F195" s="179"/>
      <c r="G195" s="222"/>
      <c r="H195" s="180"/>
      <c r="I195" s="180"/>
      <c r="J195" s="180"/>
      <c r="K195" s="180"/>
      <c r="L195" s="180"/>
      <c r="M195" s="181"/>
      <c r="N195" s="180"/>
      <c r="O195" s="180"/>
      <c r="P195" s="180"/>
      <c r="Q195" s="180"/>
      <c r="R195" s="180"/>
      <c r="S195" s="180"/>
      <c r="T195" s="179"/>
    </row>
    <row r="196" spans="1:20">
      <c r="A196" s="179"/>
      <c r="B196" s="179"/>
      <c r="C196" s="179"/>
      <c r="D196" s="179"/>
      <c r="E196" s="179"/>
      <c r="F196" s="179"/>
      <c r="G196" s="222"/>
      <c r="H196" s="180"/>
      <c r="I196" s="180"/>
      <c r="J196" s="180"/>
      <c r="K196" s="180"/>
      <c r="L196" s="180"/>
      <c r="M196" s="181"/>
      <c r="N196" s="180"/>
      <c r="O196" s="180"/>
      <c r="P196" s="180"/>
      <c r="Q196" s="180"/>
      <c r="R196" s="180"/>
      <c r="S196" s="180"/>
      <c r="T196" s="179"/>
    </row>
    <row r="197" spans="1:20">
      <c r="A197" s="179"/>
      <c r="B197" s="179"/>
      <c r="C197" s="179"/>
      <c r="D197" s="179"/>
      <c r="E197" s="179"/>
      <c r="F197" s="179"/>
      <c r="G197" s="222"/>
      <c r="H197" s="180"/>
      <c r="I197" s="180"/>
      <c r="J197" s="180"/>
      <c r="K197" s="180"/>
      <c r="L197" s="180"/>
      <c r="M197" s="181"/>
      <c r="N197" s="180"/>
      <c r="O197" s="180"/>
      <c r="P197" s="180"/>
      <c r="Q197" s="180"/>
      <c r="R197" s="180"/>
      <c r="S197" s="180"/>
      <c r="T197" s="179"/>
    </row>
    <row r="198" spans="1:20">
      <c r="A198" s="179"/>
      <c r="B198" s="179"/>
      <c r="C198" s="179"/>
      <c r="D198" s="179"/>
      <c r="E198" s="179"/>
      <c r="F198" s="179"/>
      <c r="G198" s="222"/>
      <c r="H198" s="180"/>
      <c r="I198" s="180"/>
      <c r="J198" s="180"/>
      <c r="K198" s="180"/>
      <c r="L198" s="180"/>
      <c r="M198" s="181"/>
      <c r="N198" s="180"/>
      <c r="O198" s="180"/>
      <c r="P198" s="180"/>
      <c r="Q198" s="180"/>
      <c r="R198" s="180"/>
      <c r="S198" s="180"/>
      <c r="T198" s="179"/>
    </row>
    <row r="199" spans="1:20">
      <c r="A199" s="179"/>
      <c r="B199" s="179"/>
      <c r="C199" s="179"/>
      <c r="D199" s="179"/>
      <c r="E199" s="179"/>
      <c r="F199" s="179"/>
      <c r="G199" s="222"/>
      <c r="H199" s="180"/>
      <c r="I199" s="180"/>
      <c r="J199" s="180"/>
      <c r="K199" s="180"/>
      <c r="L199" s="180"/>
      <c r="M199" s="181"/>
      <c r="N199" s="180"/>
      <c r="O199" s="180"/>
      <c r="P199" s="180"/>
      <c r="Q199" s="180"/>
      <c r="R199" s="180"/>
      <c r="S199" s="180"/>
      <c r="T199" s="179"/>
    </row>
    <row r="200" spans="1:20">
      <c r="A200" s="179"/>
      <c r="B200" s="179"/>
      <c r="C200" s="179"/>
      <c r="D200" s="179"/>
      <c r="E200" s="179"/>
      <c r="F200" s="179"/>
      <c r="G200" s="222"/>
      <c r="H200" s="180"/>
      <c r="I200" s="180"/>
      <c r="J200" s="180"/>
      <c r="K200" s="180"/>
      <c r="L200" s="180"/>
      <c r="M200" s="181"/>
      <c r="N200" s="180"/>
      <c r="O200" s="180"/>
      <c r="P200" s="180"/>
      <c r="Q200" s="180"/>
      <c r="R200" s="180"/>
      <c r="S200" s="180"/>
      <c r="T200" s="179"/>
    </row>
    <row r="201" spans="1:20">
      <c r="A201" s="179"/>
      <c r="B201" s="179"/>
      <c r="C201" s="179"/>
      <c r="D201" s="179"/>
      <c r="E201" s="179"/>
      <c r="F201" s="179"/>
      <c r="G201" s="222"/>
      <c r="H201" s="180"/>
      <c r="I201" s="180"/>
      <c r="J201" s="180"/>
      <c r="K201" s="180"/>
      <c r="L201" s="180"/>
      <c r="M201" s="181"/>
      <c r="N201" s="180"/>
      <c r="O201" s="180"/>
      <c r="P201" s="180"/>
      <c r="Q201" s="180"/>
      <c r="R201" s="180"/>
      <c r="S201" s="180"/>
      <c r="T201" s="179"/>
    </row>
    <row r="202" spans="1:20">
      <c r="A202" s="179"/>
      <c r="B202" s="179"/>
      <c r="C202" s="179"/>
      <c r="D202" s="179"/>
      <c r="E202" s="179"/>
      <c r="F202" s="179"/>
      <c r="G202" s="222"/>
      <c r="H202" s="180"/>
      <c r="I202" s="180"/>
      <c r="J202" s="180"/>
      <c r="K202" s="180"/>
      <c r="L202" s="180"/>
      <c r="M202" s="181"/>
      <c r="N202" s="180"/>
      <c r="O202" s="180"/>
      <c r="P202" s="180"/>
      <c r="Q202" s="180"/>
      <c r="R202" s="180"/>
      <c r="S202" s="180"/>
      <c r="T202" s="179"/>
    </row>
    <row r="203" spans="1:20">
      <c r="A203" s="179"/>
      <c r="B203" s="179"/>
      <c r="C203" s="179"/>
      <c r="D203" s="179"/>
      <c r="E203" s="179"/>
      <c r="F203" s="179"/>
      <c r="G203" s="222"/>
      <c r="H203" s="180"/>
      <c r="I203" s="180"/>
      <c r="J203" s="180"/>
      <c r="K203" s="180"/>
      <c r="L203" s="180"/>
      <c r="M203" s="181"/>
      <c r="N203" s="180"/>
      <c r="O203" s="180"/>
      <c r="P203" s="180"/>
      <c r="Q203" s="180"/>
      <c r="R203" s="180"/>
      <c r="S203" s="180"/>
      <c r="T203" s="179"/>
    </row>
    <row r="204" spans="1:20">
      <c r="A204" s="179"/>
      <c r="B204" s="179"/>
      <c r="C204" s="179"/>
      <c r="D204" s="179"/>
      <c r="E204" s="179"/>
      <c r="F204" s="179"/>
      <c r="G204" s="222"/>
      <c r="H204" s="180"/>
      <c r="I204" s="180"/>
      <c r="J204" s="180"/>
      <c r="K204" s="180"/>
      <c r="L204" s="180"/>
      <c r="M204" s="181"/>
      <c r="N204" s="180"/>
      <c r="O204" s="180"/>
      <c r="P204" s="180"/>
      <c r="Q204" s="180"/>
      <c r="R204" s="180"/>
      <c r="S204" s="180"/>
      <c r="T204" s="179"/>
    </row>
    <row r="205" spans="1:20">
      <c r="A205" s="179"/>
      <c r="B205" s="179"/>
      <c r="C205" s="179"/>
      <c r="D205" s="179"/>
      <c r="E205" s="179"/>
      <c r="F205" s="179"/>
      <c r="G205" s="222"/>
      <c r="H205" s="180"/>
      <c r="I205" s="180"/>
      <c r="J205" s="180"/>
      <c r="K205" s="180"/>
      <c r="L205" s="180"/>
      <c r="M205" s="181"/>
      <c r="N205" s="180"/>
      <c r="O205" s="180"/>
      <c r="P205" s="180"/>
      <c r="Q205" s="180"/>
      <c r="R205" s="180"/>
      <c r="S205" s="180"/>
      <c r="T205" s="179"/>
    </row>
    <row r="206" spans="1:20">
      <c r="A206" s="179"/>
      <c r="B206" s="179"/>
      <c r="C206" s="179"/>
      <c r="D206" s="179"/>
      <c r="E206" s="179"/>
      <c r="F206" s="179"/>
      <c r="G206" s="222"/>
      <c r="H206" s="180"/>
      <c r="I206" s="180"/>
      <c r="J206" s="180"/>
      <c r="K206" s="180"/>
      <c r="L206" s="180"/>
      <c r="M206" s="181"/>
      <c r="N206" s="180"/>
      <c r="O206" s="180"/>
      <c r="P206" s="180"/>
      <c r="Q206" s="180"/>
      <c r="R206" s="180"/>
      <c r="S206" s="180"/>
      <c r="T206" s="179"/>
    </row>
    <row r="207" spans="1:20">
      <c r="A207" s="179"/>
      <c r="B207" s="179"/>
      <c r="C207" s="179"/>
      <c r="D207" s="179"/>
      <c r="E207" s="179"/>
      <c r="F207" s="179"/>
      <c r="G207" s="222"/>
      <c r="H207" s="180"/>
      <c r="I207" s="180"/>
      <c r="J207" s="180"/>
      <c r="K207" s="180"/>
      <c r="L207" s="180"/>
      <c r="M207" s="181"/>
      <c r="N207" s="180"/>
      <c r="O207" s="180"/>
      <c r="P207" s="180"/>
      <c r="Q207" s="180"/>
      <c r="R207" s="180"/>
      <c r="S207" s="180"/>
      <c r="T207" s="179"/>
    </row>
    <row r="208" spans="1:20">
      <c r="A208" s="179"/>
      <c r="B208" s="179"/>
      <c r="C208" s="179"/>
      <c r="D208" s="179"/>
      <c r="E208" s="179"/>
      <c r="F208" s="179"/>
      <c r="G208" s="222"/>
      <c r="H208" s="180"/>
      <c r="I208" s="180"/>
      <c r="J208" s="180"/>
      <c r="K208" s="180"/>
      <c r="L208" s="180"/>
      <c r="M208" s="181"/>
      <c r="N208" s="180"/>
      <c r="O208" s="180"/>
      <c r="P208" s="180"/>
      <c r="Q208" s="180"/>
      <c r="R208" s="180"/>
      <c r="S208" s="180"/>
      <c r="T208" s="179"/>
    </row>
    <row r="209" spans="1:20">
      <c r="A209" s="179"/>
      <c r="B209" s="179"/>
      <c r="C209" s="179"/>
      <c r="D209" s="179"/>
      <c r="E209" s="179"/>
      <c r="F209" s="179"/>
      <c r="G209" s="222"/>
      <c r="H209" s="180"/>
      <c r="I209" s="180"/>
      <c r="J209" s="180"/>
      <c r="K209" s="180"/>
      <c r="L209" s="180"/>
      <c r="M209" s="181"/>
      <c r="N209" s="180"/>
      <c r="O209" s="180"/>
      <c r="P209" s="180"/>
      <c r="Q209" s="180"/>
      <c r="R209" s="180"/>
      <c r="S209" s="180"/>
      <c r="T209" s="179"/>
    </row>
    <row r="210" spans="1:20">
      <c r="A210" s="179"/>
      <c r="B210" s="179"/>
      <c r="C210" s="179"/>
      <c r="D210" s="179"/>
      <c r="E210" s="179"/>
      <c r="F210" s="179"/>
      <c r="G210" s="222"/>
      <c r="H210" s="180"/>
      <c r="I210" s="180"/>
      <c r="J210" s="180"/>
      <c r="K210" s="180"/>
      <c r="L210" s="180"/>
      <c r="M210" s="181"/>
      <c r="N210" s="180"/>
      <c r="O210" s="180"/>
      <c r="P210" s="180"/>
      <c r="Q210" s="180"/>
      <c r="R210" s="180"/>
      <c r="S210" s="180"/>
      <c r="T210" s="179"/>
    </row>
    <row r="211" spans="1:20">
      <c r="A211" s="179"/>
      <c r="B211" s="179"/>
      <c r="C211" s="179"/>
      <c r="D211" s="179"/>
      <c r="E211" s="179"/>
      <c r="F211" s="179"/>
      <c r="G211" s="222"/>
      <c r="H211" s="180"/>
      <c r="I211" s="180"/>
      <c r="J211" s="180"/>
      <c r="K211" s="180"/>
      <c r="L211" s="180"/>
      <c r="M211" s="181"/>
      <c r="N211" s="180"/>
      <c r="O211" s="180"/>
      <c r="P211" s="180"/>
      <c r="Q211" s="180"/>
      <c r="R211" s="180"/>
      <c r="S211" s="180"/>
      <c r="T211" s="179"/>
    </row>
    <row r="212" spans="1:20">
      <c r="A212" s="179"/>
      <c r="B212" s="179"/>
      <c r="C212" s="179"/>
      <c r="D212" s="179"/>
      <c r="E212" s="179"/>
      <c r="F212" s="179"/>
      <c r="G212" s="222"/>
      <c r="H212" s="180"/>
      <c r="I212" s="180"/>
      <c r="J212" s="180"/>
      <c r="K212" s="180"/>
      <c r="L212" s="180"/>
      <c r="M212" s="181"/>
      <c r="N212" s="180"/>
      <c r="O212" s="180"/>
      <c r="P212" s="180"/>
      <c r="Q212" s="180"/>
      <c r="R212" s="180"/>
      <c r="S212" s="180"/>
      <c r="T212" s="179"/>
    </row>
    <row r="213" spans="1:20">
      <c r="A213" s="179"/>
      <c r="B213" s="179"/>
      <c r="C213" s="179"/>
      <c r="D213" s="179"/>
      <c r="E213" s="179"/>
      <c r="F213" s="179"/>
      <c r="G213" s="222"/>
      <c r="H213" s="180"/>
      <c r="I213" s="180"/>
      <c r="J213" s="180"/>
      <c r="K213" s="180"/>
      <c r="L213" s="180"/>
      <c r="M213" s="181"/>
      <c r="N213" s="180"/>
      <c r="O213" s="180"/>
      <c r="P213" s="180"/>
      <c r="Q213" s="180"/>
      <c r="R213" s="180"/>
      <c r="S213" s="180"/>
      <c r="T213" s="179"/>
    </row>
    <row r="214" spans="1:20">
      <c r="A214" s="179"/>
      <c r="B214" s="179"/>
      <c r="C214" s="179"/>
      <c r="D214" s="179"/>
      <c r="E214" s="179"/>
      <c r="F214" s="179"/>
      <c r="G214" s="222"/>
      <c r="H214" s="180"/>
      <c r="I214" s="180"/>
      <c r="J214" s="180"/>
      <c r="K214" s="180"/>
      <c r="L214" s="180"/>
      <c r="M214" s="181"/>
      <c r="N214" s="180"/>
      <c r="O214" s="180"/>
      <c r="P214" s="180"/>
      <c r="Q214" s="180"/>
      <c r="R214" s="180"/>
      <c r="S214" s="180"/>
      <c r="T214" s="179"/>
    </row>
    <row r="215" spans="1:20">
      <c r="A215" s="179"/>
      <c r="B215" s="179"/>
      <c r="C215" s="179"/>
      <c r="D215" s="179"/>
      <c r="E215" s="179"/>
      <c r="F215" s="179"/>
      <c r="G215" s="222"/>
      <c r="H215" s="180"/>
      <c r="I215" s="180"/>
      <c r="J215" s="180"/>
      <c r="K215" s="180"/>
      <c r="L215" s="180"/>
      <c r="M215" s="181"/>
      <c r="N215" s="180"/>
      <c r="O215" s="180"/>
      <c r="P215" s="180"/>
      <c r="Q215" s="180"/>
      <c r="R215" s="180"/>
      <c r="S215" s="180"/>
      <c r="T215" s="179"/>
    </row>
    <row r="216" spans="1:20">
      <c r="A216" s="179"/>
      <c r="B216" s="179"/>
      <c r="C216" s="179"/>
      <c r="D216" s="179"/>
      <c r="E216" s="179"/>
      <c r="F216" s="179"/>
      <c r="G216" s="222"/>
      <c r="H216" s="180"/>
      <c r="I216" s="180"/>
      <c r="J216" s="180"/>
      <c r="K216" s="180"/>
      <c r="L216" s="180"/>
      <c r="M216" s="181"/>
      <c r="N216" s="180"/>
      <c r="O216" s="180"/>
      <c r="P216" s="180"/>
      <c r="Q216" s="180"/>
      <c r="R216" s="180"/>
      <c r="S216" s="180"/>
      <c r="T216" s="179"/>
    </row>
    <row r="217" spans="1:20">
      <c r="A217" s="179"/>
      <c r="B217" s="179"/>
      <c r="C217" s="179"/>
      <c r="D217" s="179"/>
      <c r="E217" s="179"/>
      <c r="F217" s="179"/>
      <c r="G217" s="222"/>
      <c r="H217" s="180"/>
      <c r="I217" s="180"/>
      <c r="J217" s="180"/>
      <c r="K217" s="180"/>
      <c r="L217" s="180"/>
      <c r="M217" s="181"/>
      <c r="N217" s="180"/>
      <c r="O217" s="180"/>
      <c r="P217" s="180"/>
      <c r="Q217" s="180"/>
      <c r="R217" s="180"/>
      <c r="S217" s="180"/>
      <c r="T217" s="179"/>
    </row>
    <row r="218" spans="1:20">
      <c r="A218" s="179"/>
      <c r="B218" s="179"/>
      <c r="C218" s="179"/>
      <c r="D218" s="179"/>
      <c r="E218" s="179"/>
      <c r="F218" s="179"/>
      <c r="G218" s="222"/>
      <c r="H218" s="180"/>
      <c r="I218" s="180"/>
      <c r="J218" s="180"/>
      <c r="K218" s="180"/>
      <c r="L218" s="180"/>
      <c r="M218" s="181"/>
      <c r="N218" s="180"/>
      <c r="O218" s="180"/>
      <c r="P218" s="180"/>
      <c r="Q218" s="180"/>
      <c r="R218" s="180"/>
      <c r="S218" s="180"/>
      <c r="T218" s="179"/>
    </row>
    <row r="219" spans="1:20">
      <c r="A219" s="179"/>
      <c r="B219" s="179"/>
      <c r="C219" s="179"/>
      <c r="D219" s="179"/>
      <c r="E219" s="179"/>
      <c r="F219" s="179"/>
      <c r="G219" s="222"/>
      <c r="H219" s="180"/>
      <c r="I219" s="180"/>
      <c r="J219" s="180"/>
      <c r="K219" s="180"/>
      <c r="L219" s="180"/>
      <c r="M219" s="181"/>
      <c r="N219" s="180"/>
      <c r="O219" s="180"/>
      <c r="P219" s="180"/>
      <c r="Q219" s="180"/>
      <c r="R219" s="180"/>
      <c r="S219" s="180"/>
      <c r="T219" s="179"/>
    </row>
    <row r="220" spans="1:20">
      <c r="A220" s="179"/>
      <c r="B220" s="179"/>
      <c r="C220" s="179"/>
      <c r="D220" s="179"/>
      <c r="E220" s="179"/>
      <c r="F220" s="179"/>
      <c r="G220" s="222"/>
      <c r="H220" s="180"/>
      <c r="I220" s="180"/>
      <c r="J220" s="180"/>
      <c r="K220" s="180"/>
      <c r="L220" s="180"/>
      <c r="M220" s="181"/>
      <c r="N220" s="180"/>
      <c r="O220" s="180"/>
      <c r="P220" s="180"/>
      <c r="Q220" s="180"/>
      <c r="R220" s="180"/>
      <c r="S220" s="180"/>
      <c r="T220" s="179"/>
    </row>
    <row r="221" spans="1:20">
      <c r="A221" s="179"/>
      <c r="B221" s="179"/>
      <c r="C221" s="179"/>
      <c r="D221" s="179"/>
      <c r="E221" s="179"/>
      <c r="F221" s="179"/>
      <c r="G221" s="222"/>
      <c r="H221" s="180"/>
      <c r="I221" s="180"/>
      <c r="J221" s="180"/>
      <c r="K221" s="180"/>
      <c r="L221" s="180"/>
      <c r="M221" s="181"/>
      <c r="N221" s="180"/>
      <c r="O221" s="180"/>
      <c r="P221" s="180"/>
      <c r="Q221" s="180"/>
      <c r="R221" s="180"/>
      <c r="S221" s="180"/>
      <c r="T221" s="179"/>
    </row>
    <row r="222" spans="1:20">
      <c r="A222" s="179"/>
      <c r="B222" s="179"/>
      <c r="C222" s="179"/>
      <c r="D222" s="179"/>
      <c r="E222" s="179"/>
      <c r="F222" s="179"/>
      <c r="G222" s="222"/>
      <c r="H222" s="180"/>
      <c r="I222" s="180"/>
      <c r="J222" s="180"/>
      <c r="K222" s="180"/>
      <c r="L222" s="180"/>
      <c r="M222" s="181"/>
      <c r="N222" s="180"/>
      <c r="O222" s="180"/>
      <c r="P222" s="180"/>
      <c r="Q222" s="180"/>
      <c r="R222" s="180"/>
      <c r="S222" s="180"/>
      <c r="T222" s="179"/>
    </row>
    <row r="223" spans="1:20">
      <c r="A223" s="179"/>
      <c r="B223" s="179"/>
      <c r="C223" s="179"/>
      <c r="D223" s="179"/>
      <c r="E223" s="179"/>
      <c r="F223" s="179"/>
      <c r="G223" s="222"/>
      <c r="H223" s="180"/>
      <c r="I223" s="180"/>
      <c r="J223" s="180"/>
      <c r="K223" s="180"/>
      <c r="L223" s="180"/>
      <c r="M223" s="181"/>
      <c r="N223" s="180"/>
      <c r="O223" s="180"/>
      <c r="P223" s="180"/>
      <c r="Q223" s="180"/>
      <c r="R223" s="180"/>
      <c r="S223" s="180"/>
      <c r="T223" s="179"/>
    </row>
    <row r="224" spans="1:20">
      <c r="A224" s="179"/>
      <c r="B224" s="179"/>
      <c r="C224" s="179"/>
      <c r="D224" s="179"/>
      <c r="E224" s="179"/>
      <c r="F224" s="179"/>
      <c r="G224" s="222"/>
      <c r="H224" s="180"/>
      <c r="I224" s="180"/>
      <c r="J224" s="180"/>
      <c r="K224" s="180"/>
      <c r="L224" s="180"/>
      <c r="M224" s="181"/>
      <c r="N224" s="180"/>
      <c r="O224" s="180"/>
      <c r="P224" s="180"/>
      <c r="Q224" s="180"/>
      <c r="R224" s="180"/>
      <c r="S224" s="180"/>
      <c r="T224" s="179"/>
    </row>
    <row r="225" spans="1:20">
      <c r="A225" s="179"/>
      <c r="B225" s="179"/>
      <c r="C225" s="179"/>
      <c r="D225" s="179"/>
      <c r="E225" s="179"/>
      <c r="F225" s="179"/>
      <c r="G225" s="222"/>
      <c r="H225" s="180"/>
      <c r="I225" s="180"/>
      <c r="J225" s="180"/>
      <c r="K225" s="180"/>
      <c r="L225" s="180"/>
      <c r="M225" s="181"/>
      <c r="N225" s="180"/>
      <c r="O225" s="180"/>
      <c r="P225" s="180"/>
      <c r="Q225" s="180"/>
      <c r="R225" s="180"/>
      <c r="S225" s="180"/>
      <c r="T225" s="179"/>
    </row>
    <row r="226" spans="1:20">
      <c r="A226" s="179"/>
      <c r="B226" s="179"/>
      <c r="C226" s="179"/>
      <c r="D226" s="179"/>
      <c r="E226" s="179"/>
      <c r="F226" s="179"/>
      <c r="G226" s="222"/>
      <c r="H226" s="180"/>
      <c r="I226" s="180"/>
      <c r="J226" s="180"/>
      <c r="K226" s="180"/>
      <c r="L226" s="180"/>
      <c r="M226" s="181"/>
      <c r="N226" s="180"/>
      <c r="O226" s="180"/>
      <c r="P226" s="180"/>
      <c r="Q226" s="180"/>
      <c r="R226" s="180"/>
      <c r="S226" s="180"/>
      <c r="T226" s="179"/>
    </row>
    <row r="227" spans="1:20">
      <c r="A227" s="179"/>
      <c r="B227" s="179"/>
      <c r="C227" s="179"/>
      <c r="D227" s="179"/>
      <c r="E227" s="179"/>
      <c r="F227" s="179"/>
      <c r="G227" s="222"/>
      <c r="H227" s="180"/>
      <c r="I227" s="180"/>
      <c r="J227" s="180"/>
      <c r="K227" s="180"/>
      <c r="L227" s="180"/>
      <c r="M227" s="181"/>
      <c r="N227" s="180"/>
      <c r="O227" s="180"/>
      <c r="P227" s="180"/>
      <c r="Q227" s="180"/>
      <c r="R227" s="180"/>
      <c r="S227" s="180"/>
      <c r="T227" s="179"/>
    </row>
    <row r="228" spans="1:20">
      <c r="A228" s="179"/>
      <c r="B228" s="179"/>
      <c r="C228" s="179"/>
      <c r="D228" s="179"/>
      <c r="E228" s="179"/>
      <c r="F228" s="179"/>
      <c r="G228" s="222"/>
      <c r="H228" s="180"/>
      <c r="I228" s="180"/>
      <c r="J228" s="180"/>
      <c r="K228" s="180"/>
      <c r="L228" s="180"/>
      <c r="M228" s="181"/>
      <c r="N228" s="180"/>
      <c r="O228" s="180"/>
      <c r="P228" s="180"/>
      <c r="Q228" s="180"/>
      <c r="R228" s="180"/>
      <c r="S228" s="180"/>
      <c r="T228" s="179"/>
    </row>
    <row r="229" spans="1:20">
      <c r="A229" s="179"/>
      <c r="B229" s="179"/>
      <c r="C229" s="179"/>
      <c r="D229" s="179"/>
      <c r="E229" s="179"/>
      <c r="F229" s="179"/>
      <c r="G229" s="222"/>
      <c r="H229" s="180"/>
      <c r="I229" s="180"/>
      <c r="J229" s="180"/>
      <c r="K229" s="180"/>
      <c r="L229" s="180"/>
      <c r="M229" s="181"/>
      <c r="N229" s="180"/>
      <c r="O229" s="180"/>
      <c r="P229" s="180"/>
      <c r="Q229" s="180"/>
      <c r="R229" s="180"/>
      <c r="S229" s="180"/>
      <c r="T229" s="179"/>
    </row>
    <row r="230" spans="1:20">
      <c r="A230" s="179"/>
      <c r="B230" s="179"/>
      <c r="C230" s="179"/>
      <c r="D230" s="179"/>
      <c r="E230" s="179"/>
      <c r="F230" s="179"/>
      <c r="G230" s="222"/>
      <c r="H230" s="180"/>
      <c r="I230" s="180"/>
      <c r="J230" s="180"/>
      <c r="K230" s="180"/>
      <c r="L230" s="180"/>
      <c r="M230" s="181"/>
      <c r="N230" s="180"/>
      <c r="O230" s="180"/>
      <c r="P230" s="180"/>
      <c r="Q230" s="180"/>
      <c r="R230" s="180"/>
      <c r="S230" s="180"/>
      <c r="T230" s="179"/>
    </row>
    <row r="231" spans="1:20">
      <c r="A231" s="179"/>
      <c r="B231" s="179"/>
      <c r="C231" s="179"/>
      <c r="D231" s="179"/>
      <c r="E231" s="179"/>
      <c r="F231" s="179"/>
      <c r="G231" s="222"/>
      <c r="H231" s="180"/>
      <c r="I231" s="180"/>
      <c r="J231" s="180"/>
      <c r="K231" s="180"/>
      <c r="L231" s="180"/>
      <c r="M231" s="181"/>
      <c r="N231" s="180"/>
      <c r="O231" s="180"/>
      <c r="P231" s="180"/>
      <c r="Q231" s="180"/>
      <c r="R231" s="180"/>
      <c r="S231" s="180"/>
      <c r="T231" s="179"/>
    </row>
    <row r="232" spans="1:20">
      <c r="A232" s="179"/>
      <c r="B232" s="179"/>
      <c r="C232" s="179"/>
      <c r="D232" s="179"/>
      <c r="E232" s="179"/>
      <c r="F232" s="179"/>
      <c r="G232" s="222"/>
      <c r="H232" s="180"/>
      <c r="I232" s="180"/>
      <c r="J232" s="180"/>
      <c r="K232" s="180"/>
      <c r="L232" s="180"/>
      <c r="M232" s="181"/>
      <c r="N232" s="180"/>
      <c r="O232" s="180"/>
      <c r="P232" s="180"/>
      <c r="Q232" s="180"/>
      <c r="R232" s="180"/>
      <c r="S232" s="180"/>
      <c r="T232" s="179"/>
    </row>
    <row r="233" spans="1:20">
      <c r="A233" s="179"/>
      <c r="B233" s="179"/>
      <c r="C233" s="179"/>
      <c r="D233" s="179"/>
      <c r="E233" s="179"/>
      <c r="F233" s="179"/>
      <c r="G233" s="222"/>
      <c r="H233" s="180"/>
      <c r="I233" s="180"/>
      <c r="J233" s="180"/>
      <c r="K233" s="180"/>
      <c r="L233" s="180"/>
      <c r="M233" s="181"/>
      <c r="N233" s="180"/>
      <c r="O233" s="180"/>
      <c r="P233" s="180"/>
      <c r="Q233" s="180"/>
      <c r="R233" s="180"/>
      <c r="S233" s="180"/>
      <c r="T233" s="179"/>
    </row>
    <row r="234" spans="1:20">
      <c r="A234" s="179"/>
      <c r="B234" s="179"/>
      <c r="C234" s="179"/>
      <c r="D234" s="179"/>
      <c r="E234" s="179"/>
      <c r="F234" s="179"/>
      <c r="G234" s="222"/>
      <c r="H234" s="180"/>
      <c r="I234" s="180"/>
      <c r="J234" s="180"/>
      <c r="K234" s="180"/>
      <c r="L234" s="180"/>
      <c r="M234" s="181"/>
      <c r="N234" s="180"/>
      <c r="O234" s="180"/>
      <c r="P234" s="180"/>
      <c r="Q234" s="180"/>
      <c r="R234" s="180"/>
      <c r="S234" s="180"/>
      <c r="T234" s="179"/>
    </row>
    <row r="235" spans="1:20">
      <c r="A235" s="179"/>
      <c r="B235" s="179"/>
      <c r="C235" s="179"/>
      <c r="D235" s="179"/>
      <c r="E235" s="179"/>
      <c r="F235" s="179"/>
      <c r="G235" s="222"/>
      <c r="H235" s="180"/>
      <c r="I235" s="180"/>
      <c r="J235" s="180"/>
      <c r="K235" s="180"/>
      <c r="L235" s="180"/>
      <c r="M235" s="181"/>
      <c r="N235" s="180"/>
      <c r="O235" s="180"/>
      <c r="P235" s="180"/>
      <c r="Q235" s="180"/>
      <c r="R235" s="180"/>
      <c r="S235" s="180"/>
      <c r="T235" s="179"/>
    </row>
    <row r="236" spans="1:20">
      <c r="A236" s="179"/>
      <c r="B236" s="179"/>
      <c r="C236" s="179"/>
      <c r="D236" s="179"/>
      <c r="E236" s="179"/>
      <c r="F236" s="179"/>
      <c r="G236" s="222"/>
      <c r="H236" s="180"/>
      <c r="I236" s="180"/>
      <c r="J236" s="180"/>
      <c r="K236" s="180"/>
      <c r="L236" s="180"/>
      <c r="M236" s="181"/>
      <c r="N236" s="180"/>
      <c r="O236" s="180"/>
      <c r="P236" s="180"/>
      <c r="Q236" s="180"/>
      <c r="R236" s="180"/>
      <c r="S236" s="180"/>
      <c r="T236" s="179"/>
    </row>
    <row r="237" spans="1:20">
      <c r="A237" s="179"/>
      <c r="B237" s="179"/>
      <c r="C237" s="179"/>
      <c r="D237" s="179"/>
      <c r="E237" s="179"/>
      <c r="F237" s="179"/>
      <c r="G237" s="222"/>
      <c r="H237" s="180"/>
      <c r="I237" s="180"/>
      <c r="J237" s="180"/>
      <c r="K237" s="180"/>
      <c r="L237" s="180"/>
      <c r="M237" s="181"/>
      <c r="N237" s="180"/>
      <c r="O237" s="180"/>
      <c r="P237" s="180"/>
      <c r="Q237" s="180"/>
      <c r="R237" s="180"/>
      <c r="S237" s="180"/>
      <c r="T237" s="179"/>
    </row>
    <row r="238" spans="1:20">
      <c r="A238" s="179"/>
      <c r="B238" s="179"/>
      <c r="C238" s="179"/>
      <c r="D238" s="179"/>
      <c r="E238" s="179"/>
      <c r="F238" s="179"/>
      <c r="G238" s="222"/>
      <c r="H238" s="180"/>
      <c r="I238" s="180"/>
      <c r="J238" s="180"/>
      <c r="K238" s="180"/>
      <c r="L238" s="180"/>
      <c r="M238" s="181"/>
      <c r="N238" s="180"/>
      <c r="O238" s="180"/>
      <c r="P238" s="180"/>
      <c r="Q238" s="180"/>
      <c r="R238" s="180"/>
      <c r="S238" s="180"/>
      <c r="T238" s="179"/>
    </row>
    <row r="239" spans="1:20">
      <c r="A239" s="179"/>
      <c r="B239" s="179"/>
      <c r="C239" s="179"/>
      <c r="D239" s="179"/>
      <c r="E239" s="179"/>
      <c r="F239" s="179"/>
      <c r="G239" s="222"/>
      <c r="H239" s="180"/>
      <c r="I239" s="180"/>
      <c r="J239" s="180"/>
      <c r="K239" s="180"/>
      <c r="L239" s="180"/>
      <c r="M239" s="181"/>
      <c r="N239" s="180"/>
      <c r="O239" s="180"/>
      <c r="P239" s="180"/>
      <c r="Q239" s="180"/>
      <c r="R239" s="180"/>
      <c r="S239" s="180"/>
      <c r="T239" s="179"/>
    </row>
    <row r="240" spans="1:20">
      <c r="A240" s="179"/>
      <c r="B240" s="179"/>
      <c r="C240" s="179"/>
      <c r="D240" s="179"/>
      <c r="E240" s="179"/>
      <c r="F240" s="179"/>
      <c r="G240" s="222"/>
      <c r="H240" s="180"/>
      <c r="I240" s="180"/>
      <c r="J240" s="180"/>
      <c r="K240" s="180"/>
      <c r="L240" s="180"/>
      <c r="M240" s="181"/>
      <c r="N240" s="180"/>
      <c r="O240" s="180"/>
      <c r="P240" s="180"/>
      <c r="Q240" s="180"/>
      <c r="R240" s="180"/>
      <c r="S240" s="180"/>
      <c r="T240" s="179"/>
    </row>
    <row r="241" spans="1:20">
      <c r="A241" s="179"/>
      <c r="B241" s="179"/>
      <c r="C241" s="179"/>
      <c r="D241" s="179"/>
      <c r="E241" s="179"/>
      <c r="F241" s="179"/>
      <c r="G241" s="222"/>
      <c r="H241" s="180"/>
      <c r="I241" s="180"/>
      <c r="J241" s="180"/>
      <c r="K241" s="180"/>
      <c r="L241" s="180"/>
      <c r="M241" s="181"/>
      <c r="N241" s="180"/>
      <c r="O241" s="180"/>
      <c r="P241" s="180"/>
      <c r="Q241" s="180"/>
      <c r="R241" s="180"/>
      <c r="S241" s="180"/>
      <c r="T241" s="179"/>
    </row>
    <row r="242" spans="1:20">
      <c r="A242" s="179"/>
      <c r="B242" s="179"/>
      <c r="C242" s="179"/>
      <c r="D242" s="179"/>
      <c r="E242" s="179"/>
      <c r="F242" s="179"/>
      <c r="G242" s="222"/>
      <c r="H242" s="180"/>
      <c r="I242" s="180"/>
      <c r="J242" s="180"/>
      <c r="K242" s="180"/>
      <c r="L242" s="180"/>
      <c r="M242" s="181"/>
      <c r="N242" s="180"/>
      <c r="O242" s="180"/>
      <c r="P242" s="180"/>
      <c r="Q242" s="180"/>
      <c r="R242" s="180"/>
      <c r="S242" s="180"/>
      <c r="T242" s="179"/>
    </row>
    <row r="243" spans="1:20">
      <c r="A243" s="179"/>
      <c r="B243" s="179"/>
      <c r="C243" s="179"/>
      <c r="D243" s="179"/>
      <c r="E243" s="179"/>
      <c r="F243" s="179"/>
      <c r="G243" s="222"/>
      <c r="H243" s="180"/>
      <c r="I243" s="180"/>
      <c r="J243" s="180"/>
      <c r="K243" s="180"/>
      <c r="L243" s="180"/>
      <c r="M243" s="181"/>
      <c r="N243" s="180"/>
      <c r="O243" s="180"/>
      <c r="P243" s="180"/>
      <c r="Q243" s="180"/>
      <c r="R243" s="180"/>
      <c r="S243" s="180"/>
      <c r="T243" s="179"/>
    </row>
    <row r="244" spans="1:20">
      <c r="A244" s="179"/>
      <c r="B244" s="179"/>
      <c r="C244" s="179"/>
      <c r="D244" s="179"/>
      <c r="E244" s="179"/>
      <c r="F244" s="179"/>
      <c r="G244" s="222"/>
      <c r="H244" s="180"/>
      <c r="I244" s="180"/>
      <c r="J244" s="180"/>
      <c r="K244" s="180"/>
      <c r="L244" s="180"/>
      <c r="M244" s="181"/>
      <c r="N244" s="180"/>
      <c r="O244" s="180"/>
      <c r="P244" s="180"/>
      <c r="Q244" s="180"/>
      <c r="R244" s="180"/>
      <c r="S244" s="180"/>
      <c r="T244" s="179"/>
    </row>
    <row r="245" spans="1:20">
      <c r="A245" s="179"/>
      <c r="B245" s="179"/>
      <c r="C245" s="179"/>
      <c r="D245" s="179"/>
      <c r="E245" s="179"/>
      <c r="F245" s="179"/>
      <c r="G245" s="222"/>
      <c r="H245" s="180"/>
      <c r="I245" s="180"/>
      <c r="J245" s="180"/>
      <c r="K245" s="180"/>
      <c r="L245" s="180"/>
      <c r="M245" s="181"/>
      <c r="N245" s="180"/>
      <c r="O245" s="180"/>
      <c r="P245" s="180"/>
      <c r="Q245" s="180"/>
      <c r="R245" s="180"/>
      <c r="S245" s="180"/>
      <c r="T245" s="179"/>
    </row>
    <row r="246" spans="1:20">
      <c r="A246" s="179"/>
      <c r="B246" s="179"/>
      <c r="C246" s="179"/>
      <c r="D246" s="179"/>
      <c r="E246" s="179"/>
      <c r="F246" s="179"/>
      <c r="G246" s="222"/>
      <c r="H246" s="180"/>
      <c r="I246" s="180"/>
      <c r="J246" s="180"/>
      <c r="K246" s="180"/>
      <c r="L246" s="180"/>
      <c r="M246" s="181"/>
      <c r="N246" s="180"/>
      <c r="O246" s="180"/>
      <c r="P246" s="180"/>
      <c r="Q246" s="180"/>
      <c r="R246" s="180"/>
      <c r="S246" s="180"/>
      <c r="T246" s="179"/>
    </row>
    <row r="247" spans="1:20">
      <c r="A247" s="179"/>
      <c r="B247" s="179"/>
      <c r="C247" s="179"/>
      <c r="D247" s="179"/>
      <c r="E247" s="179"/>
      <c r="F247" s="179"/>
      <c r="G247" s="222"/>
      <c r="H247" s="180"/>
      <c r="I247" s="180"/>
      <c r="J247" s="180"/>
      <c r="K247" s="180"/>
      <c r="L247" s="180"/>
      <c r="M247" s="181"/>
      <c r="N247" s="180"/>
      <c r="O247" s="180"/>
      <c r="P247" s="180"/>
      <c r="Q247" s="180"/>
      <c r="R247" s="180"/>
      <c r="S247" s="180"/>
      <c r="T247" s="179"/>
    </row>
    <row r="248" spans="1:20">
      <c r="A248" s="179"/>
      <c r="B248" s="179"/>
      <c r="C248" s="179"/>
      <c r="D248" s="179"/>
      <c r="E248" s="179"/>
      <c r="F248" s="179"/>
      <c r="G248" s="222"/>
      <c r="H248" s="180"/>
      <c r="I248" s="180"/>
      <c r="J248" s="180"/>
      <c r="K248" s="180"/>
      <c r="L248" s="180"/>
      <c r="M248" s="181"/>
      <c r="N248" s="180"/>
      <c r="O248" s="180"/>
      <c r="P248" s="180"/>
      <c r="Q248" s="180"/>
      <c r="R248" s="180"/>
      <c r="S248" s="180"/>
      <c r="T248" s="179"/>
    </row>
    <row r="249" spans="1:20">
      <c r="A249" s="179"/>
      <c r="B249" s="179"/>
      <c r="C249" s="179"/>
      <c r="D249" s="179"/>
      <c r="E249" s="179"/>
      <c r="F249" s="179"/>
      <c r="G249" s="222"/>
      <c r="H249" s="180"/>
      <c r="I249" s="180"/>
      <c r="J249" s="180"/>
      <c r="K249" s="180"/>
      <c r="L249" s="180"/>
      <c r="M249" s="181"/>
      <c r="N249" s="180"/>
      <c r="O249" s="180"/>
      <c r="P249" s="180"/>
      <c r="Q249" s="180"/>
      <c r="R249" s="180"/>
      <c r="S249" s="180"/>
      <c r="T249" s="179"/>
    </row>
    <row r="250" spans="1:20">
      <c r="A250" s="179"/>
      <c r="B250" s="179"/>
      <c r="C250" s="179"/>
      <c r="D250" s="179"/>
      <c r="E250" s="179"/>
      <c r="F250" s="179"/>
      <c r="G250" s="222"/>
      <c r="H250" s="180"/>
      <c r="I250" s="180"/>
      <c r="J250" s="180"/>
      <c r="K250" s="180"/>
      <c r="L250" s="180"/>
      <c r="M250" s="181"/>
      <c r="N250" s="180"/>
      <c r="O250" s="180"/>
      <c r="P250" s="180"/>
      <c r="Q250" s="180"/>
      <c r="R250" s="180"/>
      <c r="S250" s="180"/>
      <c r="T250" s="179"/>
    </row>
    <row r="251" spans="1:20">
      <c r="A251" s="179"/>
      <c r="B251" s="179"/>
      <c r="C251" s="179"/>
      <c r="D251" s="179"/>
      <c r="E251" s="179"/>
      <c r="F251" s="179"/>
      <c r="G251" s="222"/>
      <c r="H251" s="180"/>
      <c r="I251" s="180"/>
      <c r="J251" s="180"/>
      <c r="K251" s="180"/>
      <c r="L251" s="180"/>
      <c r="M251" s="181"/>
      <c r="N251" s="180"/>
      <c r="O251" s="180"/>
      <c r="P251" s="180"/>
      <c r="Q251" s="180"/>
      <c r="R251" s="180"/>
      <c r="S251" s="180"/>
      <c r="T251" s="179"/>
    </row>
    <row r="252" spans="1:20">
      <c r="A252" s="179"/>
      <c r="B252" s="179"/>
      <c r="C252" s="179"/>
      <c r="D252" s="179"/>
      <c r="E252" s="179"/>
      <c r="F252" s="179"/>
      <c r="G252" s="222"/>
      <c r="H252" s="180"/>
      <c r="I252" s="180"/>
      <c r="J252" s="180"/>
      <c r="K252" s="180"/>
      <c r="L252" s="180"/>
      <c r="M252" s="181"/>
      <c r="N252" s="180"/>
      <c r="O252" s="180"/>
      <c r="P252" s="180"/>
      <c r="Q252" s="180"/>
      <c r="R252" s="180"/>
      <c r="S252" s="180"/>
      <c r="T252" s="179"/>
    </row>
    <row r="253" spans="1:20">
      <c r="A253" s="179"/>
      <c r="B253" s="179"/>
      <c r="C253" s="179"/>
      <c r="D253" s="179"/>
      <c r="E253" s="179"/>
      <c r="F253" s="179"/>
      <c r="G253" s="222"/>
      <c r="H253" s="180"/>
      <c r="I253" s="180"/>
      <c r="J253" s="180"/>
      <c r="K253" s="180"/>
      <c r="L253" s="180"/>
      <c r="M253" s="181"/>
      <c r="N253" s="180"/>
      <c r="O253" s="180"/>
      <c r="P253" s="180"/>
      <c r="Q253" s="180"/>
      <c r="R253" s="180"/>
      <c r="S253" s="180"/>
      <c r="T253" s="179"/>
    </row>
    <row r="254" spans="1:20">
      <c r="A254" s="179"/>
      <c r="B254" s="179"/>
      <c r="C254" s="179"/>
      <c r="D254" s="179"/>
      <c r="E254" s="179"/>
      <c r="F254" s="179"/>
      <c r="G254" s="222"/>
      <c r="H254" s="180"/>
      <c r="I254" s="180"/>
      <c r="J254" s="180"/>
      <c r="K254" s="180"/>
      <c r="L254" s="180"/>
      <c r="M254" s="181"/>
      <c r="N254" s="180"/>
      <c r="O254" s="180"/>
      <c r="P254" s="180"/>
      <c r="Q254" s="180"/>
      <c r="R254" s="180"/>
      <c r="S254" s="180"/>
      <c r="T254" s="179"/>
    </row>
    <row r="255" spans="1:20">
      <c r="A255" s="179"/>
      <c r="B255" s="179"/>
      <c r="C255" s="179"/>
      <c r="D255" s="179"/>
      <c r="E255" s="179"/>
      <c r="F255" s="179"/>
      <c r="G255" s="222"/>
      <c r="H255" s="180"/>
      <c r="I255" s="180"/>
      <c r="J255" s="180"/>
      <c r="K255" s="180"/>
      <c r="L255" s="180"/>
      <c r="M255" s="181"/>
      <c r="N255" s="180"/>
      <c r="O255" s="180"/>
      <c r="P255" s="180"/>
      <c r="Q255" s="180"/>
      <c r="R255" s="180"/>
      <c r="S255" s="180"/>
      <c r="T255" s="179"/>
    </row>
    <row r="256" spans="1:20">
      <c r="A256" s="179"/>
      <c r="B256" s="179"/>
      <c r="C256" s="179"/>
      <c r="D256" s="179"/>
      <c r="E256" s="179"/>
      <c r="F256" s="179"/>
      <c r="G256" s="222"/>
      <c r="H256" s="180"/>
      <c r="I256" s="180"/>
      <c r="J256" s="180"/>
      <c r="K256" s="180"/>
      <c r="L256" s="180"/>
      <c r="M256" s="181"/>
      <c r="N256" s="180"/>
      <c r="O256" s="180"/>
      <c r="P256" s="180"/>
      <c r="Q256" s="180"/>
      <c r="R256" s="180"/>
      <c r="S256" s="180"/>
      <c r="T256" s="179"/>
    </row>
    <row r="257" spans="1:20">
      <c r="A257" s="179"/>
      <c r="B257" s="179"/>
      <c r="C257" s="179"/>
      <c r="D257" s="179"/>
      <c r="E257" s="179"/>
      <c r="F257" s="179"/>
      <c r="G257" s="222"/>
      <c r="H257" s="180"/>
      <c r="I257" s="180"/>
      <c r="J257" s="180"/>
      <c r="K257" s="180"/>
      <c r="L257" s="180"/>
      <c r="M257" s="181"/>
      <c r="N257" s="180"/>
      <c r="O257" s="180"/>
      <c r="P257" s="180"/>
      <c r="Q257" s="180"/>
      <c r="R257" s="180"/>
      <c r="S257" s="180"/>
      <c r="T257" s="179"/>
    </row>
    <row r="258" spans="1:20">
      <c r="A258" s="179"/>
      <c r="B258" s="179"/>
      <c r="C258" s="179"/>
      <c r="D258" s="179"/>
      <c r="E258" s="179"/>
      <c r="F258" s="179"/>
      <c r="G258" s="222"/>
      <c r="H258" s="180"/>
      <c r="I258" s="180"/>
      <c r="J258" s="180"/>
      <c r="K258" s="180"/>
      <c r="L258" s="180"/>
      <c r="M258" s="181"/>
      <c r="N258" s="180"/>
      <c r="O258" s="180"/>
      <c r="P258" s="180"/>
      <c r="Q258" s="180"/>
      <c r="R258" s="180"/>
      <c r="S258" s="180"/>
      <c r="T258" s="179"/>
    </row>
    <row r="259" spans="1:20">
      <c r="A259" s="179"/>
      <c r="B259" s="179"/>
      <c r="C259" s="179"/>
      <c r="D259" s="179"/>
      <c r="E259" s="179"/>
      <c r="F259" s="179"/>
      <c r="G259" s="222"/>
      <c r="H259" s="180"/>
      <c r="I259" s="180"/>
      <c r="J259" s="180"/>
      <c r="K259" s="180"/>
      <c r="L259" s="180"/>
      <c r="M259" s="181"/>
      <c r="N259" s="180"/>
      <c r="O259" s="180"/>
      <c r="P259" s="180"/>
      <c r="Q259" s="180"/>
      <c r="R259" s="180"/>
      <c r="S259" s="180"/>
      <c r="T259" s="179"/>
    </row>
    <row r="260" spans="1:20">
      <c r="A260" s="179"/>
      <c r="B260" s="179"/>
      <c r="C260" s="179"/>
      <c r="D260" s="179"/>
      <c r="E260" s="179"/>
      <c r="F260" s="179"/>
      <c r="G260" s="222"/>
      <c r="H260" s="180"/>
      <c r="I260" s="180"/>
      <c r="J260" s="180"/>
      <c r="K260" s="180"/>
      <c r="L260" s="180"/>
      <c r="M260" s="181"/>
      <c r="N260" s="180"/>
      <c r="O260" s="180"/>
      <c r="P260" s="180"/>
      <c r="Q260" s="180"/>
      <c r="R260" s="180"/>
      <c r="S260" s="180"/>
      <c r="T260" s="179"/>
    </row>
    <row r="261" spans="1:20">
      <c r="A261" s="179"/>
      <c r="B261" s="179"/>
      <c r="C261" s="179"/>
      <c r="D261" s="179"/>
      <c r="E261" s="179"/>
      <c r="F261" s="179"/>
      <c r="G261" s="222"/>
      <c r="H261" s="180"/>
      <c r="I261" s="180"/>
      <c r="J261" s="180"/>
      <c r="K261" s="180"/>
      <c r="L261" s="180"/>
      <c r="M261" s="181"/>
      <c r="N261" s="180"/>
      <c r="O261" s="180"/>
      <c r="P261" s="180"/>
      <c r="Q261" s="180"/>
      <c r="R261" s="180"/>
      <c r="S261" s="180"/>
      <c r="T261" s="179"/>
    </row>
    <row r="262" spans="1:20">
      <c r="A262" s="179"/>
      <c r="B262" s="179"/>
      <c r="C262" s="179"/>
      <c r="D262" s="179"/>
      <c r="E262" s="179"/>
      <c r="F262" s="179"/>
      <c r="G262" s="222"/>
      <c r="H262" s="180"/>
      <c r="I262" s="180"/>
      <c r="J262" s="180"/>
      <c r="K262" s="180"/>
      <c r="L262" s="180"/>
      <c r="M262" s="181"/>
      <c r="N262" s="180"/>
      <c r="O262" s="180"/>
      <c r="P262" s="180"/>
      <c r="Q262" s="180"/>
      <c r="R262" s="180"/>
      <c r="S262" s="180"/>
      <c r="T262" s="179"/>
    </row>
    <row r="263" spans="1:20">
      <c r="A263" s="179"/>
      <c r="B263" s="179"/>
      <c r="C263" s="179"/>
      <c r="D263" s="179"/>
      <c r="E263" s="179"/>
      <c r="F263" s="179"/>
      <c r="G263" s="222"/>
      <c r="H263" s="180"/>
      <c r="I263" s="180"/>
      <c r="J263" s="180"/>
      <c r="K263" s="180"/>
      <c r="L263" s="180"/>
      <c r="M263" s="181"/>
      <c r="N263" s="180"/>
      <c r="O263" s="180"/>
      <c r="P263" s="180"/>
      <c r="Q263" s="180"/>
      <c r="R263" s="180"/>
      <c r="S263" s="180"/>
      <c r="T263" s="179"/>
    </row>
    <row r="264" spans="1:20">
      <c r="A264" s="179"/>
      <c r="B264" s="179"/>
      <c r="C264" s="179"/>
      <c r="D264" s="179"/>
      <c r="E264" s="179"/>
      <c r="F264" s="179"/>
      <c r="G264" s="222"/>
      <c r="H264" s="180"/>
      <c r="I264" s="180"/>
      <c r="J264" s="180"/>
      <c r="K264" s="180"/>
      <c r="L264" s="180"/>
      <c r="M264" s="181"/>
      <c r="N264" s="180"/>
      <c r="O264" s="180"/>
      <c r="P264" s="180"/>
      <c r="Q264" s="180"/>
      <c r="R264" s="180"/>
      <c r="S264" s="180"/>
      <c r="T264" s="179"/>
    </row>
    <row r="265" spans="1:20">
      <c r="A265" s="179"/>
      <c r="B265" s="179"/>
      <c r="C265" s="179"/>
      <c r="D265" s="179"/>
      <c r="E265" s="179"/>
      <c r="F265" s="179"/>
      <c r="G265" s="222"/>
      <c r="H265" s="180"/>
      <c r="I265" s="180"/>
      <c r="J265" s="180"/>
      <c r="K265" s="180"/>
      <c r="L265" s="180"/>
      <c r="M265" s="181"/>
      <c r="N265" s="180"/>
      <c r="O265" s="180"/>
      <c r="P265" s="180"/>
      <c r="Q265" s="180"/>
      <c r="R265" s="180"/>
      <c r="S265" s="180"/>
      <c r="T265" s="179"/>
    </row>
    <row r="266" spans="1:20">
      <c r="A266" s="179"/>
      <c r="B266" s="179"/>
      <c r="C266" s="179"/>
      <c r="D266" s="179"/>
      <c r="E266" s="179"/>
      <c r="F266" s="179"/>
      <c r="G266" s="222"/>
      <c r="H266" s="180"/>
      <c r="I266" s="180"/>
      <c r="J266" s="180"/>
      <c r="K266" s="180"/>
      <c r="L266" s="180"/>
      <c r="M266" s="181"/>
      <c r="N266" s="180"/>
      <c r="O266" s="180"/>
      <c r="P266" s="180"/>
      <c r="Q266" s="180"/>
      <c r="R266" s="180"/>
      <c r="S266" s="180"/>
      <c r="T266" s="179"/>
    </row>
    <row r="267" spans="1:20">
      <c r="A267" s="179"/>
      <c r="B267" s="179"/>
      <c r="C267" s="179"/>
      <c r="D267" s="179"/>
      <c r="E267" s="179"/>
      <c r="F267" s="179"/>
      <c r="G267" s="222"/>
      <c r="H267" s="180"/>
      <c r="I267" s="180"/>
      <c r="J267" s="180"/>
      <c r="K267" s="180"/>
      <c r="L267" s="180"/>
      <c r="M267" s="181"/>
      <c r="N267" s="180"/>
      <c r="O267" s="180"/>
      <c r="P267" s="180"/>
      <c r="Q267" s="180"/>
      <c r="R267" s="180"/>
      <c r="S267" s="180"/>
      <c r="T267" s="179"/>
    </row>
    <row r="268" spans="1:20">
      <c r="A268" s="179"/>
      <c r="B268" s="179"/>
      <c r="C268" s="179"/>
      <c r="D268" s="179"/>
      <c r="E268" s="179"/>
      <c r="F268" s="179"/>
      <c r="G268" s="222"/>
      <c r="H268" s="180"/>
      <c r="I268" s="180"/>
      <c r="J268" s="180"/>
      <c r="K268" s="180"/>
      <c r="L268" s="180"/>
      <c r="M268" s="181"/>
      <c r="N268" s="180"/>
      <c r="O268" s="180"/>
      <c r="P268" s="180"/>
      <c r="Q268" s="180"/>
      <c r="R268" s="180"/>
      <c r="S268" s="180"/>
      <c r="T268" s="179"/>
    </row>
    <row r="269" spans="1:20">
      <c r="A269" s="179"/>
      <c r="B269" s="179"/>
      <c r="C269" s="179"/>
      <c r="D269" s="179"/>
      <c r="E269" s="179"/>
      <c r="F269" s="179"/>
      <c r="G269" s="222"/>
      <c r="H269" s="180"/>
      <c r="I269" s="180"/>
      <c r="J269" s="180"/>
      <c r="K269" s="180"/>
      <c r="L269" s="180"/>
      <c r="M269" s="181"/>
      <c r="N269" s="180"/>
      <c r="O269" s="180"/>
      <c r="P269" s="180"/>
      <c r="Q269" s="180"/>
      <c r="R269" s="180"/>
      <c r="S269" s="180"/>
      <c r="T269" s="179"/>
    </row>
    <row r="270" spans="1:20">
      <c r="A270" s="179"/>
      <c r="B270" s="179"/>
      <c r="C270" s="179"/>
      <c r="D270" s="179"/>
      <c r="E270" s="179"/>
      <c r="F270" s="179"/>
      <c r="G270" s="222"/>
      <c r="H270" s="180"/>
      <c r="I270" s="180"/>
      <c r="J270" s="180"/>
      <c r="K270" s="180"/>
      <c r="L270" s="180"/>
      <c r="M270" s="181"/>
      <c r="N270" s="180"/>
      <c r="O270" s="180"/>
      <c r="P270" s="180"/>
      <c r="Q270" s="180"/>
      <c r="R270" s="180"/>
      <c r="S270" s="180"/>
      <c r="T270" s="179"/>
    </row>
    <row r="271" spans="1:20">
      <c r="A271" s="179"/>
      <c r="B271" s="179"/>
      <c r="C271" s="179"/>
      <c r="D271" s="179"/>
      <c r="E271" s="179"/>
      <c r="F271" s="179"/>
      <c r="G271" s="222"/>
      <c r="H271" s="180"/>
      <c r="I271" s="180"/>
      <c r="J271" s="180"/>
      <c r="K271" s="180"/>
      <c r="L271" s="180"/>
      <c r="M271" s="181"/>
      <c r="N271" s="180"/>
      <c r="O271" s="180"/>
      <c r="P271" s="180"/>
      <c r="Q271" s="180"/>
      <c r="R271" s="180"/>
      <c r="S271" s="180"/>
      <c r="T271" s="179"/>
    </row>
    <row r="272" spans="1:20">
      <c r="A272" s="179"/>
      <c r="B272" s="179"/>
      <c r="C272" s="179"/>
      <c r="D272" s="179"/>
      <c r="E272" s="179"/>
      <c r="F272" s="179"/>
      <c r="G272" s="222"/>
      <c r="H272" s="180"/>
      <c r="I272" s="180"/>
      <c r="J272" s="180"/>
      <c r="K272" s="180"/>
      <c r="L272" s="180"/>
      <c r="M272" s="181"/>
      <c r="N272" s="180"/>
      <c r="O272" s="180"/>
      <c r="P272" s="180"/>
      <c r="Q272" s="180"/>
      <c r="R272" s="180"/>
      <c r="S272" s="180"/>
      <c r="T272" s="179"/>
    </row>
    <row r="273" spans="1:20">
      <c r="A273" s="179"/>
      <c r="B273" s="179"/>
      <c r="C273" s="179"/>
      <c r="D273" s="179"/>
      <c r="E273" s="179"/>
      <c r="F273" s="179"/>
      <c r="G273" s="222"/>
      <c r="H273" s="180"/>
      <c r="I273" s="180"/>
      <c r="J273" s="180"/>
      <c r="K273" s="180"/>
      <c r="L273" s="180"/>
      <c r="M273" s="181"/>
      <c r="N273" s="180"/>
      <c r="O273" s="180"/>
      <c r="P273" s="180"/>
      <c r="Q273" s="180"/>
      <c r="R273" s="180"/>
      <c r="S273" s="180"/>
      <c r="T273" s="179"/>
    </row>
    <row r="274" spans="1:20">
      <c r="A274" s="179"/>
      <c r="B274" s="179"/>
      <c r="C274" s="179"/>
      <c r="D274" s="179"/>
      <c r="E274" s="179"/>
      <c r="F274" s="179"/>
      <c r="G274" s="222"/>
      <c r="H274" s="180"/>
      <c r="I274" s="180"/>
      <c r="J274" s="180"/>
      <c r="K274" s="180"/>
      <c r="L274" s="180"/>
      <c r="M274" s="181"/>
      <c r="N274" s="180"/>
      <c r="O274" s="180"/>
      <c r="P274" s="180"/>
      <c r="Q274" s="180"/>
      <c r="R274" s="180"/>
      <c r="S274" s="180"/>
      <c r="T274" s="179"/>
    </row>
    <row r="275" spans="1:20">
      <c r="A275" s="179"/>
      <c r="B275" s="179"/>
      <c r="C275" s="179"/>
      <c r="D275" s="179"/>
      <c r="E275" s="179"/>
      <c r="F275" s="179"/>
      <c r="G275" s="222"/>
      <c r="H275" s="180"/>
      <c r="I275" s="180"/>
      <c r="J275" s="180"/>
      <c r="K275" s="180"/>
      <c r="L275" s="180"/>
      <c r="M275" s="181"/>
      <c r="N275" s="180"/>
      <c r="O275" s="180"/>
      <c r="P275" s="180"/>
      <c r="Q275" s="180"/>
      <c r="R275" s="180"/>
      <c r="S275" s="180"/>
      <c r="T275" s="179"/>
    </row>
    <row r="276" spans="1:20">
      <c r="A276" s="179"/>
      <c r="B276" s="179"/>
      <c r="C276" s="179"/>
      <c r="D276" s="179"/>
      <c r="E276" s="179"/>
      <c r="F276" s="179"/>
      <c r="G276" s="222"/>
      <c r="H276" s="180"/>
      <c r="I276" s="180"/>
      <c r="J276" s="180"/>
      <c r="K276" s="180"/>
      <c r="L276" s="180"/>
      <c r="M276" s="181"/>
      <c r="N276" s="180"/>
      <c r="O276" s="180"/>
      <c r="P276" s="180"/>
      <c r="Q276" s="180"/>
      <c r="R276" s="180"/>
      <c r="S276" s="180"/>
      <c r="T276" s="179"/>
    </row>
    <row r="277" spans="1:20">
      <c r="A277" s="179"/>
      <c r="B277" s="179"/>
      <c r="C277" s="179"/>
      <c r="D277" s="179"/>
      <c r="E277" s="179"/>
      <c r="F277" s="179"/>
      <c r="G277" s="222"/>
      <c r="H277" s="180"/>
      <c r="I277" s="180"/>
      <c r="J277" s="180"/>
      <c r="K277" s="180"/>
      <c r="L277" s="180"/>
      <c r="M277" s="181"/>
      <c r="N277" s="180"/>
      <c r="O277" s="180"/>
      <c r="P277" s="180"/>
      <c r="Q277" s="180"/>
      <c r="R277" s="180"/>
      <c r="S277" s="180"/>
      <c r="T277" s="179"/>
    </row>
    <row r="278" spans="1:20">
      <c r="A278" s="179"/>
      <c r="B278" s="179"/>
      <c r="C278" s="179"/>
      <c r="D278" s="179"/>
      <c r="E278" s="179"/>
      <c r="F278" s="179"/>
      <c r="G278" s="222"/>
      <c r="H278" s="180"/>
      <c r="I278" s="180"/>
      <c r="J278" s="180"/>
      <c r="K278" s="180"/>
      <c r="L278" s="180"/>
      <c r="M278" s="181"/>
      <c r="N278" s="180"/>
      <c r="O278" s="180"/>
      <c r="P278" s="180"/>
      <c r="Q278" s="180"/>
      <c r="R278" s="180"/>
      <c r="S278" s="180"/>
      <c r="T278" s="179"/>
    </row>
  </sheetData>
  <mergeCells count="1">
    <mergeCell ref="A1:T1"/>
  </mergeCells>
  <dataValidations count="16">
    <dataValidation type="textLength" operator="lessThanOrEqual" allowBlank="1" showInputMessage="1" showErrorMessage="1" error="Must &lt; 75 characters" prompt="Please indicate the trade field student is studying?  (ex. carpentry, electrician)" sqref="S3:S278" xr:uid="{1D480BB5-78BB-4D12-8EB5-040AA8072CEA}">
      <formula1>75</formula1>
    </dataValidation>
    <dataValidation type="list" operator="lessThanOrEqual" allowBlank="1" showInputMessage="1" showErrorMessage="1" error="Must &lt; 75 characters" prompt="Please indicate the name of the branch of the military the student joined after graduation from high school" sqref="R3:R278" xr:uid="{D38D89A9-1786-4F16-A01D-E31C8A186F9C}">
      <formula1>"Army, Navy, Air Force, Marines, Reservist, Coast Guard"</formula1>
    </dataValidation>
    <dataValidation allowBlank="1" showInputMessage="1" showErrorMessage="1" prompt="Enter month and year student graduated high school (mm/yy)" sqref="G3:G278" xr:uid="{A39E11BB-E90C-459F-A99D-41BCCBF14C89}"/>
    <dataValidation type="textLength" operator="lessThanOrEqual" allowBlank="1" showInputMessage="1" showErrorMessage="1" error="Must &lt; 75 characters" prompt="If the participant is indicated as &quot;Other STEM or Health-Related Career&quot; in the preceding field, please specify their area." sqref="Q3:Q278" xr:uid="{50A11973-8D94-4098-B1E1-2890A1C1A1B8}">
      <formula1>75</formula1>
    </dataValidation>
    <dataValidation type="list" allowBlank="1" showInputMessage="1" showErrorMessage="1" error="Must select a value from the dropdown menu" prompt="Please indicate if the participant is employed." sqref="O3:O278" xr:uid="{4BCC01FF-6A99-4707-ADCA-29B051C303CA}">
      <formula1>"Yes, No"</formula1>
    </dataValidation>
    <dataValidation operator="lessThanOrEqual" allowBlank="1" showInputMessage="1" showErrorMessage="1" error="This is a restricted numeric field and it will ONLY accept a date in MM/DD/YY format." prompt="Enter the college month and year graduated from college.  mm/yy" sqref="M3:M278" xr:uid="{CBD518B6-AC2A-4CA2-AD1E-C668B2D31C5C}"/>
    <dataValidation type="textLength" operator="lessThanOrEqual" allowBlank="1" showInputMessage="1" showErrorMessage="1" error="Must be &lt; 75 characters" prompt="Please provide the participant's academic major or subject area. " sqref="K3:K278" xr:uid="{23A4F6C2-FE19-455D-B3CD-52A3E4842EB7}">
      <formula1>75</formula1>
    </dataValidation>
    <dataValidation type="list" allowBlank="1" showInputMessage="1" showErrorMessage="1" error="Must select a value from the dropdown menu" prompt="Please indicate whether the participant is enrolled or enrolling at an institution with CSTEP and pursuing a career or major that is CSTEP-eligible." sqref="J3:J278" xr:uid="{57DDB1B5-1176-4B2F-A76F-CE6F095DB774}">
      <formula1>"Yes, No"</formula1>
    </dataValidation>
    <dataValidation type="textLength" operator="lessThanOrEqual" allowBlank="1" showInputMessage="1" showErrorMessage="1" error="Must enter &lt; 75 characters" prompt="Please provide the legal name of the STEP participant's institution attended." sqref="H3:H278" xr:uid="{B6B1F05F-184A-4B0E-A8AE-00AC48D3E554}">
      <formula1>75</formula1>
    </dataValidation>
    <dataValidation type="textLength" operator="lessThanOrEqual" allowBlank="1" showInputMessage="1" showErrorMessage="1" error="Must enter a value &lt; 50 characters" prompt="Enter the STEP alumni/alumnae first name" sqref="A3:A278" xr:uid="{C71E4D80-FE72-4A85-8DF5-B343BEFFDE84}">
      <formula1>50</formula1>
    </dataValidation>
    <dataValidation type="textLength" operator="equal" allowBlank="1" showInputMessage="1" showErrorMessage="1" error="Must enter 1 character" prompt="Enter the STEP alumni/alumnae middle initial" sqref="B3:B278" xr:uid="{EEA9B297-EED3-43DF-93F5-50C3362B35DF}">
      <formula1>1</formula1>
    </dataValidation>
    <dataValidation type="textLength" operator="lessThanOrEqual" allowBlank="1" showInputMessage="1" showErrorMessage="1" error="Must enter &lt;50 characters" prompt="Enter the STEP alumni/alumnae last name" sqref="C3:C278" xr:uid="{20575237-AD83-461D-BD22-62480F80FF8A}">
      <formula1>50</formula1>
    </dataValidation>
    <dataValidation type="list" allowBlank="1" showInputMessage="1" showErrorMessage="1" error="Must select a value from the dropdown menu" prompt="Select the STEP alumni/alumnae gender from the dropdown menu" sqref="D3:D278" xr:uid="{1B29F9FE-C7D3-4528-B4FE-7FF1205BC8DD}">
      <formula1>"male, female, non-binary, unknown"</formula1>
    </dataValidation>
    <dataValidation type="list" allowBlank="1" showInputMessage="1" showErrorMessage="1" error="Must select a value from the dropdown menu" prompt="Is STEP alumni/alumnae currently residing in New York State?" sqref="E3:E278" xr:uid="{14AE2E49-2253-4851-93AB-241B3B788922}">
      <formula1>"Yes, No"</formula1>
    </dataValidation>
    <dataValidation type="list" allowBlank="1" showInputMessage="1" showErrorMessage="1" error="Must select a value from the dropdown menu" prompt="Is STEP alumni/alumnae currently employed in New York State?" sqref="F3:F278" xr:uid="{57477F60-813E-40A0-B069-4DD1C561F64A}">
      <formula1>"Yes, No"</formula1>
    </dataValidation>
    <dataValidation type="textLength" operator="lessThanOrEqual" allowBlank="1" showInputMessage="1" showErrorMessage="1" error="Must enter &lt; 300 characters" prompt="Please share comments regarding further education, academic and career achievements or additional goals completed by the participant, which may not have been addressed elsewhere on this page, if applicable." sqref="T3:T278" xr:uid="{5EC709C2-2CB1-4C74-AE2D-240D529E833B}">
      <formula1>300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Must select a value from the dropdown menu" prompt="If the participant is employed in a licensed profession, as a STEM teacher (applied to grades 7-12) or in another STEM/Health-related career, please select the appropriate area from the dropdown selection." xr:uid="{E7EB31EF-22B0-4671-8B4E-54B0EFF286FA}">
          <x14:formula1>
            <xm:f>'hidden dropdown'!$E$2:$E$39</xm:f>
          </x14:formula1>
          <xm:sqref>P3:P278</xm:sqref>
        </x14:dataValidation>
        <x14:dataValidation type="list" allowBlank="1" showInputMessage="1" showErrorMessage="1" error="Must enter a value from the drropdown menu" prompt="Please indicate the type of degree obtained by the applicant from the dropdown menu_x000a_" xr:uid="{A269F508-351F-42EF-9B18-38FB2F95B95D}">
          <x14:formula1>
            <xm:f>'hidden dropdown'!$D$2:$D$6</xm:f>
          </x14:formula1>
          <xm:sqref>N3:N278</xm:sqref>
        </x14:dataValidation>
        <x14:dataValidation type="list" allowBlank="1" showInputMessage="1" showErrorMessage="1" error="Must select a value from the dropdown menu" prompt="Please select the participant's intended licensed profession, STEM Teacher or Other STEM/Health-Related Career from the dropdown selection, if applicable." xr:uid="{4AED0B5E-193A-4899-BD3E-3CF51344307E}">
          <x14:formula1>
            <xm:f>'hidden dropdown'!$E$2:$E$39</xm:f>
          </x14:formula1>
          <xm:sqref>L3:L278</xm:sqref>
        </x14:dataValidation>
        <x14:dataValidation type="list" allowBlank="1" showInputMessage="1" showErrorMessage="1" error="Must select a value from the dropdown menu" prompt="Please indicate whether the participant's institution is/was located in New York or  Out of State from the dropdown options." xr:uid="{463CCECB-7443-436C-B420-650F677DD143}">
          <x14:formula1>
            <xm:f>'hidden dropdown'!$C$2:$C$3</xm:f>
          </x14:formula1>
          <xm:sqref>I3:I278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FF0000"/>
  </sheetPr>
  <dimension ref="A1:AX2"/>
  <sheetViews>
    <sheetView workbookViewId="0">
      <selection activeCell="A2" sqref="A2:XFD2"/>
    </sheetView>
  </sheetViews>
  <sheetFormatPr defaultColWidth="17" defaultRowHeight="15"/>
  <cols>
    <col min="1" max="1" width="56.42578125" style="11" customWidth="1"/>
    <col min="2" max="2" width="15.140625" style="11" bestFit="1" customWidth="1"/>
    <col min="3" max="50" width="13.42578125" style="11" customWidth="1"/>
    <col min="51" max="16384" width="17" style="11"/>
  </cols>
  <sheetData>
    <row r="1" spans="1:50" s="51" customFormat="1" ht="36" customHeight="1" thickBot="1">
      <c r="A1" s="87" t="s">
        <v>12</v>
      </c>
      <c r="B1" s="107" t="s">
        <v>115</v>
      </c>
      <c r="C1" s="88" t="s">
        <v>1909</v>
      </c>
      <c r="D1" s="88" t="s">
        <v>1910</v>
      </c>
      <c r="E1" s="88" t="s">
        <v>1911</v>
      </c>
      <c r="F1" s="88" t="s">
        <v>1912</v>
      </c>
      <c r="G1" s="88" t="s">
        <v>1913</v>
      </c>
      <c r="H1" s="88" t="s">
        <v>1914</v>
      </c>
      <c r="I1" s="88" t="s">
        <v>1915</v>
      </c>
      <c r="J1" s="88" t="s">
        <v>1916</v>
      </c>
      <c r="K1" s="88" t="s">
        <v>1917</v>
      </c>
      <c r="L1" s="88" t="s">
        <v>1918</v>
      </c>
      <c r="M1" s="88" t="s">
        <v>1919</v>
      </c>
      <c r="N1" s="88" t="s">
        <v>1920</v>
      </c>
      <c r="O1" s="89" t="s">
        <v>1921</v>
      </c>
      <c r="P1" s="89" t="s">
        <v>1922</v>
      </c>
      <c r="Q1" s="89" t="s">
        <v>1923</v>
      </c>
      <c r="R1" s="89" t="s">
        <v>1924</v>
      </c>
      <c r="S1" s="89" t="s">
        <v>1925</v>
      </c>
      <c r="T1" s="89" t="s">
        <v>1926</v>
      </c>
      <c r="U1" s="89" t="s">
        <v>1927</v>
      </c>
      <c r="V1" s="89" t="s">
        <v>1928</v>
      </c>
      <c r="W1" s="89" t="s">
        <v>1929</v>
      </c>
      <c r="X1" s="89" t="s">
        <v>1930</v>
      </c>
      <c r="Y1" s="89" t="s">
        <v>1931</v>
      </c>
      <c r="Z1" s="89" t="s">
        <v>1932</v>
      </c>
      <c r="AA1" s="90" t="s">
        <v>1933</v>
      </c>
      <c r="AB1" s="90" t="s">
        <v>1934</v>
      </c>
      <c r="AC1" s="90" t="s">
        <v>1935</v>
      </c>
      <c r="AD1" s="90" t="s">
        <v>1936</v>
      </c>
      <c r="AE1" s="90" t="s">
        <v>1937</v>
      </c>
      <c r="AF1" s="90" t="s">
        <v>1938</v>
      </c>
      <c r="AG1" s="90" t="s">
        <v>1939</v>
      </c>
      <c r="AH1" s="90" t="s">
        <v>1940</v>
      </c>
      <c r="AI1" s="90" t="s">
        <v>1941</v>
      </c>
      <c r="AJ1" s="90" t="s">
        <v>1942</v>
      </c>
      <c r="AK1" s="90" t="s">
        <v>1943</v>
      </c>
      <c r="AL1" s="90" t="s">
        <v>1944</v>
      </c>
      <c r="AM1" s="91" t="s">
        <v>1945</v>
      </c>
      <c r="AN1" s="91" t="s">
        <v>1946</v>
      </c>
      <c r="AO1" s="91" t="s">
        <v>1947</v>
      </c>
      <c r="AP1" s="91" t="s">
        <v>1948</v>
      </c>
      <c r="AQ1" s="91" t="s">
        <v>1949</v>
      </c>
      <c r="AR1" s="91" t="s">
        <v>1950</v>
      </c>
      <c r="AS1" s="91" t="s">
        <v>1951</v>
      </c>
      <c r="AT1" s="91" t="s">
        <v>1952</v>
      </c>
      <c r="AU1" s="91" t="s">
        <v>1953</v>
      </c>
      <c r="AV1" s="91" t="s">
        <v>1954</v>
      </c>
      <c r="AW1" s="91" t="s">
        <v>1955</v>
      </c>
      <c r="AX1" s="92" t="s">
        <v>1956</v>
      </c>
    </row>
    <row r="2" spans="1:50" ht="15" customHeight="1" thickBot="1">
      <c r="A2" s="93" t="e">
        <f>_xlfn.SINGLE('Cover Sheet'!#REF!)</f>
        <v>#REF!</v>
      </c>
      <c r="B2" s="108" t="e">
        <f>_xlfn.SINGLE('Cover Sheet'!#REF!)</f>
        <v>#REF!</v>
      </c>
      <c r="C2" s="94">
        <f>'Final Expenditures'!D5</f>
        <v>0</v>
      </c>
      <c r="D2" s="94">
        <f>'Final Expenditures'!D6</f>
        <v>0</v>
      </c>
      <c r="E2" s="94">
        <f>'Final Expenditures'!D10</f>
        <v>0</v>
      </c>
      <c r="F2" s="94">
        <f>'Final Expenditures'!D11</f>
        <v>0</v>
      </c>
      <c r="G2" s="94">
        <f>'Final Expenditures'!D14</f>
        <v>0</v>
      </c>
      <c r="H2" s="94">
        <f>'Final Expenditures'!D17</f>
        <v>0</v>
      </c>
      <c r="I2" s="94">
        <f>SUM(C2:H2)</f>
        <v>0</v>
      </c>
      <c r="J2" s="94">
        <f>'Final Expenditures'!D23</f>
        <v>0</v>
      </c>
      <c r="K2" s="94">
        <f>'Final Expenditures'!D24</f>
        <v>0</v>
      </c>
      <c r="L2" s="94">
        <f>'Final Expenditures'!D25</f>
        <v>0</v>
      </c>
      <c r="M2" s="94">
        <f>'Final Expenditures'!D26</f>
        <v>0</v>
      </c>
      <c r="N2" s="94">
        <f>SUM(I2:M2)</f>
        <v>0</v>
      </c>
      <c r="O2" s="94">
        <f>'Final Expenditures'!E5</f>
        <v>0</v>
      </c>
      <c r="P2" s="94">
        <f>'Final Expenditures'!E6</f>
        <v>0</v>
      </c>
      <c r="Q2" s="94">
        <f>'Final Expenditures'!E10</f>
        <v>0</v>
      </c>
      <c r="R2" s="94">
        <f>'Final Expenditures'!E11</f>
        <v>0</v>
      </c>
      <c r="S2" s="94">
        <f>'Final Expenditures'!E14</f>
        <v>0</v>
      </c>
      <c r="T2" s="94">
        <f>'Final Expenditures'!E17</f>
        <v>0</v>
      </c>
      <c r="U2" s="94">
        <f>SUM(O2:T2)</f>
        <v>0</v>
      </c>
      <c r="V2" s="94">
        <f>'Final Expenditures'!E23</f>
        <v>0</v>
      </c>
      <c r="W2" s="94">
        <f>'Final Expenditures'!E24</f>
        <v>0</v>
      </c>
      <c r="X2" s="94">
        <f>'Final Expenditures'!E25</f>
        <v>0</v>
      </c>
      <c r="Y2" s="94">
        <f>'Final Expenditures'!E26</f>
        <v>0</v>
      </c>
      <c r="Z2" s="94">
        <f>SUM(U2:Y2)</f>
        <v>0</v>
      </c>
      <c r="AA2" s="94">
        <f>'Final Expenditures'!F5</f>
        <v>0</v>
      </c>
      <c r="AB2" s="94">
        <f>'Final Expenditures'!F6</f>
        <v>0</v>
      </c>
      <c r="AC2" s="94">
        <f>'Final Expenditures'!F10</f>
        <v>0</v>
      </c>
      <c r="AD2" s="94">
        <f>'Final Expenditures'!F11</f>
        <v>0</v>
      </c>
      <c r="AE2" s="94">
        <f>'Final Expenditures'!F14</f>
        <v>0</v>
      </c>
      <c r="AF2" s="94">
        <f>'Final Expenditures'!F17</f>
        <v>0</v>
      </c>
      <c r="AG2" s="94">
        <f>SUM(AA2:AF2)</f>
        <v>0</v>
      </c>
      <c r="AH2" s="94">
        <f>'Final Expenditures'!F23</f>
        <v>0</v>
      </c>
      <c r="AI2" s="94">
        <f>'Final Expenditures'!F24</f>
        <v>0</v>
      </c>
      <c r="AJ2" s="94">
        <f>'Final Expenditures'!F25</f>
        <v>0</v>
      </c>
      <c r="AK2" s="94">
        <f>'Final Expenditures'!F26</f>
        <v>0</v>
      </c>
      <c r="AL2" s="94">
        <f>SUM(AG2:AK2)</f>
        <v>0</v>
      </c>
      <c r="AM2" s="94">
        <f>'Final Expenditures'!G5</f>
        <v>0</v>
      </c>
      <c r="AN2" s="94">
        <f>'Final Expenditures'!G6</f>
        <v>0</v>
      </c>
      <c r="AO2" s="94">
        <f>'Final Expenditures'!G10</f>
        <v>0</v>
      </c>
      <c r="AP2" s="94">
        <f>'Final Expenditures'!G11</f>
        <v>0</v>
      </c>
      <c r="AQ2" s="94">
        <f>'Final Expenditures'!G14</f>
        <v>0</v>
      </c>
      <c r="AR2" s="94">
        <f>'Final Expenditures'!G17</f>
        <v>0</v>
      </c>
      <c r="AS2" s="94">
        <f>SUM(AM2:AR2)</f>
        <v>0</v>
      </c>
      <c r="AT2" s="94">
        <f>'Final Expenditures'!G23</f>
        <v>0</v>
      </c>
      <c r="AU2" s="94">
        <f>'Final Expenditures'!G24</f>
        <v>0</v>
      </c>
      <c r="AV2" s="94">
        <f>'Final Expenditures'!G25</f>
        <v>0</v>
      </c>
      <c r="AW2" s="94">
        <f>'Final Expenditures'!G26</f>
        <v>0</v>
      </c>
      <c r="AX2" s="95">
        <f>SUM(AS2:AW2)</f>
        <v>0</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S2"/>
  <sheetViews>
    <sheetView workbookViewId="0">
      <selection activeCell="I25" sqref="I25"/>
    </sheetView>
  </sheetViews>
  <sheetFormatPr defaultColWidth="16.42578125" defaultRowHeight="15"/>
  <cols>
    <col min="1" max="1" width="58.42578125" style="65" customWidth="1"/>
    <col min="2" max="4" width="16.42578125" style="65" customWidth="1"/>
    <col min="5" max="6" width="15.42578125" style="65" customWidth="1"/>
    <col min="7" max="8" width="16.42578125" style="65" customWidth="1"/>
    <col min="9" max="9" width="14.42578125" style="65" customWidth="1"/>
    <col min="10" max="10" width="16.42578125" style="65" customWidth="1"/>
    <col min="11" max="12" width="15.42578125" style="65" customWidth="1"/>
    <col min="13" max="14" width="16.42578125" style="65" customWidth="1"/>
    <col min="15" max="15" width="15.42578125" style="65" customWidth="1"/>
    <col min="16" max="18" width="16.42578125" style="65" customWidth="1"/>
    <col min="19" max="16384" width="16.42578125" style="65"/>
  </cols>
  <sheetData>
    <row r="1" spans="1:19" s="18" customFormat="1" ht="60.75" thickBot="1">
      <c r="A1" s="61" t="s">
        <v>114</v>
      </c>
      <c r="B1" s="81" t="s">
        <v>153</v>
      </c>
      <c r="C1" s="82" t="s">
        <v>154</v>
      </c>
      <c r="D1" s="82" t="s">
        <v>155</v>
      </c>
      <c r="E1" s="62" t="s">
        <v>1893</v>
      </c>
      <c r="F1" s="62" t="s">
        <v>1894</v>
      </c>
      <c r="G1" s="63" t="s">
        <v>1895</v>
      </c>
      <c r="H1" s="63" t="s">
        <v>1896</v>
      </c>
      <c r="I1" s="63" t="s">
        <v>1897</v>
      </c>
      <c r="J1" s="63" t="s">
        <v>1898</v>
      </c>
      <c r="K1" s="62" t="s">
        <v>1899</v>
      </c>
      <c r="L1" s="62" t="s">
        <v>1900</v>
      </c>
      <c r="M1" s="63" t="s">
        <v>1901</v>
      </c>
      <c r="N1" s="63" t="s">
        <v>1902</v>
      </c>
      <c r="O1" s="63" t="s">
        <v>1903</v>
      </c>
      <c r="P1" s="63" t="s">
        <v>1906</v>
      </c>
      <c r="Q1" s="63" t="s">
        <v>1904</v>
      </c>
      <c r="R1" s="64" t="s">
        <v>1905</v>
      </c>
      <c r="S1" s="86" t="s">
        <v>115</v>
      </c>
    </row>
    <row r="2" spans="1:19">
      <c r="A2" s="65" t="e">
        <f>_xlfn.SINGLE('Cover Sheet'!#REF!)</f>
        <v>#REF!</v>
      </c>
      <c r="B2" s="65">
        <f>'Project Highlights'!B6:B6</f>
        <v>0</v>
      </c>
      <c r="C2" s="65">
        <f>'Project Highlights'!D6:D6</f>
        <v>0</v>
      </c>
      <c r="D2" s="65">
        <f>'Project Highlights'!F6:F6</f>
        <v>0</v>
      </c>
      <c r="E2" s="65">
        <f>'Support Service Activities'!B5:B5</f>
        <v>0</v>
      </c>
      <c r="F2" s="65">
        <f>'Support Service Activities'!B6:B6</f>
        <v>0</v>
      </c>
      <c r="G2" s="65">
        <f>'Support Service Activities'!B8:B8</f>
        <v>0</v>
      </c>
      <c r="H2" s="65">
        <f>'Support Service Activities'!B9:B9</f>
        <v>0</v>
      </c>
      <c r="I2" s="65">
        <f>'Support Service Activities'!B10:B10</f>
        <v>0</v>
      </c>
      <c r="J2" s="65">
        <f>'Support Service Activities'!B11:B11</f>
        <v>0</v>
      </c>
      <c r="K2" s="65">
        <f>'Support Service Activities'!B14:B14</f>
        <v>0</v>
      </c>
      <c r="L2" s="65">
        <f>'Support Service Activities'!B15:B15</f>
        <v>0</v>
      </c>
      <c r="M2" s="65">
        <f>'Support Service Activities'!B17:B17</f>
        <v>0</v>
      </c>
      <c r="N2" s="65">
        <f>'Support Service Activities'!B18:B18</f>
        <v>0</v>
      </c>
      <c r="O2" s="65">
        <f>'Support Service Activities'!B19:B19</f>
        <v>0</v>
      </c>
      <c r="P2" s="65">
        <f>'Support Service Activities'!B20:B20</f>
        <v>0</v>
      </c>
      <c r="Q2" s="65">
        <f>'Support Service Activities'!B21:B21</f>
        <v>0</v>
      </c>
      <c r="R2" s="65">
        <f>'Support Service Activities'!B22:B22</f>
        <v>0</v>
      </c>
      <c r="S2" s="85" t="e">
        <f>_xlfn.SINGLE('Cover Sheet'!#REF!)</f>
        <v>#REF!</v>
      </c>
    </row>
  </sheetData>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P2"/>
  <sheetViews>
    <sheetView workbookViewId="0">
      <selection activeCell="I25" sqref="I25"/>
    </sheetView>
  </sheetViews>
  <sheetFormatPr defaultColWidth="9.140625" defaultRowHeight="15"/>
  <cols>
    <col min="1" max="1" width="55.42578125" style="1" customWidth="1"/>
    <col min="2" max="16" width="21.42578125" style="1" customWidth="1"/>
    <col min="17" max="16384" width="9.140625" style="1"/>
  </cols>
  <sheetData>
    <row r="1" spans="1:16" s="99" customFormat="1" ht="46.5" customHeight="1">
      <c r="A1" s="96" t="s">
        <v>24</v>
      </c>
      <c r="B1" s="96" t="s">
        <v>16</v>
      </c>
      <c r="C1" s="96" t="s">
        <v>17</v>
      </c>
      <c r="D1" s="96" t="s">
        <v>1957</v>
      </c>
      <c r="E1" s="96" t="s">
        <v>18</v>
      </c>
      <c r="F1" s="96" t="s">
        <v>19</v>
      </c>
      <c r="G1" s="96" t="s">
        <v>20</v>
      </c>
      <c r="H1" s="97" t="s">
        <v>21</v>
      </c>
      <c r="I1" s="96" t="s">
        <v>22</v>
      </c>
      <c r="J1" s="96" t="s">
        <v>19</v>
      </c>
      <c r="K1" s="96" t="s">
        <v>20</v>
      </c>
      <c r="L1" s="97" t="s">
        <v>21</v>
      </c>
      <c r="M1" s="96" t="s">
        <v>23</v>
      </c>
      <c r="N1" s="96" t="s">
        <v>19</v>
      </c>
      <c r="O1" s="96" t="s">
        <v>20</v>
      </c>
      <c r="P1" s="97" t="s">
        <v>21</v>
      </c>
    </row>
    <row r="2" spans="1:16">
      <c r="A2" s="98" t="e">
        <f>_xlfn.SINGLE('Cover Sheet'!#REF!)</f>
        <v>#REF!</v>
      </c>
      <c r="B2" s="98" t="e">
        <f>_xlfn.SINGLE('Cover Sheet'!#REF!)</f>
        <v>#REF!</v>
      </c>
      <c r="C2" s="98" t="e">
        <f>_xlfn.SINGLE('Cover Sheet'!#REF!)</f>
        <v>#REF!</v>
      </c>
      <c r="D2" s="98" t="e">
        <f>_xlfn.SINGLE('Cover Sheet'!#REF!)</f>
        <v>#REF!</v>
      </c>
      <c r="E2" s="98" t="e">
        <f>'Cover Sheet'!#REF!</f>
        <v>#REF!</v>
      </c>
      <c r="F2" s="98" t="e">
        <f>'Cover Sheet'!#REF!</f>
        <v>#REF!</v>
      </c>
      <c r="G2" s="98" t="e">
        <f>'Cover Sheet'!#REF!</f>
        <v>#REF!</v>
      </c>
      <c r="H2" s="98" t="e">
        <f>'Cover Sheet'!#REF!</f>
        <v>#REF!</v>
      </c>
      <c r="I2" s="98" t="e">
        <f>'Cover Sheet'!#REF!</f>
        <v>#REF!</v>
      </c>
      <c r="J2" s="98" t="e">
        <f>'Cover Sheet'!#REF!</f>
        <v>#REF!</v>
      </c>
      <c r="K2" s="98" t="e">
        <f>'Cover Sheet'!#REF!</f>
        <v>#REF!</v>
      </c>
      <c r="L2" s="98" t="e">
        <f>'Cover Sheet'!#REF!</f>
        <v>#REF!</v>
      </c>
      <c r="M2" s="98" t="e">
        <f>'Cover Sheet'!#REF!</f>
        <v>#REF!</v>
      </c>
      <c r="N2" s="98" t="e">
        <f>'Cover Sheet'!#REF!</f>
        <v>#REF!</v>
      </c>
      <c r="O2" s="98" t="e">
        <f>'Cover Sheet'!#REF!</f>
        <v>#REF!</v>
      </c>
      <c r="P2" s="98" t="e">
        <f>'Cover Sheet'!#REF!</f>
        <v>#REF!</v>
      </c>
    </row>
  </sheetData>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G30"/>
  <sheetViews>
    <sheetView topLeftCell="A4" workbookViewId="0">
      <selection sqref="A1:G1"/>
    </sheetView>
  </sheetViews>
  <sheetFormatPr defaultColWidth="8.85546875" defaultRowHeight="15"/>
  <cols>
    <col min="1" max="1" width="10" style="49" customWidth="1"/>
    <col min="2" max="2" width="23.85546875" style="5" customWidth="1"/>
    <col min="3" max="3" width="8.85546875" style="5"/>
    <col min="4" max="4" width="11.42578125" style="50" customWidth="1"/>
    <col min="5" max="5" width="11.85546875" style="50" customWidth="1"/>
    <col min="6" max="6" width="10.85546875" style="50" customWidth="1"/>
    <col min="7" max="7" width="11.140625" style="50" customWidth="1"/>
    <col min="8" max="16384" width="8.85546875" style="5"/>
  </cols>
  <sheetData>
    <row r="1" spans="1:7" ht="63.75" customHeight="1">
      <c r="A1" s="471" t="s">
        <v>7247</v>
      </c>
      <c r="B1" s="472"/>
      <c r="C1" s="472"/>
      <c r="D1" s="472"/>
      <c r="E1" s="472"/>
      <c r="F1" s="472"/>
      <c r="G1" s="473"/>
    </row>
    <row r="2" spans="1:7" ht="19.5" thickBot="1">
      <c r="A2" s="474"/>
      <c r="B2" s="475"/>
      <c r="C2" s="475"/>
      <c r="D2" s="475"/>
      <c r="E2" s="475"/>
      <c r="F2" s="475"/>
      <c r="G2" s="476"/>
    </row>
    <row r="3" spans="1:7" ht="21.75" customHeight="1" thickTop="1" thickBot="1">
      <c r="A3" s="481" t="s">
        <v>1891</v>
      </c>
      <c r="B3" s="482"/>
      <c r="C3" s="483"/>
      <c r="D3" s="477" t="s">
        <v>79</v>
      </c>
      <c r="E3" s="478"/>
      <c r="F3" s="478"/>
      <c r="G3" s="479"/>
    </row>
    <row r="4" spans="1:7" s="27" customFormat="1" ht="30.75" thickBot="1">
      <c r="A4" s="23" t="s">
        <v>80</v>
      </c>
      <c r="B4" s="24" t="s">
        <v>81</v>
      </c>
      <c r="C4" s="24" t="s">
        <v>82</v>
      </c>
      <c r="D4" s="25" t="s">
        <v>11</v>
      </c>
      <c r="E4" s="25" t="s">
        <v>12</v>
      </c>
      <c r="F4" s="25" t="s">
        <v>83</v>
      </c>
      <c r="G4" s="26" t="s">
        <v>84</v>
      </c>
    </row>
    <row r="5" spans="1:7" ht="30.75" thickBot="1">
      <c r="A5" s="28">
        <v>1</v>
      </c>
      <c r="B5" s="29" t="s">
        <v>85</v>
      </c>
      <c r="C5" s="30">
        <v>15</v>
      </c>
      <c r="D5" s="31"/>
      <c r="E5" s="31"/>
      <c r="F5" s="31"/>
      <c r="G5" s="32">
        <f>SUM(D5:F5)</f>
        <v>0</v>
      </c>
    </row>
    <row r="6" spans="1:7" ht="30.75" thickBot="1">
      <c r="A6" s="33">
        <v>2</v>
      </c>
      <c r="B6" s="34" t="s">
        <v>86</v>
      </c>
      <c r="C6" s="35">
        <v>16</v>
      </c>
      <c r="D6" s="36"/>
      <c r="E6" s="36"/>
      <c r="F6" s="36"/>
      <c r="G6" s="37">
        <f t="shared" ref="G6:G27" si="0">SUM(D6:F6)</f>
        <v>0</v>
      </c>
    </row>
    <row r="7" spans="1:7" ht="15.75" thickBot="1">
      <c r="A7" s="38"/>
      <c r="B7" s="39" t="s">
        <v>87</v>
      </c>
      <c r="C7" s="40"/>
      <c r="D7" s="41"/>
      <c r="E7" s="41"/>
      <c r="F7" s="41"/>
      <c r="G7" s="42"/>
    </row>
    <row r="8" spans="1:7" ht="15.75" thickBot="1">
      <c r="A8" s="43"/>
      <c r="B8" s="39" t="s">
        <v>88</v>
      </c>
      <c r="C8" s="44"/>
      <c r="D8" s="41"/>
      <c r="E8" s="41"/>
      <c r="F8" s="41"/>
      <c r="G8" s="42"/>
    </row>
    <row r="9" spans="1:7" ht="15.75" thickBot="1">
      <c r="A9" s="43"/>
      <c r="B9" s="39" t="s">
        <v>89</v>
      </c>
      <c r="C9" s="44"/>
      <c r="D9" s="41"/>
      <c r="E9" s="41"/>
      <c r="F9" s="41"/>
      <c r="G9" s="42"/>
    </row>
    <row r="10" spans="1:7" ht="15.75" thickBot="1">
      <c r="A10" s="45">
        <v>3</v>
      </c>
      <c r="B10" s="34" t="s">
        <v>90</v>
      </c>
      <c r="C10" s="46">
        <v>40</v>
      </c>
      <c r="D10" s="47"/>
      <c r="E10" s="47"/>
      <c r="F10" s="47"/>
      <c r="G10" s="37">
        <f t="shared" si="0"/>
        <v>0</v>
      </c>
    </row>
    <row r="11" spans="1:7" ht="15.75" thickBot="1">
      <c r="A11" s="45">
        <v>4</v>
      </c>
      <c r="B11" s="34" t="s">
        <v>91</v>
      </c>
      <c r="C11" s="46">
        <v>45</v>
      </c>
      <c r="D11" s="47"/>
      <c r="E11" s="47"/>
      <c r="F11" s="47"/>
      <c r="G11" s="37">
        <f t="shared" si="0"/>
        <v>0</v>
      </c>
    </row>
    <row r="12" spans="1:7" ht="15.75" thickBot="1">
      <c r="A12" s="38"/>
      <c r="B12" s="39" t="s">
        <v>92</v>
      </c>
      <c r="C12" s="40"/>
      <c r="D12" s="41"/>
      <c r="E12" s="41"/>
      <c r="F12" s="41"/>
      <c r="G12" s="42"/>
    </row>
    <row r="13" spans="1:7" ht="15.75" thickBot="1">
      <c r="A13" s="43"/>
      <c r="B13" s="39" t="s">
        <v>93</v>
      </c>
      <c r="C13" s="44"/>
      <c r="D13" s="41"/>
      <c r="E13" s="41"/>
      <c r="F13" s="41"/>
      <c r="G13" s="42"/>
    </row>
    <row r="14" spans="1:7" ht="15.75" thickBot="1">
      <c r="A14" s="45">
        <v>5</v>
      </c>
      <c r="B14" s="34" t="s">
        <v>94</v>
      </c>
      <c r="C14" s="46">
        <v>46</v>
      </c>
      <c r="D14" s="47"/>
      <c r="E14" s="47"/>
      <c r="F14" s="47"/>
      <c r="G14" s="37">
        <f t="shared" si="0"/>
        <v>0</v>
      </c>
    </row>
    <row r="15" spans="1:7" ht="30.75" thickBot="1">
      <c r="A15" s="38"/>
      <c r="B15" s="39" t="s">
        <v>95</v>
      </c>
      <c r="C15" s="40"/>
      <c r="D15" s="41"/>
      <c r="E15" s="41"/>
      <c r="F15" s="41"/>
      <c r="G15" s="42"/>
    </row>
    <row r="16" spans="1:7" ht="15.75" thickBot="1">
      <c r="A16" s="43"/>
      <c r="B16" s="39" t="s">
        <v>96</v>
      </c>
      <c r="C16" s="44"/>
      <c r="D16" s="41"/>
      <c r="E16" s="41"/>
      <c r="F16" s="41"/>
      <c r="G16" s="42"/>
    </row>
    <row r="17" spans="1:7" ht="15.75" thickBot="1">
      <c r="A17" s="45">
        <v>6</v>
      </c>
      <c r="B17" s="34" t="s">
        <v>97</v>
      </c>
      <c r="C17" s="46">
        <v>80</v>
      </c>
      <c r="D17" s="47"/>
      <c r="E17" s="47"/>
      <c r="F17" s="47"/>
      <c r="G17" s="37">
        <f t="shared" si="0"/>
        <v>0</v>
      </c>
    </row>
    <row r="18" spans="1:7" ht="15.75" thickBot="1">
      <c r="A18" s="38"/>
      <c r="B18" s="39" t="s">
        <v>98</v>
      </c>
      <c r="C18" s="40"/>
      <c r="D18" s="41"/>
      <c r="E18" s="41"/>
      <c r="F18" s="41"/>
      <c r="G18" s="42"/>
    </row>
    <row r="19" spans="1:7" ht="30.75" thickBot="1">
      <c r="A19" s="43"/>
      <c r="B19" s="39" t="s">
        <v>99</v>
      </c>
      <c r="C19" s="44"/>
      <c r="D19" s="41"/>
      <c r="E19" s="41"/>
      <c r="F19" s="41"/>
      <c r="G19" s="42"/>
    </row>
    <row r="20" spans="1:7" ht="30.75" thickBot="1">
      <c r="A20" s="43"/>
      <c r="B20" s="39" t="s">
        <v>100</v>
      </c>
      <c r="C20" s="44"/>
      <c r="D20" s="41"/>
      <c r="E20" s="41"/>
      <c r="F20" s="41"/>
      <c r="G20" s="42"/>
    </row>
    <row r="21" spans="1:7" ht="15.75" thickBot="1">
      <c r="A21" s="43"/>
      <c r="B21" s="39" t="s">
        <v>101</v>
      </c>
      <c r="C21" s="44"/>
      <c r="D21" s="41"/>
      <c r="E21" s="41"/>
      <c r="F21" s="41"/>
      <c r="G21" s="42"/>
    </row>
    <row r="22" spans="1:7" ht="15.75" thickBot="1">
      <c r="A22" s="45">
        <v>7</v>
      </c>
      <c r="B22" s="34" t="s">
        <v>102</v>
      </c>
      <c r="C22" s="40"/>
      <c r="D22" s="48">
        <f>D17+D14+D11+D10+D6+D5</f>
        <v>0</v>
      </c>
      <c r="E22" s="48">
        <f>E17+E14+E11+E10+E6+E5</f>
        <v>0</v>
      </c>
      <c r="F22" s="48">
        <f>F17+F14+F11+F10+F6+F5</f>
        <v>0</v>
      </c>
      <c r="G22" s="37">
        <f t="shared" si="0"/>
        <v>0</v>
      </c>
    </row>
    <row r="23" spans="1:7" ht="15.75" thickBot="1">
      <c r="A23" s="45">
        <v>8</v>
      </c>
      <c r="B23" s="34" t="s">
        <v>103</v>
      </c>
      <c r="C23" s="46">
        <v>90</v>
      </c>
      <c r="D23" s="47"/>
      <c r="E23" s="47"/>
      <c r="F23" s="47"/>
      <c r="G23" s="37">
        <f t="shared" si="0"/>
        <v>0</v>
      </c>
    </row>
    <row r="24" spans="1:7" ht="15.75" thickBot="1">
      <c r="A24" s="45">
        <v>9</v>
      </c>
      <c r="B24" s="34" t="s">
        <v>104</v>
      </c>
      <c r="C24" s="46">
        <v>49</v>
      </c>
      <c r="D24" s="47"/>
      <c r="E24" s="47"/>
      <c r="F24" s="47"/>
      <c r="G24" s="37">
        <f t="shared" si="0"/>
        <v>0</v>
      </c>
    </row>
    <row r="25" spans="1:7" ht="15.75" thickBot="1">
      <c r="A25" s="45">
        <v>10</v>
      </c>
      <c r="B25" s="34" t="s">
        <v>105</v>
      </c>
      <c r="C25" s="46">
        <v>30</v>
      </c>
      <c r="D25" s="47"/>
      <c r="E25" s="47"/>
      <c r="F25" s="47"/>
      <c r="G25" s="37">
        <f t="shared" si="0"/>
        <v>0</v>
      </c>
    </row>
    <row r="26" spans="1:7" ht="15.75" thickBot="1">
      <c r="A26" s="45">
        <v>11</v>
      </c>
      <c r="B26" s="34" t="s">
        <v>106</v>
      </c>
      <c r="C26" s="46">
        <v>20</v>
      </c>
      <c r="D26" s="47"/>
      <c r="E26" s="47"/>
      <c r="F26" s="47"/>
      <c r="G26" s="37">
        <f t="shared" si="0"/>
        <v>0</v>
      </c>
    </row>
    <row r="27" spans="1:7" ht="30.75" thickBot="1">
      <c r="A27" s="45">
        <v>12</v>
      </c>
      <c r="B27" s="34" t="s">
        <v>107</v>
      </c>
      <c r="C27" s="40"/>
      <c r="D27" s="48">
        <f>SUM(D22:D26)</f>
        <v>0</v>
      </c>
      <c r="E27" s="48">
        <f>SUM(E22:E26)</f>
        <v>0</v>
      </c>
      <c r="F27" s="48">
        <f>SUM(F22:F26)</f>
        <v>0</v>
      </c>
      <c r="G27" s="37">
        <f t="shared" si="0"/>
        <v>0</v>
      </c>
    </row>
    <row r="28" spans="1:7" ht="15.75" thickBot="1">
      <c r="A28" s="480" t="s">
        <v>141</v>
      </c>
      <c r="B28" s="469"/>
      <c r="C28" s="469"/>
      <c r="D28" s="469"/>
      <c r="E28" s="469"/>
      <c r="F28" s="469"/>
      <c r="G28" s="470"/>
    </row>
    <row r="29" spans="1:7" ht="15.75" thickBot="1">
      <c r="A29" s="468" t="s">
        <v>108</v>
      </c>
      <c r="B29" s="469"/>
      <c r="C29" s="469"/>
      <c r="D29" s="469"/>
      <c r="E29" s="469"/>
      <c r="F29" s="469"/>
      <c r="G29" s="470"/>
    </row>
    <row r="30" spans="1:7" ht="15.75" thickBot="1">
      <c r="A30" s="468"/>
      <c r="B30" s="469"/>
      <c r="C30" s="469"/>
      <c r="D30" s="469"/>
      <c r="E30" s="469"/>
      <c r="F30" s="469"/>
      <c r="G30" s="470"/>
    </row>
  </sheetData>
  <mergeCells count="7">
    <mergeCell ref="A30:G30"/>
    <mergeCell ref="A1:G1"/>
    <mergeCell ref="A2:G2"/>
    <mergeCell ref="D3:G3"/>
    <mergeCell ref="A28:G28"/>
    <mergeCell ref="A29:G29"/>
    <mergeCell ref="A3:C3"/>
  </mergeCells>
  <dataValidations count="2">
    <dataValidation type="whole" allowBlank="1" showInputMessage="1" showErrorMessage="1" sqref="E5:F1048576" xr:uid="{00000000-0002-0000-0C00-000000000000}">
      <formula1>0</formula1>
      <formula2>999999999</formula2>
    </dataValidation>
    <dataValidation type="whole" allowBlank="1" showInputMessage="1" showErrorMessage="1" sqref="D5:D1048576" xr:uid="{00000000-0002-0000-0C00-000001000000}">
      <formula1>0</formula1>
      <formula2>400000</formula2>
    </dataValidation>
  </dataValidations>
  <printOptions horizontalCentered="1" verticalCentered="1"/>
  <pageMargins left="0.25" right="0.25" top="0.75" bottom="0.75" header="0.3" footer="0.3"/>
  <pageSetup orientation="portrait" r:id="rId1"/>
  <headerFooter>
    <oddFooter>&amp;LSTEP 2019-20 &amp;A&amp;C&amp;P of &amp;N&amp;RNYSED  rev. 05/2019</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4F14-1B6D-4517-A3DE-7DFF41CEF219}">
  <dimension ref="A1:D2975"/>
  <sheetViews>
    <sheetView topLeftCell="A2009" workbookViewId="0">
      <selection activeCell="A74" sqref="A74"/>
    </sheetView>
  </sheetViews>
  <sheetFormatPr defaultColWidth="8.85546875" defaultRowHeight="14.25" customHeight="1"/>
  <cols>
    <col min="1" max="1" width="99" customWidth="1"/>
  </cols>
  <sheetData>
    <row r="1" spans="1:4" ht="14.25" customHeight="1">
      <c r="A1" s="127" t="s">
        <v>4185</v>
      </c>
      <c r="D1" t="s">
        <v>4916</v>
      </c>
    </row>
    <row r="2" spans="1:4" ht="14.25" customHeight="1">
      <c r="A2" s="127" t="s">
        <v>4186</v>
      </c>
      <c r="D2" t="s">
        <v>4917</v>
      </c>
    </row>
    <row r="3" spans="1:4" ht="14.25" customHeight="1">
      <c r="A3" s="127" t="s">
        <v>4187</v>
      </c>
      <c r="D3" t="s">
        <v>4918</v>
      </c>
    </row>
    <row r="4" spans="1:4" ht="14.25" customHeight="1">
      <c r="A4" s="127" t="s">
        <v>4188</v>
      </c>
      <c r="D4" t="s">
        <v>4919</v>
      </c>
    </row>
    <row r="5" spans="1:4" ht="14.25" customHeight="1">
      <c r="A5" s="127" t="s">
        <v>4189</v>
      </c>
      <c r="D5" t="s">
        <v>4920</v>
      </c>
    </row>
    <row r="6" spans="1:4" ht="14.25" customHeight="1">
      <c r="A6" s="127" t="s">
        <v>4190</v>
      </c>
      <c r="D6" t="s">
        <v>4921</v>
      </c>
    </row>
    <row r="7" spans="1:4" ht="14.25" customHeight="1">
      <c r="A7" s="127" t="s">
        <v>4191</v>
      </c>
      <c r="D7" t="s">
        <v>4922</v>
      </c>
    </row>
    <row r="8" spans="1:4" ht="14.25" customHeight="1">
      <c r="A8" s="127" t="s">
        <v>4192</v>
      </c>
      <c r="D8" t="s">
        <v>4923</v>
      </c>
    </row>
    <row r="9" spans="1:4" ht="14.25" customHeight="1">
      <c r="A9" s="127" t="s">
        <v>4193</v>
      </c>
      <c r="D9" t="s">
        <v>4924</v>
      </c>
    </row>
    <row r="10" spans="1:4" ht="14.25" customHeight="1">
      <c r="A10" s="127" t="s">
        <v>4194</v>
      </c>
      <c r="D10" t="s">
        <v>4925</v>
      </c>
    </row>
    <row r="11" spans="1:4" ht="14.25" customHeight="1">
      <c r="A11" s="127" t="s">
        <v>4195</v>
      </c>
      <c r="D11" t="s">
        <v>4926</v>
      </c>
    </row>
    <row r="12" spans="1:4" ht="14.25" customHeight="1">
      <c r="A12" s="127" t="s">
        <v>4196</v>
      </c>
      <c r="D12" t="s">
        <v>4927</v>
      </c>
    </row>
    <row r="13" spans="1:4" ht="14.25" customHeight="1">
      <c r="A13" s="127" t="s">
        <v>4197</v>
      </c>
      <c r="D13" t="s">
        <v>4928</v>
      </c>
    </row>
    <row r="14" spans="1:4" ht="14.25" customHeight="1">
      <c r="A14" s="127" t="s">
        <v>4198</v>
      </c>
      <c r="D14" t="s">
        <v>4929</v>
      </c>
    </row>
    <row r="15" spans="1:4" ht="14.25" customHeight="1">
      <c r="A15" s="127" t="s">
        <v>4199</v>
      </c>
      <c r="D15" t="s">
        <v>4930</v>
      </c>
    </row>
    <row r="16" spans="1:4" ht="14.25" customHeight="1">
      <c r="A16" s="127" t="s">
        <v>4200</v>
      </c>
      <c r="D16" t="s">
        <v>4931</v>
      </c>
    </row>
    <row r="17" spans="1:4" ht="14.25" customHeight="1">
      <c r="A17" s="127" t="s">
        <v>4201</v>
      </c>
      <c r="D17" t="s">
        <v>4932</v>
      </c>
    </row>
    <row r="18" spans="1:4" ht="14.25" customHeight="1">
      <c r="A18" s="127" t="s">
        <v>4202</v>
      </c>
      <c r="D18" t="s">
        <v>4933</v>
      </c>
    </row>
    <row r="19" spans="1:4" ht="14.25" customHeight="1">
      <c r="A19" s="127" t="s">
        <v>4203</v>
      </c>
      <c r="D19" t="s">
        <v>4934</v>
      </c>
    </row>
    <row r="20" spans="1:4" ht="14.25" customHeight="1">
      <c r="A20" s="127" t="s">
        <v>4204</v>
      </c>
      <c r="D20" t="s">
        <v>4935</v>
      </c>
    </row>
    <row r="21" spans="1:4" ht="14.25" customHeight="1">
      <c r="A21" s="127" t="s">
        <v>4205</v>
      </c>
      <c r="D21" t="s">
        <v>4936</v>
      </c>
    </row>
    <row r="22" spans="1:4" ht="14.25" customHeight="1">
      <c r="A22" s="127" t="s">
        <v>4206</v>
      </c>
      <c r="D22" t="s">
        <v>4937</v>
      </c>
    </row>
    <row r="23" spans="1:4" ht="14.25" customHeight="1">
      <c r="A23" s="127" t="s">
        <v>4207</v>
      </c>
      <c r="D23" t="s">
        <v>4938</v>
      </c>
    </row>
    <row r="24" spans="1:4" ht="14.25" customHeight="1">
      <c r="A24" s="127" t="s">
        <v>4208</v>
      </c>
      <c r="D24" t="s">
        <v>4939</v>
      </c>
    </row>
    <row r="25" spans="1:4" ht="14.25" customHeight="1">
      <c r="A25" s="127" t="s">
        <v>4209</v>
      </c>
      <c r="D25" t="s">
        <v>4940</v>
      </c>
    </row>
    <row r="26" spans="1:4" ht="14.25" customHeight="1">
      <c r="A26" s="127" t="s">
        <v>4210</v>
      </c>
      <c r="D26" t="s">
        <v>4941</v>
      </c>
    </row>
    <row r="27" spans="1:4" ht="14.25" customHeight="1">
      <c r="A27" s="127" t="s">
        <v>4211</v>
      </c>
      <c r="D27" t="s">
        <v>4942</v>
      </c>
    </row>
    <row r="28" spans="1:4" ht="14.25" customHeight="1">
      <c r="A28" s="127" t="s">
        <v>4212</v>
      </c>
      <c r="D28" t="s">
        <v>4943</v>
      </c>
    </row>
    <row r="29" spans="1:4" ht="14.25" customHeight="1">
      <c r="A29" s="127" t="s">
        <v>4213</v>
      </c>
      <c r="D29" t="s">
        <v>4944</v>
      </c>
    </row>
    <row r="30" spans="1:4" ht="14.25" customHeight="1">
      <c r="A30" s="127" t="s">
        <v>4214</v>
      </c>
      <c r="D30" t="s">
        <v>4945</v>
      </c>
    </row>
    <row r="31" spans="1:4" ht="14.25" customHeight="1">
      <c r="A31" s="127" t="s">
        <v>4215</v>
      </c>
      <c r="D31" t="s">
        <v>4946</v>
      </c>
    </row>
    <row r="32" spans="1:4" ht="14.25" customHeight="1">
      <c r="A32" s="127" t="s">
        <v>4216</v>
      </c>
      <c r="D32" t="s">
        <v>4947</v>
      </c>
    </row>
    <row r="33" spans="1:4" ht="14.25" customHeight="1">
      <c r="A33" s="127" t="s">
        <v>4217</v>
      </c>
      <c r="D33" t="s">
        <v>4948</v>
      </c>
    </row>
    <row r="34" spans="1:4" ht="14.25" customHeight="1">
      <c r="A34" s="127" t="s">
        <v>4218</v>
      </c>
      <c r="D34" t="s">
        <v>4949</v>
      </c>
    </row>
    <row r="35" spans="1:4" ht="14.25" customHeight="1">
      <c r="A35" s="127" t="s">
        <v>4219</v>
      </c>
      <c r="D35" t="s">
        <v>4950</v>
      </c>
    </row>
    <row r="36" spans="1:4" ht="14.25" customHeight="1">
      <c r="A36" s="127" t="s">
        <v>4220</v>
      </c>
      <c r="D36" t="s">
        <v>4951</v>
      </c>
    </row>
    <row r="37" spans="1:4" ht="14.25" customHeight="1">
      <c r="A37" s="127" t="s">
        <v>4221</v>
      </c>
      <c r="D37" t="s">
        <v>4952</v>
      </c>
    </row>
    <row r="38" spans="1:4" ht="14.25" customHeight="1">
      <c r="A38" s="127" t="s">
        <v>4222</v>
      </c>
      <c r="D38" t="s">
        <v>4953</v>
      </c>
    </row>
    <row r="39" spans="1:4" ht="14.25" customHeight="1">
      <c r="A39" s="127" t="s">
        <v>4223</v>
      </c>
      <c r="D39" t="s">
        <v>4954</v>
      </c>
    </row>
    <row r="40" spans="1:4" ht="14.25" customHeight="1">
      <c r="A40" s="127" t="s">
        <v>4224</v>
      </c>
      <c r="D40" t="s">
        <v>4955</v>
      </c>
    </row>
    <row r="41" spans="1:4" ht="14.25" customHeight="1">
      <c r="A41" s="127" t="s">
        <v>4225</v>
      </c>
      <c r="D41" t="s">
        <v>4956</v>
      </c>
    </row>
    <row r="42" spans="1:4" ht="14.25" customHeight="1">
      <c r="A42" s="127" t="s">
        <v>4226</v>
      </c>
      <c r="D42" t="s">
        <v>4957</v>
      </c>
    </row>
    <row r="43" spans="1:4" ht="14.25" customHeight="1">
      <c r="A43" s="127" t="s">
        <v>4227</v>
      </c>
      <c r="D43" t="s">
        <v>4958</v>
      </c>
    </row>
    <row r="44" spans="1:4" ht="14.25" customHeight="1">
      <c r="A44" s="127" t="s">
        <v>4228</v>
      </c>
      <c r="D44" t="s">
        <v>4959</v>
      </c>
    </row>
    <row r="45" spans="1:4" ht="14.25" customHeight="1">
      <c r="A45" s="127" t="s">
        <v>4229</v>
      </c>
      <c r="D45" t="s">
        <v>4960</v>
      </c>
    </row>
    <row r="46" spans="1:4" ht="14.25" customHeight="1">
      <c r="A46" s="127" t="s">
        <v>4230</v>
      </c>
      <c r="D46" t="s">
        <v>4961</v>
      </c>
    </row>
    <row r="47" spans="1:4" ht="14.25" customHeight="1">
      <c r="A47" s="127" t="s">
        <v>4231</v>
      </c>
      <c r="D47" t="s">
        <v>4962</v>
      </c>
    </row>
    <row r="48" spans="1:4" ht="14.25" customHeight="1">
      <c r="A48" s="127" t="s">
        <v>7293</v>
      </c>
      <c r="D48" t="s">
        <v>4963</v>
      </c>
    </row>
    <row r="49" spans="1:4" ht="14.25" customHeight="1">
      <c r="A49" s="127" t="s">
        <v>4232</v>
      </c>
      <c r="D49" t="s">
        <v>4964</v>
      </c>
    </row>
    <row r="50" spans="1:4" ht="14.25" customHeight="1">
      <c r="A50" s="127" t="s">
        <v>4233</v>
      </c>
      <c r="D50" t="s">
        <v>4965</v>
      </c>
    </row>
    <row r="51" spans="1:4" ht="14.25" customHeight="1">
      <c r="A51" s="127" t="s">
        <v>4234</v>
      </c>
      <c r="D51" t="s">
        <v>4966</v>
      </c>
    </row>
    <row r="52" spans="1:4" ht="14.25" customHeight="1">
      <c r="A52" s="127" t="s">
        <v>4235</v>
      </c>
      <c r="D52" t="s">
        <v>4967</v>
      </c>
    </row>
    <row r="53" spans="1:4" ht="14.25" customHeight="1">
      <c r="A53" s="127" t="s">
        <v>4236</v>
      </c>
      <c r="D53" t="s">
        <v>4968</v>
      </c>
    </row>
    <row r="54" spans="1:4" ht="14.25" customHeight="1">
      <c r="A54" s="127" t="s">
        <v>4237</v>
      </c>
      <c r="D54" t="s">
        <v>4969</v>
      </c>
    </row>
    <row r="55" spans="1:4" ht="14.25" customHeight="1">
      <c r="A55" s="127" t="s">
        <v>4238</v>
      </c>
      <c r="D55" t="s">
        <v>4970</v>
      </c>
    </row>
    <row r="56" spans="1:4" ht="14.25" customHeight="1">
      <c r="A56" s="127" t="s">
        <v>4239</v>
      </c>
      <c r="D56" t="s">
        <v>4971</v>
      </c>
    </row>
    <row r="57" spans="1:4" ht="14.25" customHeight="1">
      <c r="A57" s="127" t="s">
        <v>4240</v>
      </c>
      <c r="D57" t="s">
        <v>4972</v>
      </c>
    </row>
    <row r="58" spans="1:4" ht="14.25" customHeight="1">
      <c r="A58" s="127" t="s">
        <v>4241</v>
      </c>
      <c r="D58" t="s">
        <v>4973</v>
      </c>
    </row>
    <row r="59" spans="1:4" ht="14.25" customHeight="1">
      <c r="A59" s="127" t="s">
        <v>4242</v>
      </c>
      <c r="D59" t="s">
        <v>4974</v>
      </c>
    </row>
    <row r="60" spans="1:4" ht="14.25" customHeight="1">
      <c r="A60" s="127" t="s">
        <v>4243</v>
      </c>
      <c r="D60" t="s">
        <v>4975</v>
      </c>
    </row>
    <row r="61" spans="1:4" ht="14.25" customHeight="1">
      <c r="A61" s="127" t="s">
        <v>4244</v>
      </c>
      <c r="D61" t="s">
        <v>4976</v>
      </c>
    </row>
    <row r="62" spans="1:4" ht="14.25" customHeight="1">
      <c r="A62" s="127" t="s">
        <v>4245</v>
      </c>
      <c r="D62" t="s">
        <v>4977</v>
      </c>
    </row>
    <row r="63" spans="1:4" ht="14.25" customHeight="1">
      <c r="A63" s="127" t="s">
        <v>4246</v>
      </c>
      <c r="D63" t="s">
        <v>4978</v>
      </c>
    </row>
    <row r="64" spans="1:4" ht="14.25" customHeight="1">
      <c r="A64" s="127" t="s">
        <v>4247</v>
      </c>
      <c r="D64" t="s">
        <v>4979</v>
      </c>
    </row>
    <row r="65" spans="1:4" ht="14.25" customHeight="1">
      <c r="A65" s="127" t="s">
        <v>4248</v>
      </c>
      <c r="D65" t="s">
        <v>4980</v>
      </c>
    </row>
    <row r="66" spans="1:4" ht="14.25" customHeight="1">
      <c r="A66" s="127" t="s">
        <v>4249</v>
      </c>
      <c r="D66" t="s">
        <v>4981</v>
      </c>
    </row>
    <row r="67" spans="1:4" ht="14.25" customHeight="1">
      <c r="A67" s="127" t="s">
        <v>4250</v>
      </c>
      <c r="D67" t="s">
        <v>4982</v>
      </c>
    </row>
    <row r="68" spans="1:4" ht="14.25" customHeight="1">
      <c r="A68" s="127" t="s">
        <v>4251</v>
      </c>
      <c r="D68" t="s">
        <v>4983</v>
      </c>
    </row>
    <row r="69" spans="1:4" ht="14.25" customHeight="1">
      <c r="A69" s="127" t="s">
        <v>4252</v>
      </c>
      <c r="D69" t="s">
        <v>4984</v>
      </c>
    </row>
    <row r="70" spans="1:4" ht="14.25" customHeight="1">
      <c r="A70" s="127" t="s">
        <v>7300</v>
      </c>
      <c r="D70" t="s">
        <v>4985</v>
      </c>
    </row>
    <row r="71" spans="1:4" ht="14.25" customHeight="1">
      <c r="A71" s="127" t="s">
        <v>7299</v>
      </c>
      <c r="D71" t="s">
        <v>4986</v>
      </c>
    </row>
    <row r="72" spans="1:4" ht="14.25" customHeight="1">
      <c r="A72" s="127" t="s">
        <v>4253</v>
      </c>
      <c r="D72" t="s">
        <v>4987</v>
      </c>
    </row>
    <row r="73" spans="1:4" ht="14.25" customHeight="1">
      <c r="A73" s="127" t="s">
        <v>4254</v>
      </c>
      <c r="D73" t="s">
        <v>4988</v>
      </c>
    </row>
    <row r="74" spans="1:4" ht="14.25" customHeight="1">
      <c r="A74" s="127" t="s">
        <v>4255</v>
      </c>
      <c r="D74" t="s">
        <v>4989</v>
      </c>
    </row>
    <row r="75" spans="1:4" ht="14.25" customHeight="1">
      <c r="A75" s="127" t="s">
        <v>4256</v>
      </c>
      <c r="D75" t="s">
        <v>4990</v>
      </c>
    </row>
    <row r="76" spans="1:4" ht="14.25" customHeight="1">
      <c r="A76" s="127" t="s">
        <v>4257</v>
      </c>
      <c r="D76" t="s">
        <v>4991</v>
      </c>
    </row>
    <row r="77" spans="1:4" ht="14.25" customHeight="1">
      <c r="A77" s="127" t="s">
        <v>4258</v>
      </c>
      <c r="D77" t="s">
        <v>4992</v>
      </c>
    </row>
    <row r="78" spans="1:4" ht="14.25" customHeight="1">
      <c r="A78" s="127" t="s">
        <v>4259</v>
      </c>
      <c r="D78" t="s">
        <v>4993</v>
      </c>
    </row>
    <row r="79" spans="1:4" ht="14.25" customHeight="1">
      <c r="A79" s="127" t="s">
        <v>4260</v>
      </c>
      <c r="D79" t="s">
        <v>4994</v>
      </c>
    </row>
    <row r="80" spans="1:4" ht="14.25" customHeight="1">
      <c r="A80" s="127" t="s">
        <v>4261</v>
      </c>
      <c r="D80" t="s">
        <v>4995</v>
      </c>
    </row>
    <row r="81" spans="1:4" ht="14.25" customHeight="1">
      <c r="A81" s="127" t="s">
        <v>4262</v>
      </c>
      <c r="D81" t="s">
        <v>4996</v>
      </c>
    </row>
    <row r="82" spans="1:4" ht="14.25" customHeight="1">
      <c r="A82" s="127" t="s">
        <v>4263</v>
      </c>
      <c r="D82" t="s">
        <v>4997</v>
      </c>
    </row>
    <row r="83" spans="1:4" ht="14.25" customHeight="1">
      <c r="A83" s="127" t="s">
        <v>4264</v>
      </c>
      <c r="D83" t="s">
        <v>4998</v>
      </c>
    </row>
    <row r="84" spans="1:4" ht="14.25" customHeight="1">
      <c r="A84" s="127" t="s">
        <v>4265</v>
      </c>
      <c r="D84" t="s">
        <v>4999</v>
      </c>
    </row>
    <row r="85" spans="1:4" ht="14.25" customHeight="1">
      <c r="A85" s="127" t="s">
        <v>4266</v>
      </c>
      <c r="D85" t="s">
        <v>5000</v>
      </c>
    </row>
    <row r="86" spans="1:4" ht="14.25" customHeight="1">
      <c r="A86" s="127" t="s">
        <v>4267</v>
      </c>
      <c r="D86" t="s">
        <v>5001</v>
      </c>
    </row>
    <row r="87" spans="1:4" ht="14.25" customHeight="1">
      <c r="A87" s="127" t="s">
        <v>4268</v>
      </c>
      <c r="D87" t="s">
        <v>5002</v>
      </c>
    </row>
    <row r="88" spans="1:4" ht="14.25" customHeight="1">
      <c r="A88" s="127" t="s">
        <v>4269</v>
      </c>
      <c r="D88" t="s">
        <v>5003</v>
      </c>
    </row>
    <row r="89" spans="1:4" ht="14.25" customHeight="1">
      <c r="A89" s="127" t="s">
        <v>4270</v>
      </c>
      <c r="D89" t="s">
        <v>5004</v>
      </c>
    </row>
    <row r="90" spans="1:4" ht="14.25" customHeight="1">
      <c r="A90" s="127" t="s">
        <v>4271</v>
      </c>
      <c r="D90" t="s">
        <v>5005</v>
      </c>
    </row>
    <row r="91" spans="1:4" ht="14.25" customHeight="1">
      <c r="A91" s="127" t="s">
        <v>4272</v>
      </c>
      <c r="D91" t="s">
        <v>5006</v>
      </c>
    </row>
    <row r="92" spans="1:4" ht="14.25" customHeight="1">
      <c r="A92" s="127" t="s">
        <v>4273</v>
      </c>
      <c r="D92" t="s">
        <v>5007</v>
      </c>
    </row>
    <row r="93" spans="1:4" ht="14.25" customHeight="1">
      <c r="A93" s="127" t="s">
        <v>4274</v>
      </c>
      <c r="D93" t="s">
        <v>5008</v>
      </c>
    </row>
    <row r="94" spans="1:4" ht="14.25" customHeight="1">
      <c r="A94" s="127" t="s">
        <v>4275</v>
      </c>
      <c r="D94" t="s">
        <v>5009</v>
      </c>
    </row>
    <row r="95" spans="1:4" ht="14.25" customHeight="1">
      <c r="A95" s="127" t="s">
        <v>4276</v>
      </c>
      <c r="D95" t="s">
        <v>5010</v>
      </c>
    </row>
    <row r="96" spans="1:4" ht="14.25" customHeight="1">
      <c r="A96" s="127" t="s">
        <v>4277</v>
      </c>
      <c r="D96" t="s">
        <v>5011</v>
      </c>
    </row>
    <row r="97" spans="1:4" ht="14.25" customHeight="1">
      <c r="A97" s="127" t="s">
        <v>4278</v>
      </c>
      <c r="D97" t="s">
        <v>5012</v>
      </c>
    </row>
    <row r="98" spans="1:4" ht="14.25" customHeight="1">
      <c r="A98" s="127" t="s">
        <v>4279</v>
      </c>
      <c r="D98" t="s">
        <v>5013</v>
      </c>
    </row>
    <row r="99" spans="1:4" ht="14.25" customHeight="1">
      <c r="A99" s="127" t="s">
        <v>4280</v>
      </c>
      <c r="D99" t="s">
        <v>5014</v>
      </c>
    </row>
    <row r="100" spans="1:4" ht="14.25" customHeight="1">
      <c r="A100" s="127" t="s">
        <v>4281</v>
      </c>
      <c r="D100" t="s">
        <v>5015</v>
      </c>
    </row>
    <row r="101" spans="1:4" ht="14.25" customHeight="1">
      <c r="A101" s="127" t="s">
        <v>7296</v>
      </c>
      <c r="D101" t="s">
        <v>5016</v>
      </c>
    </row>
    <row r="102" spans="1:4" ht="14.25" customHeight="1">
      <c r="A102" s="127" t="s">
        <v>4282</v>
      </c>
      <c r="D102" t="s">
        <v>5017</v>
      </c>
    </row>
    <row r="103" spans="1:4" ht="14.25" customHeight="1">
      <c r="A103" s="127" t="s">
        <v>4283</v>
      </c>
      <c r="D103" t="s">
        <v>5018</v>
      </c>
    </row>
    <row r="104" spans="1:4" ht="14.25" customHeight="1">
      <c r="A104" s="127" t="s">
        <v>4284</v>
      </c>
      <c r="D104" t="s">
        <v>5019</v>
      </c>
    </row>
    <row r="105" spans="1:4" ht="14.25" customHeight="1">
      <c r="A105" s="127" t="s">
        <v>4285</v>
      </c>
      <c r="D105" t="s">
        <v>5020</v>
      </c>
    </row>
    <row r="106" spans="1:4" ht="14.25" customHeight="1">
      <c r="A106" s="127" t="s">
        <v>4286</v>
      </c>
      <c r="D106" t="s">
        <v>5021</v>
      </c>
    </row>
    <row r="107" spans="1:4" ht="14.25" customHeight="1">
      <c r="A107" s="127" t="s">
        <v>4287</v>
      </c>
      <c r="D107" t="s">
        <v>5022</v>
      </c>
    </row>
    <row r="108" spans="1:4" ht="14.25" customHeight="1">
      <c r="A108" s="127" t="s">
        <v>4288</v>
      </c>
      <c r="D108" t="s">
        <v>5023</v>
      </c>
    </row>
    <row r="109" spans="1:4" ht="14.25" customHeight="1">
      <c r="A109" s="127" t="s">
        <v>4289</v>
      </c>
      <c r="D109" t="s">
        <v>5024</v>
      </c>
    </row>
    <row r="110" spans="1:4" ht="14.25" customHeight="1">
      <c r="A110" s="127" t="s">
        <v>4290</v>
      </c>
      <c r="D110" t="s">
        <v>5025</v>
      </c>
    </row>
    <row r="111" spans="1:4" ht="14.25" customHeight="1">
      <c r="A111" s="127" t="s">
        <v>4291</v>
      </c>
      <c r="D111" t="s">
        <v>5026</v>
      </c>
    </row>
    <row r="112" spans="1:4" ht="14.25" customHeight="1">
      <c r="A112" s="127" t="s">
        <v>4292</v>
      </c>
      <c r="D112" t="s">
        <v>5027</v>
      </c>
    </row>
    <row r="113" spans="1:4" ht="14.25" customHeight="1">
      <c r="A113" s="127" t="s">
        <v>4293</v>
      </c>
      <c r="D113" t="s">
        <v>5028</v>
      </c>
    </row>
    <row r="114" spans="1:4" ht="14.25" customHeight="1">
      <c r="A114" s="127" t="s">
        <v>4294</v>
      </c>
      <c r="D114" t="s">
        <v>5029</v>
      </c>
    </row>
    <row r="115" spans="1:4" ht="14.25" customHeight="1">
      <c r="A115" s="127" t="s">
        <v>4295</v>
      </c>
      <c r="D115" t="s">
        <v>5030</v>
      </c>
    </row>
    <row r="116" spans="1:4" ht="14.25" customHeight="1">
      <c r="A116" s="127" t="s">
        <v>4296</v>
      </c>
      <c r="D116" t="s">
        <v>5031</v>
      </c>
    </row>
    <row r="117" spans="1:4" ht="14.25" customHeight="1">
      <c r="A117" s="127" t="s">
        <v>4297</v>
      </c>
      <c r="D117" t="s">
        <v>5032</v>
      </c>
    </row>
    <row r="118" spans="1:4" ht="14.25" customHeight="1">
      <c r="A118" s="127" t="s">
        <v>4298</v>
      </c>
      <c r="D118" t="s">
        <v>5033</v>
      </c>
    </row>
    <row r="119" spans="1:4" ht="14.25" customHeight="1">
      <c r="A119" s="127" t="s">
        <v>4299</v>
      </c>
      <c r="D119" t="s">
        <v>5034</v>
      </c>
    </row>
    <row r="120" spans="1:4" ht="14.25" customHeight="1">
      <c r="A120" s="127" t="s">
        <v>4300</v>
      </c>
      <c r="D120" t="s">
        <v>5035</v>
      </c>
    </row>
    <row r="121" spans="1:4" ht="14.25" customHeight="1">
      <c r="A121" s="127" t="s">
        <v>4301</v>
      </c>
      <c r="D121" t="s">
        <v>5036</v>
      </c>
    </row>
    <row r="122" spans="1:4" ht="14.25" customHeight="1">
      <c r="A122" s="127" t="s">
        <v>4302</v>
      </c>
      <c r="D122" t="s">
        <v>5037</v>
      </c>
    </row>
    <row r="123" spans="1:4" ht="14.25" customHeight="1">
      <c r="A123" s="127" t="s">
        <v>4303</v>
      </c>
      <c r="D123" t="s">
        <v>5038</v>
      </c>
    </row>
    <row r="124" spans="1:4" ht="14.25" customHeight="1">
      <c r="A124" s="127" t="s">
        <v>4304</v>
      </c>
      <c r="D124" t="s">
        <v>5039</v>
      </c>
    </row>
    <row r="125" spans="1:4" ht="14.25" customHeight="1">
      <c r="A125" s="127" t="s">
        <v>4305</v>
      </c>
      <c r="D125" t="s">
        <v>5040</v>
      </c>
    </row>
    <row r="126" spans="1:4" ht="14.25" customHeight="1">
      <c r="A126" s="127" t="s">
        <v>4306</v>
      </c>
      <c r="D126" t="s">
        <v>5041</v>
      </c>
    </row>
    <row r="127" spans="1:4" ht="14.25" customHeight="1">
      <c r="A127" s="127" t="s">
        <v>4307</v>
      </c>
      <c r="D127" t="s">
        <v>5042</v>
      </c>
    </row>
    <row r="128" spans="1:4" ht="14.25" customHeight="1">
      <c r="A128" s="127" t="s">
        <v>4308</v>
      </c>
      <c r="D128" t="s">
        <v>5043</v>
      </c>
    </row>
    <row r="129" spans="1:4" ht="14.25" customHeight="1">
      <c r="A129" s="127" t="s">
        <v>4309</v>
      </c>
      <c r="D129" t="s">
        <v>5044</v>
      </c>
    </row>
    <row r="130" spans="1:4" ht="14.25" customHeight="1">
      <c r="A130" s="127" t="s">
        <v>4310</v>
      </c>
      <c r="D130" t="s">
        <v>5045</v>
      </c>
    </row>
    <row r="131" spans="1:4" ht="14.25" customHeight="1">
      <c r="A131" s="127" t="s">
        <v>4311</v>
      </c>
      <c r="D131" t="s">
        <v>5046</v>
      </c>
    </row>
    <row r="132" spans="1:4" ht="14.25" customHeight="1">
      <c r="A132" s="127" t="s">
        <v>7288</v>
      </c>
      <c r="D132" t="s">
        <v>5047</v>
      </c>
    </row>
    <row r="133" spans="1:4" ht="14.25" customHeight="1">
      <c r="A133" s="127" t="s">
        <v>4312</v>
      </c>
      <c r="D133" t="s">
        <v>5048</v>
      </c>
    </row>
    <row r="134" spans="1:4" ht="14.25" customHeight="1">
      <c r="A134" s="127" t="s">
        <v>4313</v>
      </c>
      <c r="D134" t="s">
        <v>5049</v>
      </c>
    </row>
    <row r="135" spans="1:4" ht="14.25" customHeight="1">
      <c r="A135" s="127" t="s">
        <v>4314</v>
      </c>
      <c r="D135" t="s">
        <v>5050</v>
      </c>
    </row>
    <row r="136" spans="1:4" ht="14.25" customHeight="1">
      <c r="A136" s="127" t="s">
        <v>4315</v>
      </c>
      <c r="D136" t="s">
        <v>5051</v>
      </c>
    </row>
    <row r="137" spans="1:4" ht="14.25" customHeight="1">
      <c r="A137" s="127" t="s">
        <v>4316</v>
      </c>
      <c r="D137" t="s">
        <v>5052</v>
      </c>
    </row>
    <row r="138" spans="1:4" ht="14.25" customHeight="1">
      <c r="A138" s="127" t="s">
        <v>4317</v>
      </c>
      <c r="D138" t="s">
        <v>5053</v>
      </c>
    </row>
    <row r="139" spans="1:4" ht="14.25" customHeight="1">
      <c r="A139" s="127" t="s">
        <v>4318</v>
      </c>
      <c r="D139" t="s">
        <v>5054</v>
      </c>
    </row>
    <row r="140" spans="1:4" ht="14.25" customHeight="1">
      <c r="A140" s="127" t="s">
        <v>4319</v>
      </c>
      <c r="D140" t="s">
        <v>5055</v>
      </c>
    </row>
    <row r="141" spans="1:4" ht="14.25" customHeight="1">
      <c r="A141" s="127" t="s">
        <v>4320</v>
      </c>
      <c r="D141" t="s">
        <v>5056</v>
      </c>
    </row>
    <row r="142" spans="1:4" ht="14.25" customHeight="1">
      <c r="A142" s="127" t="s">
        <v>4321</v>
      </c>
      <c r="D142" t="s">
        <v>5057</v>
      </c>
    </row>
    <row r="143" spans="1:4" ht="14.25" customHeight="1">
      <c r="A143" s="127" t="s">
        <v>4322</v>
      </c>
      <c r="D143" t="s">
        <v>5058</v>
      </c>
    </row>
    <row r="144" spans="1:4" ht="14.25" customHeight="1">
      <c r="A144" s="127" t="s">
        <v>4323</v>
      </c>
      <c r="D144" t="s">
        <v>5059</v>
      </c>
    </row>
    <row r="145" spans="1:4" ht="14.25" customHeight="1">
      <c r="A145" s="127" t="s">
        <v>4324</v>
      </c>
      <c r="D145" t="s">
        <v>5060</v>
      </c>
    </row>
    <row r="146" spans="1:4" ht="14.25" customHeight="1">
      <c r="A146" s="127" t="s">
        <v>4325</v>
      </c>
      <c r="D146" t="s">
        <v>5061</v>
      </c>
    </row>
    <row r="147" spans="1:4" ht="14.25" customHeight="1">
      <c r="A147" s="127" t="s">
        <v>4326</v>
      </c>
      <c r="D147" t="s">
        <v>5062</v>
      </c>
    </row>
    <row r="148" spans="1:4" ht="14.25" customHeight="1">
      <c r="A148" s="127" t="s">
        <v>4327</v>
      </c>
      <c r="D148" t="s">
        <v>5063</v>
      </c>
    </row>
    <row r="149" spans="1:4" ht="14.25" customHeight="1">
      <c r="A149" s="127" t="s">
        <v>4328</v>
      </c>
      <c r="D149" t="s">
        <v>5064</v>
      </c>
    </row>
    <row r="150" spans="1:4" ht="14.25" customHeight="1">
      <c r="A150" s="127" t="s">
        <v>4329</v>
      </c>
      <c r="D150" t="s">
        <v>5065</v>
      </c>
    </row>
    <row r="151" spans="1:4" ht="14.25" customHeight="1">
      <c r="A151" s="127" t="s">
        <v>4330</v>
      </c>
      <c r="D151" t="s">
        <v>5066</v>
      </c>
    </row>
    <row r="152" spans="1:4" ht="14.25" customHeight="1">
      <c r="A152" s="127" t="s">
        <v>4331</v>
      </c>
    </row>
    <row r="153" spans="1:4" ht="14.25" customHeight="1">
      <c r="A153" s="127" t="s">
        <v>4332</v>
      </c>
      <c r="D153" t="s">
        <v>5067</v>
      </c>
    </row>
    <row r="154" spans="1:4" ht="14.25" customHeight="1">
      <c r="A154" s="127" t="s">
        <v>7294</v>
      </c>
      <c r="D154" t="s">
        <v>5068</v>
      </c>
    </row>
    <row r="155" spans="1:4" ht="14.25" customHeight="1">
      <c r="A155" s="127" t="s">
        <v>4333</v>
      </c>
      <c r="D155" t="s">
        <v>5069</v>
      </c>
    </row>
    <row r="156" spans="1:4" ht="14.25" customHeight="1">
      <c r="A156" s="127" t="s">
        <v>4334</v>
      </c>
      <c r="D156" t="s">
        <v>5070</v>
      </c>
    </row>
    <row r="157" spans="1:4" ht="14.25" customHeight="1">
      <c r="A157" s="127" t="s">
        <v>4335</v>
      </c>
      <c r="D157" t="s">
        <v>5071</v>
      </c>
    </row>
    <row r="158" spans="1:4" ht="14.25" customHeight="1">
      <c r="A158" s="127" t="s">
        <v>4336</v>
      </c>
      <c r="D158" t="s">
        <v>5072</v>
      </c>
    </row>
    <row r="159" spans="1:4" ht="14.25" customHeight="1">
      <c r="A159" s="127" t="s">
        <v>4337</v>
      </c>
      <c r="D159" t="s">
        <v>5073</v>
      </c>
    </row>
    <row r="160" spans="1:4" ht="14.25" customHeight="1">
      <c r="A160" s="127" t="s">
        <v>4338</v>
      </c>
      <c r="D160" t="s">
        <v>5074</v>
      </c>
    </row>
    <row r="161" spans="1:4" ht="14.25" customHeight="1">
      <c r="A161" s="127" t="s">
        <v>4339</v>
      </c>
      <c r="D161" t="s">
        <v>5075</v>
      </c>
    </row>
    <row r="162" spans="1:4" ht="14.25" customHeight="1">
      <c r="A162" s="127" t="s">
        <v>4340</v>
      </c>
      <c r="D162" t="s">
        <v>5076</v>
      </c>
    </row>
    <row r="163" spans="1:4" ht="14.25" customHeight="1">
      <c r="A163" s="127" t="s">
        <v>4341</v>
      </c>
      <c r="D163" t="s">
        <v>5077</v>
      </c>
    </row>
    <row r="164" spans="1:4" ht="14.25" customHeight="1">
      <c r="A164" s="127" t="s">
        <v>4342</v>
      </c>
      <c r="D164" t="s">
        <v>5078</v>
      </c>
    </row>
    <row r="165" spans="1:4" ht="14.25" customHeight="1">
      <c r="A165" s="127" t="s">
        <v>4343</v>
      </c>
      <c r="D165" t="s">
        <v>5079</v>
      </c>
    </row>
    <row r="166" spans="1:4" ht="14.25" customHeight="1">
      <c r="A166" s="127" t="s">
        <v>4344</v>
      </c>
      <c r="D166" t="s">
        <v>5080</v>
      </c>
    </row>
    <row r="167" spans="1:4" ht="14.25" customHeight="1">
      <c r="A167" s="127" t="s">
        <v>4345</v>
      </c>
      <c r="D167" t="s">
        <v>5081</v>
      </c>
    </row>
    <row r="168" spans="1:4" ht="14.25" customHeight="1">
      <c r="A168" s="127" t="s">
        <v>4346</v>
      </c>
      <c r="D168" t="s">
        <v>5082</v>
      </c>
    </row>
    <row r="169" spans="1:4" ht="14.25" customHeight="1">
      <c r="A169" s="127" t="s">
        <v>4347</v>
      </c>
      <c r="D169" t="s">
        <v>5083</v>
      </c>
    </row>
    <row r="170" spans="1:4" ht="14.25" customHeight="1">
      <c r="A170" s="127" t="s">
        <v>4348</v>
      </c>
      <c r="D170" t="s">
        <v>5084</v>
      </c>
    </row>
    <row r="171" spans="1:4" ht="14.25" customHeight="1">
      <c r="A171" s="127" t="s">
        <v>4349</v>
      </c>
      <c r="D171" t="s">
        <v>5085</v>
      </c>
    </row>
    <row r="172" spans="1:4" ht="14.25" customHeight="1">
      <c r="A172" s="127" t="s">
        <v>4350</v>
      </c>
      <c r="D172" t="s">
        <v>5086</v>
      </c>
    </row>
    <row r="173" spans="1:4" ht="14.25" customHeight="1">
      <c r="A173" s="127" t="s">
        <v>4351</v>
      </c>
      <c r="D173" t="s">
        <v>5087</v>
      </c>
    </row>
    <row r="174" spans="1:4" ht="14.25" customHeight="1">
      <c r="A174" s="127" t="s">
        <v>4352</v>
      </c>
      <c r="D174" t="s">
        <v>5088</v>
      </c>
    </row>
    <row r="175" spans="1:4" ht="14.25" customHeight="1">
      <c r="A175" s="127" t="s">
        <v>4353</v>
      </c>
      <c r="D175" t="s">
        <v>5089</v>
      </c>
    </row>
    <row r="176" spans="1:4" ht="14.25" customHeight="1">
      <c r="A176" s="127" t="s">
        <v>4354</v>
      </c>
      <c r="D176" t="s">
        <v>5090</v>
      </c>
    </row>
    <row r="177" spans="1:4" ht="14.25" customHeight="1">
      <c r="A177" s="127" t="s">
        <v>4355</v>
      </c>
      <c r="D177" t="s">
        <v>5091</v>
      </c>
    </row>
    <row r="178" spans="1:4" ht="14.25" customHeight="1">
      <c r="A178" s="127" t="s">
        <v>4356</v>
      </c>
      <c r="D178" t="s">
        <v>5092</v>
      </c>
    </row>
    <row r="179" spans="1:4" ht="14.25" customHeight="1">
      <c r="A179" s="127" t="s">
        <v>4357</v>
      </c>
      <c r="D179" t="s">
        <v>5093</v>
      </c>
    </row>
    <row r="180" spans="1:4" ht="14.25" customHeight="1">
      <c r="A180" s="127" t="s">
        <v>4358</v>
      </c>
      <c r="D180" t="s">
        <v>5094</v>
      </c>
    </row>
    <row r="181" spans="1:4" ht="14.25" customHeight="1">
      <c r="A181" s="127" t="s">
        <v>4359</v>
      </c>
      <c r="D181" t="s">
        <v>5095</v>
      </c>
    </row>
    <row r="182" spans="1:4" ht="14.25" customHeight="1">
      <c r="A182" s="127" t="s">
        <v>4360</v>
      </c>
      <c r="D182" t="s">
        <v>5096</v>
      </c>
    </row>
    <row r="183" spans="1:4" ht="14.25" customHeight="1">
      <c r="A183" s="127" t="s">
        <v>4361</v>
      </c>
      <c r="D183" t="s">
        <v>5097</v>
      </c>
    </row>
    <row r="184" spans="1:4" ht="14.25" customHeight="1">
      <c r="A184" s="127" t="s">
        <v>4362</v>
      </c>
      <c r="D184" t="s">
        <v>5098</v>
      </c>
    </row>
    <row r="185" spans="1:4" ht="14.25" customHeight="1">
      <c r="A185" s="127" t="s">
        <v>4363</v>
      </c>
      <c r="D185" t="s">
        <v>5099</v>
      </c>
    </row>
    <row r="186" spans="1:4" ht="14.25" customHeight="1">
      <c r="A186" s="127" t="s">
        <v>4364</v>
      </c>
      <c r="D186" t="s">
        <v>5100</v>
      </c>
    </row>
    <row r="187" spans="1:4" ht="14.25" customHeight="1">
      <c r="A187" s="127" t="s">
        <v>4365</v>
      </c>
      <c r="D187" t="s">
        <v>5101</v>
      </c>
    </row>
    <row r="188" spans="1:4" ht="14.25" customHeight="1">
      <c r="A188" s="127" t="s">
        <v>4366</v>
      </c>
      <c r="D188" t="s">
        <v>5102</v>
      </c>
    </row>
    <row r="189" spans="1:4" ht="14.25" customHeight="1">
      <c r="A189" s="127" t="s">
        <v>4367</v>
      </c>
      <c r="D189" t="s">
        <v>5103</v>
      </c>
    </row>
    <row r="190" spans="1:4" ht="14.25" customHeight="1">
      <c r="A190" s="127" t="s">
        <v>4368</v>
      </c>
      <c r="D190" t="s">
        <v>5104</v>
      </c>
    </row>
    <row r="191" spans="1:4" ht="14.25" customHeight="1">
      <c r="A191" s="127" t="s">
        <v>4369</v>
      </c>
      <c r="D191" t="s">
        <v>5105</v>
      </c>
    </row>
    <row r="192" spans="1:4" ht="14.25" customHeight="1">
      <c r="A192" s="127" t="s">
        <v>4370</v>
      </c>
      <c r="D192" t="s">
        <v>5106</v>
      </c>
    </row>
    <row r="193" spans="1:4" ht="14.25" customHeight="1">
      <c r="A193" s="127" t="s">
        <v>4371</v>
      </c>
      <c r="D193" t="s">
        <v>5107</v>
      </c>
    </row>
    <row r="194" spans="1:4" ht="14.25" customHeight="1">
      <c r="A194" s="127" t="s">
        <v>4372</v>
      </c>
      <c r="D194" t="s">
        <v>5108</v>
      </c>
    </row>
    <row r="195" spans="1:4" ht="14.25" customHeight="1">
      <c r="A195" s="127" t="s">
        <v>4373</v>
      </c>
      <c r="D195" t="s">
        <v>5109</v>
      </c>
    </row>
    <row r="196" spans="1:4" ht="14.25" customHeight="1">
      <c r="A196" s="127" t="s">
        <v>4374</v>
      </c>
      <c r="D196" t="s">
        <v>5110</v>
      </c>
    </row>
    <row r="197" spans="1:4" ht="14.25" customHeight="1">
      <c r="A197" s="127" t="s">
        <v>4375</v>
      </c>
      <c r="D197" t="s">
        <v>5111</v>
      </c>
    </row>
    <row r="198" spans="1:4" ht="14.25" customHeight="1">
      <c r="A198" s="127" t="s">
        <v>4376</v>
      </c>
      <c r="D198" t="s">
        <v>5112</v>
      </c>
    </row>
    <row r="199" spans="1:4" ht="14.25" customHeight="1">
      <c r="A199" s="127" t="s">
        <v>4377</v>
      </c>
      <c r="D199" t="s">
        <v>5113</v>
      </c>
    </row>
    <row r="200" spans="1:4" ht="14.25" customHeight="1">
      <c r="A200" s="127" t="s">
        <v>4378</v>
      </c>
      <c r="D200" t="s">
        <v>5114</v>
      </c>
    </row>
    <row r="201" spans="1:4" ht="14.25" customHeight="1">
      <c r="A201" s="127" t="s">
        <v>4379</v>
      </c>
      <c r="D201" t="s">
        <v>5115</v>
      </c>
    </row>
    <row r="202" spans="1:4" ht="14.25" customHeight="1">
      <c r="A202" s="127" t="s">
        <v>4380</v>
      </c>
      <c r="D202" t="s">
        <v>5116</v>
      </c>
    </row>
    <row r="203" spans="1:4" ht="14.25" customHeight="1">
      <c r="A203" s="127" t="s">
        <v>4381</v>
      </c>
      <c r="D203" t="s">
        <v>5117</v>
      </c>
    </row>
    <row r="204" spans="1:4" ht="14.25" customHeight="1">
      <c r="A204" s="127" t="s">
        <v>4382</v>
      </c>
      <c r="D204" t="s">
        <v>5118</v>
      </c>
    </row>
    <row r="205" spans="1:4" ht="14.25" customHeight="1">
      <c r="A205" s="127" t="s">
        <v>4383</v>
      </c>
      <c r="D205" t="s">
        <v>5119</v>
      </c>
    </row>
    <row r="206" spans="1:4" ht="14.25" customHeight="1">
      <c r="A206" s="127" t="s">
        <v>4384</v>
      </c>
      <c r="D206" t="s">
        <v>5120</v>
      </c>
    </row>
    <row r="207" spans="1:4" ht="14.25" customHeight="1">
      <c r="A207" s="127" t="s">
        <v>4385</v>
      </c>
      <c r="D207" t="s">
        <v>5121</v>
      </c>
    </row>
    <row r="208" spans="1:4" ht="14.25" customHeight="1">
      <c r="A208" s="127" t="s">
        <v>4386</v>
      </c>
      <c r="D208" t="s">
        <v>5122</v>
      </c>
    </row>
    <row r="209" spans="1:4" ht="14.25" customHeight="1">
      <c r="A209" s="127" t="s">
        <v>4387</v>
      </c>
      <c r="D209" t="s">
        <v>5123</v>
      </c>
    </row>
    <row r="210" spans="1:4" ht="14.25" customHeight="1">
      <c r="A210" s="127" t="s">
        <v>4388</v>
      </c>
      <c r="D210" t="s">
        <v>5124</v>
      </c>
    </row>
    <row r="211" spans="1:4" ht="14.25" customHeight="1">
      <c r="A211" s="127" t="s">
        <v>4389</v>
      </c>
      <c r="D211" t="s">
        <v>5125</v>
      </c>
    </row>
    <row r="212" spans="1:4" ht="14.25" customHeight="1">
      <c r="A212" s="127" t="s">
        <v>4390</v>
      </c>
      <c r="D212" t="s">
        <v>5126</v>
      </c>
    </row>
    <row r="213" spans="1:4" ht="14.25" customHeight="1">
      <c r="A213" s="127" t="s">
        <v>4391</v>
      </c>
      <c r="D213" t="s">
        <v>5127</v>
      </c>
    </row>
    <row r="214" spans="1:4" ht="14.25" customHeight="1">
      <c r="A214" s="127" t="s">
        <v>4392</v>
      </c>
      <c r="D214" t="s">
        <v>5128</v>
      </c>
    </row>
    <row r="215" spans="1:4" ht="14.25" customHeight="1">
      <c r="A215" s="127" t="s">
        <v>4393</v>
      </c>
      <c r="D215" t="s">
        <v>5129</v>
      </c>
    </row>
    <row r="216" spans="1:4" ht="14.25" customHeight="1">
      <c r="A216" s="127" t="s">
        <v>4394</v>
      </c>
      <c r="D216" t="s">
        <v>5130</v>
      </c>
    </row>
    <row r="217" spans="1:4" ht="14.25" customHeight="1">
      <c r="A217" s="127" t="s">
        <v>4395</v>
      </c>
      <c r="D217" t="s">
        <v>5131</v>
      </c>
    </row>
    <row r="218" spans="1:4" ht="14.25" customHeight="1">
      <c r="A218" s="127" t="s">
        <v>4396</v>
      </c>
      <c r="D218" t="s">
        <v>5132</v>
      </c>
    </row>
    <row r="219" spans="1:4" ht="14.25" customHeight="1">
      <c r="A219" s="127" t="s">
        <v>4397</v>
      </c>
      <c r="D219" t="s">
        <v>5133</v>
      </c>
    </row>
    <row r="220" spans="1:4" ht="14.25" customHeight="1">
      <c r="A220" s="127" t="s">
        <v>4398</v>
      </c>
      <c r="D220" t="s">
        <v>5134</v>
      </c>
    </row>
    <row r="221" spans="1:4" ht="14.25" customHeight="1">
      <c r="A221" s="127" t="s">
        <v>4399</v>
      </c>
      <c r="D221" t="s">
        <v>5135</v>
      </c>
    </row>
    <row r="222" spans="1:4" ht="14.25" customHeight="1">
      <c r="A222" s="127" t="s">
        <v>4400</v>
      </c>
      <c r="D222" t="s">
        <v>5136</v>
      </c>
    </row>
    <row r="223" spans="1:4" ht="14.25" customHeight="1">
      <c r="A223" s="127" t="s">
        <v>4401</v>
      </c>
      <c r="D223" t="s">
        <v>5137</v>
      </c>
    </row>
    <row r="224" spans="1:4" ht="14.25" customHeight="1">
      <c r="A224" s="127" t="s">
        <v>4402</v>
      </c>
      <c r="D224" t="s">
        <v>5138</v>
      </c>
    </row>
    <row r="225" spans="1:4" ht="14.25" customHeight="1">
      <c r="A225" s="127" t="s">
        <v>4403</v>
      </c>
      <c r="D225" t="s">
        <v>5139</v>
      </c>
    </row>
    <row r="226" spans="1:4" ht="14.25" customHeight="1">
      <c r="A226" s="127" t="s">
        <v>4404</v>
      </c>
      <c r="D226" t="s">
        <v>5140</v>
      </c>
    </row>
    <row r="227" spans="1:4" ht="14.25" customHeight="1">
      <c r="A227" s="127" t="s">
        <v>4405</v>
      </c>
      <c r="D227" t="s">
        <v>5141</v>
      </c>
    </row>
    <row r="228" spans="1:4" ht="14.25" customHeight="1">
      <c r="A228" s="127" t="s">
        <v>4406</v>
      </c>
      <c r="D228" t="s">
        <v>5142</v>
      </c>
    </row>
    <row r="229" spans="1:4" ht="14.25" customHeight="1">
      <c r="A229" s="127" t="s">
        <v>4407</v>
      </c>
      <c r="D229" t="s">
        <v>5143</v>
      </c>
    </row>
    <row r="230" spans="1:4" ht="14.25" customHeight="1">
      <c r="A230" s="127" t="s">
        <v>4408</v>
      </c>
      <c r="D230" t="s">
        <v>5144</v>
      </c>
    </row>
    <row r="231" spans="1:4" ht="14.25" customHeight="1">
      <c r="A231" s="127" t="s">
        <v>4409</v>
      </c>
      <c r="D231" t="s">
        <v>5145</v>
      </c>
    </row>
    <row r="232" spans="1:4" ht="14.25" customHeight="1">
      <c r="A232" s="127" t="s">
        <v>4410</v>
      </c>
      <c r="D232" t="s">
        <v>5146</v>
      </c>
    </row>
    <row r="233" spans="1:4" ht="14.25" customHeight="1">
      <c r="A233" s="127" t="s">
        <v>4411</v>
      </c>
      <c r="D233" t="s">
        <v>5147</v>
      </c>
    </row>
    <row r="234" spans="1:4" ht="14.25" customHeight="1">
      <c r="A234" s="127" t="s">
        <v>4412</v>
      </c>
      <c r="D234" t="s">
        <v>5148</v>
      </c>
    </row>
    <row r="235" spans="1:4" ht="14.25" customHeight="1">
      <c r="A235" s="127" t="s">
        <v>4413</v>
      </c>
      <c r="D235" t="s">
        <v>5149</v>
      </c>
    </row>
    <row r="236" spans="1:4" ht="14.25" customHeight="1">
      <c r="A236" s="127" t="s">
        <v>4414</v>
      </c>
      <c r="D236" t="s">
        <v>5150</v>
      </c>
    </row>
    <row r="237" spans="1:4" ht="14.25" customHeight="1">
      <c r="A237" s="127" t="s">
        <v>4415</v>
      </c>
      <c r="D237" t="s">
        <v>5151</v>
      </c>
    </row>
    <row r="238" spans="1:4" ht="14.25" customHeight="1">
      <c r="A238" s="127" t="s">
        <v>4416</v>
      </c>
      <c r="D238" t="s">
        <v>5152</v>
      </c>
    </row>
    <row r="239" spans="1:4" ht="14.25" customHeight="1">
      <c r="A239" s="127" t="s">
        <v>4417</v>
      </c>
      <c r="D239" t="s">
        <v>5153</v>
      </c>
    </row>
    <row r="240" spans="1:4" ht="14.25" customHeight="1">
      <c r="A240" s="127" t="s">
        <v>4418</v>
      </c>
      <c r="D240" t="s">
        <v>5154</v>
      </c>
    </row>
    <row r="241" spans="1:4" ht="14.25" customHeight="1">
      <c r="A241" s="127" t="s">
        <v>4419</v>
      </c>
      <c r="D241" t="s">
        <v>5155</v>
      </c>
    </row>
    <row r="242" spans="1:4" ht="14.25" customHeight="1">
      <c r="A242" s="127" t="s">
        <v>4420</v>
      </c>
      <c r="D242" t="s">
        <v>5156</v>
      </c>
    </row>
    <row r="243" spans="1:4" ht="14.25" customHeight="1">
      <c r="A243" s="127" t="s">
        <v>4421</v>
      </c>
      <c r="D243" t="s">
        <v>5157</v>
      </c>
    </row>
    <row r="244" spans="1:4" ht="14.25" customHeight="1">
      <c r="A244" s="127" t="s">
        <v>4422</v>
      </c>
      <c r="D244" t="s">
        <v>5158</v>
      </c>
    </row>
    <row r="245" spans="1:4" ht="14.25" customHeight="1">
      <c r="A245" s="127" t="s">
        <v>4423</v>
      </c>
      <c r="D245" t="s">
        <v>5159</v>
      </c>
    </row>
    <row r="246" spans="1:4" ht="14.25" customHeight="1">
      <c r="A246" s="127" t="s">
        <v>4424</v>
      </c>
      <c r="D246" t="s">
        <v>5160</v>
      </c>
    </row>
    <row r="247" spans="1:4" ht="14.25" customHeight="1">
      <c r="A247" s="127" t="s">
        <v>4425</v>
      </c>
      <c r="D247" t="s">
        <v>5161</v>
      </c>
    </row>
    <row r="248" spans="1:4" ht="14.25" customHeight="1">
      <c r="A248" s="127" t="s">
        <v>4426</v>
      </c>
      <c r="D248" t="s">
        <v>5162</v>
      </c>
    </row>
    <row r="249" spans="1:4" ht="14.25" customHeight="1">
      <c r="A249" s="127" t="s">
        <v>4427</v>
      </c>
      <c r="D249" t="s">
        <v>5163</v>
      </c>
    </row>
    <row r="250" spans="1:4" ht="14.25" customHeight="1">
      <c r="A250" s="127" t="s">
        <v>4428</v>
      </c>
      <c r="D250" t="s">
        <v>5164</v>
      </c>
    </row>
    <row r="251" spans="1:4" ht="14.25" customHeight="1">
      <c r="A251" s="127" t="s">
        <v>4429</v>
      </c>
      <c r="D251" t="s">
        <v>5165</v>
      </c>
    </row>
    <row r="252" spans="1:4" ht="14.25" customHeight="1">
      <c r="A252" s="127" t="s">
        <v>4430</v>
      </c>
      <c r="D252" t="s">
        <v>5166</v>
      </c>
    </row>
    <row r="253" spans="1:4" ht="14.25" customHeight="1">
      <c r="A253" s="127" t="s">
        <v>4431</v>
      </c>
      <c r="D253" t="s">
        <v>5167</v>
      </c>
    </row>
    <row r="254" spans="1:4" ht="14.25" customHeight="1">
      <c r="A254" s="127" t="s">
        <v>4432</v>
      </c>
      <c r="D254" t="s">
        <v>5168</v>
      </c>
    </row>
    <row r="255" spans="1:4" ht="14.25" customHeight="1">
      <c r="A255" s="127" t="s">
        <v>4433</v>
      </c>
      <c r="D255" t="s">
        <v>5169</v>
      </c>
    </row>
    <row r="256" spans="1:4" ht="14.25" customHeight="1">
      <c r="A256" s="127" t="s">
        <v>4434</v>
      </c>
      <c r="D256" t="s">
        <v>5170</v>
      </c>
    </row>
    <row r="257" spans="1:4" ht="14.25" customHeight="1">
      <c r="A257" s="127" t="s">
        <v>4435</v>
      </c>
      <c r="D257" t="s">
        <v>5171</v>
      </c>
    </row>
    <row r="258" spans="1:4" ht="14.25" customHeight="1">
      <c r="A258" s="127" t="s">
        <v>4436</v>
      </c>
      <c r="D258" t="s">
        <v>5172</v>
      </c>
    </row>
    <row r="259" spans="1:4" ht="14.25" customHeight="1">
      <c r="A259" s="127" t="s">
        <v>4437</v>
      </c>
      <c r="D259" t="s">
        <v>5173</v>
      </c>
    </row>
    <row r="260" spans="1:4" ht="14.25" customHeight="1">
      <c r="A260" s="127" t="s">
        <v>4438</v>
      </c>
      <c r="D260" t="s">
        <v>5174</v>
      </c>
    </row>
    <row r="261" spans="1:4" ht="14.25" customHeight="1">
      <c r="A261" s="127" t="s">
        <v>4439</v>
      </c>
      <c r="D261" t="s">
        <v>5175</v>
      </c>
    </row>
    <row r="262" spans="1:4" ht="14.25" customHeight="1">
      <c r="A262" s="127" t="s">
        <v>4440</v>
      </c>
      <c r="D262" t="s">
        <v>5176</v>
      </c>
    </row>
    <row r="263" spans="1:4" ht="14.25" customHeight="1">
      <c r="A263" s="127" t="s">
        <v>4441</v>
      </c>
      <c r="D263" t="s">
        <v>5177</v>
      </c>
    </row>
    <row r="264" spans="1:4" ht="14.25" customHeight="1">
      <c r="A264" s="127" t="s">
        <v>4442</v>
      </c>
      <c r="D264" t="s">
        <v>5178</v>
      </c>
    </row>
    <row r="265" spans="1:4" ht="14.25" customHeight="1">
      <c r="A265" s="127" t="s">
        <v>4443</v>
      </c>
      <c r="D265" t="s">
        <v>5179</v>
      </c>
    </row>
    <row r="266" spans="1:4" ht="14.25" customHeight="1">
      <c r="A266" s="127" t="s">
        <v>4444</v>
      </c>
      <c r="D266" t="s">
        <v>5180</v>
      </c>
    </row>
    <row r="267" spans="1:4" ht="14.25" customHeight="1">
      <c r="A267" s="127" t="s">
        <v>4445</v>
      </c>
      <c r="D267" t="s">
        <v>5181</v>
      </c>
    </row>
    <row r="268" spans="1:4" ht="14.25" customHeight="1">
      <c r="A268" s="127" t="s">
        <v>4446</v>
      </c>
      <c r="D268" t="s">
        <v>5182</v>
      </c>
    </row>
    <row r="269" spans="1:4" ht="14.25" customHeight="1">
      <c r="A269" s="127" t="s">
        <v>4447</v>
      </c>
      <c r="D269" t="s">
        <v>5183</v>
      </c>
    </row>
    <row r="270" spans="1:4" ht="14.25" customHeight="1">
      <c r="A270" s="127" t="s">
        <v>4448</v>
      </c>
      <c r="D270" t="s">
        <v>5184</v>
      </c>
    </row>
    <row r="271" spans="1:4" ht="14.25" customHeight="1">
      <c r="A271" s="127" t="s">
        <v>4449</v>
      </c>
      <c r="D271" t="s">
        <v>5185</v>
      </c>
    </row>
    <row r="272" spans="1:4" ht="14.25" customHeight="1">
      <c r="A272" s="127" t="s">
        <v>7297</v>
      </c>
      <c r="D272" t="s">
        <v>5186</v>
      </c>
    </row>
    <row r="273" spans="1:4" ht="14.25" customHeight="1">
      <c r="A273" s="127" t="s">
        <v>4450</v>
      </c>
      <c r="D273" t="s">
        <v>5187</v>
      </c>
    </row>
    <row r="274" spans="1:4" ht="14.25" customHeight="1">
      <c r="A274" s="127" t="s">
        <v>4451</v>
      </c>
      <c r="D274" t="s">
        <v>5188</v>
      </c>
    </row>
    <row r="275" spans="1:4" ht="14.25" customHeight="1">
      <c r="A275" s="127" t="s">
        <v>4452</v>
      </c>
      <c r="D275" t="s">
        <v>5189</v>
      </c>
    </row>
    <row r="276" spans="1:4" ht="14.25" customHeight="1">
      <c r="A276" s="127" t="s">
        <v>4453</v>
      </c>
      <c r="D276" t="s">
        <v>5190</v>
      </c>
    </row>
    <row r="277" spans="1:4" ht="14.25" customHeight="1">
      <c r="A277" s="127" t="s">
        <v>4454</v>
      </c>
      <c r="D277" t="s">
        <v>5191</v>
      </c>
    </row>
    <row r="278" spans="1:4" ht="14.25" customHeight="1">
      <c r="A278" s="127" t="s">
        <v>4455</v>
      </c>
      <c r="D278" t="s">
        <v>5192</v>
      </c>
    </row>
    <row r="279" spans="1:4" ht="14.25" customHeight="1">
      <c r="A279" s="127" t="s">
        <v>4456</v>
      </c>
      <c r="D279" t="s">
        <v>5193</v>
      </c>
    </row>
    <row r="280" spans="1:4" ht="14.25" customHeight="1">
      <c r="A280" s="127" t="s">
        <v>4457</v>
      </c>
      <c r="D280" t="s">
        <v>5194</v>
      </c>
    </row>
    <row r="281" spans="1:4" ht="14.25" customHeight="1">
      <c r="A281" s="127" t="s">
        <v>4458</v>
      </c>
      <c r="D281" t="s">
        <v>5195</v>
      </c>
    </row>
    <row r="282" spans="1:4" ht="14.25" customHeight="1">
      <c r="A282" s="127" t="s">
        <v>7287</v>
      </c>
      <c r="D282" t="s">
        <v>5196</v>
      </c>
    </row>
    <row r="283" spans="1:4" ht="14.25" customHeight="1">
      <c r="A283" s="127" t="s">
        <v>4459</v>
      </c>
      <c r="D283" t="s">
        <v>5197</v>
      </c>
    </row>
    <row r="284" spans="1:4" ht="14.25" customHeight="1">
      <c r="A284" s="127" t="s">
        <v>4460</v>
      </c>
      <c r="D284" t="s">
        <v>5198</v>
      </c>
    </row>
    <row r="285" spans="1:4" ht="14.25" customHeight="1">
      <c r="A285" s="127" t="s">
        <v>4461</v>
      </c>
      <c r="D285" t="s">
        <v>5199</v>
      </c>
    </row>
    <row r="286" spans="1:4" ht="14.25" customHeight="1">
      <c r="A286" s="127" t="s">
        <v>4462</v>
      </c>
      <c r="D286" t="s">
        <v>5200</v>
      </c>
    </row>
    <row r="287" spans="1:4" ht="14.25" customHeight="1">
      <c r="A287" s="127" t="s">
        <v>7291</v>
      </c>
      <c r="D287" t="s">
        <v>5201</v>
      </c>
    </row>
    <row r="288" spans="1:4" ht="14.25" customHeight="1">
      <c r="A288" s="127" t="s">
        <v>4463</v>
      </c>
      <c r="D288" t="s">
        <v>5202</v>
      </c>
    </row>
    <row r="289" spans="1:4" ht="14.25" customHeight="1">
      <c r="A289" s="127" t="s">
        <v>4464</v>
      </c>
      <c r="D289" t="s">
        <v>5203</v>
      </c>
    </row>
    <row r="290" spans="1:4" ht="14.25" customHeight="1">
      <c r="A290" s="127" t="s">
        <v>4465</v>
      </c>
      <c r="D290" t="s">
        <v>5204</v>
      </c>
    </row>
    <row r="291" spans="1:4" ht="14.25" customHeight="1">
      <c r="A291" s="127" t="s">
        <v>4466</v>
      </c>
      <c r="D291" t="s">
        <v>5205</v>
      </c>
    </row>
    <row r="292" spans="1:4" ht="14.25" customHeight="1">
      <c r="A292" s="127" t="s">
        <v>4467</v>
      </c>
      <c r="D292" t="s">
        <v>5206</v>
      </c>
    </row>
    <row r="293" spans="1:4" ht="14.25" customHeight="1">
      <c r="A293" s="127" t="s">
        <v>4468</v>
      </c>
      <c r="D293" t="s">
        <v>5207</v>
      </c>
    </row>
    <row r="294" spans="1:4" ht="14.25" customHeight="1">
      <c r="A294" s="127" t="s">
        <v>4469</v>
      </c>
      <c r="D294" t="s">
        <v>5208</v>
      </c>
    </row>
    <row r="295" spans="1:4" ht="14.25" customHeight="1">
      <c r="A295" s="127" t="s">
        <v>4470</v>
      </c>
      <c r="D295" t="s">
        <v>5209</v>
      </c>
    </row>
    <row r="296" spans="1:4" ht="14.25" customHeight="1">
      <c r="A296" s="127" t="s">
        <v>4471</v>
      </c>
      <c r="D296" t="s">
        <v>5210</v>
      </c>
    </row>
    <row r="297" spans="1:4" ht="14.25" customHeight="1">
      <c r="A297" s="127" t="s">
        <v>4472</v>
      </c>
      <c r="D297" t="s">
        <v>5211</v>
      </c>
    </row>
    <row r="298" spans="1:4" ht="14.25" customHeight="1">
      <c r="A298" s="127" t="s">
        <v>4473</v>
      </c>
      <c r="D298" t="s">
        <v>5212</v>
      </c>
    </row>
    <row r="299" spans="1:4" ht="14.25" customHeight="1">
      <c r="A299" s="127" t="s">
        <v>4474</v>
      </c>
      <c r="D299" t="s">
        <v>5213</v>
      </c>
    </row>
    <row r="300" spans="1:4" ht="14.25" customHeight="1">
      <c r="A300" s="127" t="s">
        <v>4475</v>
      </c>
      <c r="D300" t="s">
        <v>5214</v>
      </c>
    </row>
    <row r="301" spans="1:4" ht="14.25" customHeight="1">
      <c r="A301" s="127" t="s">
        <v>4476</v>
      </c>
      <c r="D301" t="s">
        <v>5215</v>
      </c>
    </row>
    <row r="302" spans="1:4" ht="14.25" customHeight="1">
      <c r="A302" s="127" t="s">
        <v>4477</v>
      </c>
      <c r="D302" t="s">
        <v>5216</v>
      </c>
    </row>
    <row r="303" spans="1:4" ht="14.25" customHeight="1">
      <c r="A303" s="127" t="s">
        <v>7298</v>
      </c>
      <c r="D303" t="s">
        <v>5217</v>
      </c>
    </row>
    <row r="304" spans="1:4" ht="14.25" customHeight="1">
      <c r="A304" s="127" t="s">
        <v>4478</v>
      </c>
      <c r="D304" t="s">
        <v>5218</v>
      </c>
    </row>
    <row r="305" spans="1:4" ht="14.25" customHeight="1">
      <c r="A305" s="127" t="s">
        <v>4479</v>
      </c>
      <c r="D305" t="s">
        <v>5219</v>
      </c>
    </row>
    <row r="306" spans="1:4" ht="14.25" customHeight="1">
      <c r="A306" s="127" t="s">
        <v>4480</v>
      </c>
      <c r="D306" t="s">
        <v>5220</v>
      </c>
    </row>
    <row r="307" spans="1:4" ht="14.25" customHeight="1">
      <c r="A307" s="127" t="s">
        <v>4481</v>
      </c>
      <c r="D307" t="s">
        <v>5221</v>
      </c>
    </row>
    <row r="308" spans="1:4" ht="14.25" customHeight="1">
      <c r="A308" s="127" t="s">
        <v>4482</v>
      </c>
      <c r="D308" t="s">
        <v>5222</v>
      </c>
    </row>
    <row r="309" spans="1:4" ht="14.25" customHeight="1">
      <c r="A309" s="127" t="s">
        <v>4483</v>
      </c>
      <c r="D309" t="s">
        <v>5223</v>
      </c>
    </row>
    <row r="310" spans="1:4" ht="14.25" customHeight="1">
      <c r="A310" s="127" t="s">
        <v>4484</v>
      </c>
      <c r="D310" t="s">
        <v>5224</v>
      </c>
    </row>
    <row r="311" spans="1:4" ht="14.25" customHeight="1">
      <c r="A311" s="127" t="s">
        <v>4485</v>
      </c>
      <c r="D311" t="s">
        <v>5225</v>
      </c>
    </row>
    <row r="312" spans="1:4" ht="14.25" customHeight="1">
      <c r="A312" s="127" t="s">
        <v>4486</v>
      </c>
      <c r="D312" t="s">
        <v>5226</v>
      </c>
    </row>
    <row r="313" spans="1:4" ht="14.25" customHeight="1">
      <c r="A313" s="127" t="s">
        <v>4487</v>
      </c>
      <c r="D313" t="s">
        <v>5227</v>
      </c>
    </row>
    <row r="314" spans="1:4" ht="14.25" customHeight="1">
      <c r="A314" s="127" t="s">
        <v>4488</v>
      </c>
      <c r="D314" t="s">
        <v>5228</v>
      </c>
    </row>
    <row r="315" spans="1:4" ht="14.25" customHeight="1">
      <c r="A315" s="127" t="s">
        <v>4489</v>
      </c>
      <c r="D315" t="s">
        <v>5229</v>
      </c>
    </row>
    <row r="316" spans="1:4" ht="14.25" customHeight="1">
      <c r="A316" s="127" t="s">
        <v>4490</v>
      </c>
      <c r="D316" t="s">
        <v>5230</v>
      </c>
    </row>
    <row r="317" spans="1:4" ht="14.25" customHeight="1">
      <c r="A317" s="127" t="s">
        <v>4491</v>
      </c>
      <c r="D317" t="s">
        <v>5231</v>
      </c>
    </row>
    <row r="318" spans="1:4" ht="14.25" customHeight="1">
      <c r="A318" s="127" t="s">
        <v>4492</v>
      </c>
      <c r="D318" t="s">
        <v>5232</v>
      </c>
    </row>
    <row r="319" spans="1:4" ht="14.25" customHeight="1">
      <c r="A319" s="127" t="s">
        <v>4493</v>
      </c>
      <c r="D319" t="s">
        <v>5233</v>
      </c>
    </row>
    <row r="320" spans="1:4" ht="14.25" customHeight="1">
      <c r="A320" s="127" t="s">
        <v>4494</v>
      </c>
      <c r="D320" t="s">
        <v>5234</v>
      </c>
    </row>
    <row r="321" spans="1:4" ht="14.25" customHeight="1">
      <c r="A321" s="127" t="s">
        <v>4495</v>
      </c>
      <c r="D321" t="s">
        <v>5235</v>
      </c>
    </row>
    <row r="322" spans="1:4" ht="14.25" customHeight="1">
      <c r="A322" s="127" t="s">
        <v>4496</v>
      </c>
      <c r="D322" t="s">
        <v>5236</v>
      </c>
    </row>
    <row r="323" spans="1:4" ht="14.25" customHeight="1">
      <c r="A323" s="127" t="s">
        <v>4497</v>
      </c>
      <c r="D323" t="s">
        <v>5237</v>
      </c>
    </row>
    <row r="324" spans="1:4" ht="14.25" customHeight="1">
      <c r="A324" s="127" t="s">
        <v>4498</v>
      </c>
      <c r="D324" t="s">
        <v>5238</v>
      </c>
    </row>
    <row r="325" spans="1:4" ht="14.25" customHeight="1">
      <c r="A325" s="127" t="s">
        <v>4499</v>
      </c>
      <c r="D325" t="s">
        <v>5239</v>
      </c>
    </row>
    <row r="326" spans="1:4" ht="14.25" customHeight="1">
      <c r="A326" s="127" t="s">
        <v>4500</v>
      </c>
      <c r="D326" t="s">
        <v>5240</v>
      </c>
    </row>
    <row r="327" spans="1:4" ht="14.25" customHeight="1">
      <c r="A327" s="127" t="s">
        <v>4501</v>
      </c>
      <c r="D327" t="s">
        <v>5241</v>
      </c>
    </row>
    <row r="328" spans="1:4" ht="14.25" customHeight="1">
      <c r="A328" s="127" t="s">
        <v>4502</v>
      </c>
      <c r="D328" t="s">
        <v>5242</v>
      </c>
    </row>
    <row r="329" spans="1:4" ht="14.25" customHeight="1">
      <c r="A329" s="127" t="s">
        <v>4503</v>
      </c>
      <c r="D329" t="s">
        <v>5243</v>
      </c>
    </row>
    <row r="330" spans="1:4" ht="14.25" customHeight="1">
      <c r="A330" s="127" t="s">
        <v>4504</v>
      </c>
      <c r="D330" t="s">
        <v>5244</v>
      </c>
    </row>
    <row r="331" spans="1:4" ht="14.25" customHeight="1">
      <c r="A331" s="127" t="s">
        <v>4505</v>
      </c>
      <c r="D331" t="s">
        <v>5245</v>
      </c>
    </row>
    <row r="332" spans="1:4" ht="14.25" customHeight="1">
      <c r="A332" s="127" t="s">
        <v>4506</v>
      </c>
      <c r="D332" t="s">
        <v>5246</v>
      </c>
    </row>
    <row r="333" spans="1:4" ht="14.25" customHeight="1">
      <c r="A333" s="127" t="s">
        <v>4507</v>
      </c>
      <c r="D333" t="s">
        <v>5247</v>
      </c>
    </row>
    <row r="334" spans="1:4" ht="14.25" customHeight="1">
      <c r="A334" s="127" t="s">
        <v>4508</v>
      </c>
      <c r="D334" t="s">
        <v>5248</v>
      </c>
    </row>
    <row r="335" spans="1:4" ht="14.25" customHeight="1">
      <c r="A335" s="127" t="s">
        <v>4509</v>
      </c>
      <c r="D335" t="s">
        <v>5249</v>
      </c>
    </row>
    <row r="336" spans="1:4" ht="14.25" customHeight="1">
      <c r="A336" s="127" t="s">
        <v>4510</v>
      </c>
      <c r="D336" t="s">
        <v>5250</v>
      </c>
    </row>
    <row r="337" spans="1:4" ht="14.25" customHeight="1">
      <c r="A337" s="127" t="s">
        <v>4511</v>
      </c>
      <c r="D337" t="s">
        <v>5251</v>
      </c>
    </row>
    <row r="338" spans="1:4" ht="14.25" customHeight="1">
      <c r="A338" s="127" t="s">
        <v>4512</v>
      </c>
      <c r="D338" t="s">
        <v>5252</v>
      </c>
    </row>
    <row r="339" spans="1:4" ht="14.25" customHeight="1">
      <c r="A339" s="127" t="s">
        <v>4513</v>
      </c>
      <c r="D339" t="s">
        <v>5253</v>
      </c>
    </row>
    <row r="340" spans="1:4" ht="14.25" customHeight="1">
      <c r="A340" s="127" t="s">
        <v>4514</v>
      </c>
      <c r="D340" t="s">
        <v>5254</v>
      </c>
    </row>
    <row r="341" spans="1:4" ht="14.25" customHeight="1">
      <c r="A341" s="127" t="s">
        <v>4515</v>
      </c>
      <c r="D341" t="s">
        <v>5255</v>
      </c>
    </row>
    <row r="342" spans="1:4" ht="14.25" customHeight="1">
      <c r="A342" s="127" t="s">
        <v>4516</v>
      </c>
      <c r="D342" t="s">
        <v>5256</v>
      </c>
    </row>
    <row r="343" spans="1:4" ht="14.25" customHeight="1">
      <c r="A343" s="127" t="s">
        <v>4517</v>
      </c>
      <c r="D343" t="s">
        <v>5257</v>
      </c>
    </row>
    <row r="344" spans="1:4" ht="14.25" customHeight="1">
      <c r="A344" s="127" t="s">
        <v>4518</v>
      </c>
      <c r="D344" t="s">
        <v>5258</v>
      </c>
    </row>
    <row r="345" spans="1:4" ht="14.25" customHeight="1">
      <c r="A345" s="127" t="s">
        <v>4519</v>
      </c>
      <c r="D345" t="s">
        <v>5259</v>
      </c>
    </row>
    <row r="346" spans="1:4" ht="14.25" customHeight="1">
      <c r="A346" s="127" t="s">
        <v>4520</v>
      </c>
      <c r="D346" t="s">
        <v>5260</v>
      </c>
    </row>
    <row r="347" spans="1:4" ht="14.25" customHeight="1">
      <c r="A347" s="127" t="s">
        <v>4521</v>
      </c>
      <c r="D347" t="s">
        <v>5261</v>
      </c>
    </row>
    <row r="348" spans="1:4" ht="14.25" customHeight="1">
      <c r="A348" s="127" t="s">
        <v>7292</v>
      </c>
      <c r="D348" t="s">
        <v>5262</v>
      </c>
    </row>
    <row r="349" spans="1:4" ht="14.25" customHeight="1">
      <c r="A349" s="127" t="s">
        <v>4522</v>
      </c>
      <c r="D349" t="s">
        <v>5263</v>
      </c>
    </row>
    <row r="350" spans="1:4" ht="14.25" customHeight="1">
      <c r="A350" s="127" t="s">
        <v>4523</v>
      </c>
      <c r="D350" t="s">
        <v>5264</v>
      </c>
    </row>
    <row r="351" spans="1:4" ht="14.25" customHeight="1">
      <c r="A351" s="127" t="s">
        <v>4524</v>
      </c>
      <c r="D351" t="s">
        <v>5265</v>
      </c>
    </row>
    <row r="352" spans="1:4" ht="14.25" customHeight="1">
      <c r="A352" s="127" t="s">
        <v>4525</v>
      </c>
      <c r="D352" t="s">
        <v>5266</v>
      </c>
    </row>
    <row r="353" spans="1:4" ht="14.25" customHeight="1">
      <c r="A353" s="127" t="s">
        <v>4526</v>
      </c>
      <c r="D353" t="s">
        <v>5267</v>
      </c>
    </row>
    <row r="354" spans="1:4" ht="14.25" customHeight="1">
      <c r="A354" s="127" t="s">
        <v>4527</v>
      </c>
      <c r="D354" t="s">
        <v>5268</v>
      </c>
    </row>
    <row r="355" spans="1:4" ht="14.25" customHeight="1">
      <c r="A355" s="127" t="s">
        <v>4528</v>
      </c>
      <c r="D355" t="s">
        <v>5269</v>
      </c>
    </row>
    <row r="356" spans="1:4" ht="14.25" customHeight="1">
      <c r="A356" s="127" t="s">
        <v>4529</v>
      </c>
      <c r="D356" t="s">
        <v>5270</v>
      </c>
    </row>
    <row r="357" spans="1:4" ht="14.25" customHeight="1">
      <c r="A357" s="127" t="s">
        <v>4530</v>
      </c>
      <c r="D357" t="s">
        <v>5271</v>
      </c>
    </row>
    <row r="358" spans="1:4" ht="14.25" customHeight="1">
      <c r="A358" s="127" t="s">
        <v>4531</v>
      </c>
      <c r="D358" t="s">
        <v>5272</v>
      </c>
    </row>
    <row r="359" spans="1:4" ht="14.25" customHeight="1">
      <c r="A359" s="127" t="s">
        <v>4532</v>
      </c>
      <c r="D359" t="s">
        <v>5273</v>
      </c>
    </row>
    <row r="360" spans="1:4" ht="14.25" customHeight="1">
      <c r="A360" s="127" t="s">
        <v>4533</v>
      </c>
      <c r="D360" t="s">
        <v>5274</v>
      </c>
    </row>
    <row r="361" spans="1:4" ht="14.25" customHeight="1">
      <c r="A361" s="127" t="s">
        <v>4534</v>
      </c>
      <c r="D361" t="s">
        <v>5275</v>
      </c>
    </row>
    <row r="362" spans="1:4" ht="14.25" customHeight="1">
      <c r="A362" s="127" t="s">
        <v>4535</v>
      </c>
      <c r="D362" t="s">
        <v>5276</v>
      </c>
    </row>
    <row r="363" spans="1:4" ht="14.25" customHeight="1">
      <c r="A363" s="127" t="s">
        <v>4536</v>
      </c>
      <c r="D363" t="s">
        <v>5277</v>
      </c>
    </row>
    <row r="364" spans="1:4" ht="14.25" customHeight="1">
      <c r="A364" s="127" t="s">
        <v>4537</v>
      </c>
      <c r="D364" t="s">
        <v>5278</v>
      </c>
    </row>
    <row r="365" spans="1:4" ht="14.25" customHeight="1">
      <c r="A365" s="127" t="s">
        <v>4538</v>
      </c>
      <c r="D365" t="s">
        <v>5279</v>
      </c>
    </row>
    <row r="366" spans="1:4" ht="14.25" customHeight="1">
      <c r="A366" s="127" t="s">
        <v>4539</v>
      </c>
      <c r="D366" t="s">
        <v>5280</v>
      </c>
    </row>
    <row r="367" spans="1:4" ht="14.25" customHeight="1">
      <c r="A367" s="127" t="s">
        <v>4540</v>
      </c>
      <c r="D367" t="s">
        <v>5281</v>
      </c>
    </row>
    <row r="368" spans="1:4" ht="14.25" customHeight="1">
      <c r="A368" s="127" t="s">
        <v>4541</v>
      </c>
      <c r="D368" t="s">
        <v>5282</v>
      </c>
    </row>
    <row r="369" spans="1:4" ht="14.25" customHeight="1">
      <c r="A369" s="127" t="s">
        <v>4542</v>
      </c>
      <c r="D369" t="s">
        <v>5283</v>
      </c>
    </row>
    <row r="370" spans="1:4" ht="14.25" customHeight="1">
      <c r="A370" s="127" t="s">
        <v>4543</v>
      </c>
      <c r="D370" t="s">
        <v>5284</v>
      </c>
    </row>
    <row r="371" spans="1:4" ht="14.25" customHeight="1">
      <c r="A371" s="127" t="s">
        <v>4544</v>
      </c>
      <c r="D371" t="s">
        <v>5285</v>
      </c>
    </row>
    <row r="372" spans="1:4" ht="14.25" customHeight="1">
      <c r="A372" s="127" t="s">
        <v>4545</v>
      </c>
      <c r="D372" t="s">
        <v>5286</v>
      </c>
    </row>
    <row r="373" spans="1:4" ht="14.25" customHeight="1">
      <c r="A373" s="127" t="s">
        <v>4546</v>
      </c>
      <c r="D373" t="s">
        <v>5287</v>
      </c>
    </row>
    <row r="374" spans="1:4" ht="14.25" customHeight="1">
      <c r="A374" s="127" t="s">
        <v>4547</v>
      </c>
      <c r="D374" t="s">
        <v>5288</v>
      </c>
    </row>
    <row r="375" spans="1:4" ht="14.25" customHeight="1">
      <c r="A375" s="127" t="s">
        <v>4548</v>
      </c>
      <c r="D375" t="s">
        <v>5289</v>
      </c>
    </row>
    <row r="376" spans="1:4" ht="14.25" customHeight="1">
      <c r="A376" s="127" t="s">
        <v>4549</v>
      </c>
      <c r="D376" t="s">
        <v>5290</v>
      </c>
    </row>
    <row r="377" spans="1:4" ht="14.25" customHeight="1">
      <c r="A377" s="127" t="s">
        <v>4550</v>
      </c>
      <c r="D377" t="s">
        <v>5291</v>
      </c>
    </row>
    <row r="378" spans="1:4" ht="14.25" customHeight="1">
      <c r="A378" s="127" t="s">
        <v>4551</v>
      </c>
      <c r="D378" t="s">
        <v>5292</v>
      </c>
    </row>
    <row r="379" spans="1:4" ht="14.25" customHeight="1">
      <c r="A379" s="127" t="s">
        <v>4552</v>
      </c>
      <c r="D379" t="s">
        <v>5293</v>
      </c>
    </row>
    <row r="380" spans="1:4" ht="14.25" customHeight="1">
      <c r="A380" s="127" t="s">
        <v>4553</v>
      </c>
      <c r="D380" t="s">
        <v>5294</v>
      </c>
    </row>
    <row r="381" spans="1:4" ht="14.25" customHeight="1">
      <c r="A381" s="127" t="s">
        <v>4554</v>
      </c>
      <c r="D381" t="s">
        <v>5295</v>
      </c>
    </row>
    <row r="382" spans="1:4" ht="14.25" customHeight="1">
      <c r="A382" s="127" t="s">
        <v>4555</v>
      </c>
      <c r="D382" t="s">
        <v>5296</v>
      </c>
    </row>
    <row r="383" spans="1:4" ht="14.25" customHeight="1">
      <c r="A383" s="127" t="s">
        <v>4556</v>
      </c>
      <c r="D383" t="s">
        <v>5297</v>
      </c>
    </row>
    <row r="384" spans="1:4" ht="14.25" customHeight="1">
      <c r="A384" s="127" t="s">
        <v>4557</v>
      </c>
      <c r="D384" t="s">
        <v>5298</v>
      </c>
    </row>
    <row r="385" spans="1:4" ht="14.25" customHeight="1">
      <c r="A385" s="127" t="s">
        <v>4558</v>
      </c>
      <c r="D385" t="s">
        <v>5299</v>
      </c>
    </row>
    <row r="386" spans="1:4" ht="14.25" customHeight="1">
      <c r="A386" s="127" t="s">
        <v>4559</v>
      </c>
      <c r="D386" t="s">
        <v>5300</v>
      </c>
    </row>
    <row r="387" spans="1:4" ht="14.25" customHeight="1">
      <c r="A387" s="127" t="s">
        <v>4560</v>
      </c>
      <c r="D387" t="s">
        <v>5301</v>
      </c>
    </row>
    <row r="388" spans="1:4" ht="14.25" customHeight="1">
      <c r="A388" s="127" t="s">
        <v>4561</v>
      </c>
      <c r="D388" t="s">
        <v>5302</v>
      </c>
    </row>
    <row r="389" spans="1:4" ht="14.25" customHeight="1">
      <c r="A389" s="127" t="s">
        <v>4562</v>
      </c>
      <c r="D389" t="s">
        <v>5303</v>
      </c>
    </row>
    <row r="390" spans="1:4" ht="14.25" customHeight="1">
      <c r="A390" s="127" t="s">
        <v>4563</v>
      </c>
      <c r="D390" t="s">
        <v>5304</v>
      </c>
    </row>
    <row r="391" spans="1:4" ht="14.25" customHeight="1">
      <c r="A391" s="127" t="s">
        <v>4564</v>
      </c>
      <c r="D391" t="s">
        <v>5305</v>
      </c>
    </row>
    <row r="392" spans="1:4" ht="14.25" customHeight="1">
      <c r="A392" s="127" t="s">
        <v>4565</v>
      </c>
      <c r="D392" t="s">
        <v>5306</v>
      </c>
    </row>
    <row r="393" spans="1:4" ht="14.25" customHeight="1">
      <c r="A393" s="127" t="s">
        <v>4566</v>
      </c>
      <c r="D393" t="s">
        <v>5307</v>
      </c>
    </row>
    <row r="394" spans="1:4" ht="14.25" customHeight="1">
      <c r="A394" s="127" t="s">
        <v>4567</v>
      </c>
      <c r="D394" t="s">
        <v>5308</v>
      </c>
    </row>
    <row r="395" spans="1:4" ht="14.25" customHeight="1">
      <c r="A395" s="127" t="s">
        <v>4568</v>
      </c>
      <c r="D395" t="s">
        <v>5309</v>
      </c>
    </row>
    <row r="396" spans="1:4" ht="14.25" customHeight="1">
      <c r="A396" s="127" t="s">
        <v>4569</v>
      </c>
      <c r="D396" t="s">
        <v>5310</v>
      </c>
    </row>
    <row r="397" spans="1:4" ht="14.25" customHeight="1">
      <c r="A397" s="127" t="s">
        <v>4570</v>
      </c>
      <c r="D397" t="s">
        <v>5311</v>
      </c>
    </row>
    <row r="398" spans="1:4" ht="14.25" customHeight="1">
      <c r="A398" s="127" t="s">
        <v>4571</v>
      </c>
      <c r="D398" t="s">
        <v>5312</v>
      </c>
    </row>
    <row r="399" spans="1:4" ht="14.25" customHeight="1">
      <c r="A399" s="127" t="s">
        <v>4572</v>
      </c>
      <c r="D399" t="s">
        <v>5313</v>
      </c>
    </row>
    <row r="400" spans="1:4" ht="14.25" customHeight="1">
      <c r="A400" s="127" t="s">
        <v>4573</v>
      </c>
      <c r="D400" t="s">
        <v>5314</v>
      </c>
    </row>
    <row r="401" spans="1:4" ht="14.25" customHeight="1">
      <c r="A401" s="127" t="s">
        <v>4574</v>
      </c>
      <c r="D401" t="s">
        <v>5315</v>
      </c>
    </row>
    <row r="402" spans="1:4" ht="14.25" customHeight="1">
      <c r="A402" s="127" t="s">
        <v>4575</v>
      </c>
      <c r="D402" t="s">
        <v>5316</v>
      </c>
    </row>
    <row r="403" spans="1:4" ht="14.25" customHeight="1">
      <c r="A403" s="127" t="s">
        <v>4576</v>
      </c>
      <c r="D403" t="s">
        <v>5317</v>
      </c>
    </row>
    <row r="404" spans="1:4" ht="14.25" customHeight="1">
      <c r="A404" s="127" t="s">
        <v>7283</v>
      </c>
      <c r="D404" t="s">
        <v>5318</v>
      </c>
    </row>
    <row r="405" spans="1:4" ht="14.25" customHeight="1">
      <c r="A405" s="127" t="s">
        <v>4577</v>
      </c>
      <c r="D405" t="s">
        <v>5319</v>
      </c>
    </row>
    <row r="406" spans="1:4" ht="14.25" customHeight="1">
      <c r="A406" s="127" t="s">
        <v>4578</v>
      </c>
      <c r="D406" t="s">
        <v>5320</v>
      </c>
    </row>
    <row r="407" spans="1:4" ht="14.25" customHeight="1">
      <c r="A407" s="127" t="s">
        <v>4579</v>
      </c>
      <c r="D407" t="s">
        <v>5321</v>
      </c>
    </row>
    <row r="408" spans="1:4" ht="14.25" customHeight="1">
      <c r="A408" s="127" t="s">
        <v>4580</v>
      </c>
      <c r="D408" t="s">
        <v>5322</v>
      </c>
    </row>
    <row r="409" spans="1:4" ht="14.25" customHeight="1">
      <c r="A409" s="127" t="s">
        <v>4581</v>
      </c>
      <c r="D409" t="s">
        <v>5323</v>
      </c>
    </row>
    <row r="410" spans="1:4" ht="14.25" customHeight="1">
      <c r="A410" s="127" t="s">
        <v>4582</v>
      </c>
      <c r="D410" t="s">
        <v>5324</v>
      </c>
    </row>
    <row r="411" spans="1:4" ht="14.25" customHeight="1">
      <c r="A411" s="127" t="s">
        <v>4583</v>
      </c>
      <c r="D411" t="s">
        <v>5325</v>
      </c>
    </row>
    <row r="412" spans="1:4" ht="14.25" customHeight="1">
      <c r="A412" s="127" t="s">
        <v>4584</v>
      </c>
      <c r="D412" t="s">
        <v>5326</v>
      </c>
    </row>
    <row r="413" spans="1:4" ht="14.25" customHeight="1">
      <c r="A413" s="127" t="s">
        <v>4585</v>
      </c>
      <c r="D413" t="s">
        <v>5327</v>
      </c>
    </row>
    <row r="414" spans="1:4" ht="14.25" customHeight="1">
      <c r="A414" s="127" t="s">
        <v>4586</v>
      </c>
      <c r="D414" t="s">
        <v>5328</v>
      </c>
    </row>
    <row r="415" spans="1:4" ht="14.25" customHeight="1">
      <c r="A415" s="127" t="s">
        <v>4587</v>
      </c>
      <c r="D415" t="s">
        <v>5329</v>
      </c>
    </row>
    <row r="416" spans="1:4" ht="14.25" customHeight="1">
      <c r="A416" s="127" t="s">
        <v>4588</v>
      </c>
      <c r="D416" t="s">
        <v>5330</v>
      </c>
    </row>
    <row r="417" spans="1:4" ht="14.25" customHeight="1">
      <c r="A417" s="127" t="s">
        <v>4589</v>
      </c>
      <c r="D417" t="s">
        <v>5331</v>
      </c>
    </row>
    <row r="418" spans="1:4" ht="14.25" customHeight="1">
      <c r="A418" s="127" t="s">
        <v>4590</v>
      </c>
      <c r="D418" t="s">
        <v>5332</v>
      </c>
    </row>
    <row r="419" spans="1:4" ht="14.25" customHeight="1">
      <c r="A419" s="127" t="s">
        <v>4591</v>
      </c>
      <c r="D419" t="s">
        <v>5333</v>
      </c>
    </row>
    <row r="420" spans="1:4" ht="14.25" customHeight="1">
      <c r="A420" s="127" t="s">
        <v>7289</v>
      </c>
      <c r="D420" t="s">
        <v>5334</v>
      </c>
    </row>
    <row r="421" spans="1:4" ht="14.25" customHeight="1">
      <c r="A421" s="127" t="s">
        <v>4592</v>
      </c>
      <c r="D421" t="s">
        <v>5335</v>
      </c>
    </row>
    <row r="422" spans="1:4" ht="14.25" customHeight="1">
      <c r="A422" s="127" t="s">
        <v>4593</v>
      </c>
      <c r="D422" t="s">
        <v>5336</v>
      </c>
    </row>
    <row r="423" spans="1:4" ht="14.25" customHeight="1">
      <c r="A423" s="127" t="s">
        <v>4594</v>
      </c>
      <c r="D423" t="s">
        <v>5337</v>
      </c>
    </row>
    <row r="424" spans="1:4" ht="14.25" customHeight="1">
      <c r="A424" s="127" t="s">
        <v>4595</v>
      </c>
      <c r="D424" t="s">
        <v>5338</v>
      </c>
    </row>
    <row r="425" spans="1:4" ht="14.25" customHeight="1">
      <c r="A425" s="127" t="s">
        <v>4596</v>
      </c>
      <c r="D425" t="s">
        <v>5339</v>
      </c>
    </row>
    <row r="426" spans="1:4" ht="14.25" customHeight="1">
      <c r="A426" s="127" t="s">
        <v>4597</v>
      </c>
      <c r="D426" t="s">
        <v>5340</v>
      </c>
    </row>
    <row r="427" spans="1:4" ht="14.25" customHeight="1">
      <c r="A427" s="127" t="s">
        <v>4598</v>
      </c>
      <c r="D427" t="s">
        <v>5341</v>
      </c>
    </row>
    <row r="428" spans="1:4" ht="14.25" customHeight="1">
      <c r="A428" s="127" t="s">
        <v>4599</v>
      </c>
      <c r="D428" t="s">
        <v>5342</v>
      </c>
    </row>
    <row r="429" spans="1:4" ht="14.25" customHeight="1">
      <c r="A429" s="127" t="s">
        <v>4600</v>
      </c>
      <c r="D429" t="s">
        <v>5343</v>
      </c>
    </row>
    <row r="430" spans="1:4" ht="14.25" customHeight="1">
      <c r="A430" s="127" t="s">
        <v>4601</v>
      </c>
      <c r="D430" t="s">
        <v>5344</v>
      </c>
    </row>
    <row r="431" spans="1:4" ht="14.25" customHeight="1">
      <c r="A431" s="127" t="s">
        <v>4602</v>
      </c>
      <c r="D431" t="s">
        <v>5345</v>
      </c>
    </row>
    <row r="432" spans="1:4" ht="14.25" customHeight="1">
      <c r="A432" s="127" t="s">
        <v>4603</v>
      </c>
      <c r="D432" t="s">
        <v>5346</v>
      </c>
    </row>
    <row r="433" spans="1:4" ht="14.25" customHeight="1">
      <c r="A433" s="127" t="s">
        <v>4604</v>
      </c>
      <c r="D433" t="s">
        <v>5347</v>
      </c>
    </row>
    <row r="434" spans="1:4" ht="14.25" customHeight="1">
      <c r="A434" s="127" t="s">
        <v>4605</v>
      </c>
      <c r="D434" t="s">
        <v>5348</v>
      </c>
    </row>
    <row r="435" spans="1:4" ht="14.25" customHeight="1">
      <c r="A435" s="127" t="s">
        <v>4606</v>
      </c>
      <c r="D435" t="s">
        <v>5349</v>
      </c>
    </row>
    <row r="436" spans="1:4" ht="14.25" customHeight="1">
      <c r="A436" s="127" t="s">
        <v>4607</v>
      </c>
      <c r="D436" t="s">
        <v>5350</v>
      </c>
    </row>
    <row r="437" spans="1:4" ht="14.25" customHeight="1">
      <c r="A437" s="127" t="s">
        <v>4608</v>
      </c>
      <c r="D437" t="s">
        <v>5351</v>
      </c>
    </row>
    <row r="438" spans="1:4" ht="14.25" customHeight="1">
      <c r="A438" s="127" t="s">
        <v>4609</v>
      </c>
      <c r="D438" t="s">
        <v>5352</v>
      </c>
    </row>
    <row r="439" spans="1:4" ht="14.25" customHeight="1">
      <c r="A439" s="127" t="s">
        <v>4610</v>
      </c>
      <c r="D439" t="s">
        <v>5353</v>
      </c>
    </row>
    <row r="440" spans="1:4" ht="14.25" customHeight="1">
      <c r="A440" s="127" t="s">
        <v>4611</v>
      </c>
      <c r="D440" t="s">
        <v>5354</v>
      </c>
    </row>
    <row r="441" spans="1:4" ht="14.25" customHeight="1">
      <c r="A441" s="127" t="s">
        <v>4612</v>
      </c>
      <c r="D441" t="s">
        <v>5355</v>
      </c>
    </row>
    <row r="442" spans="1:4" ht="14.25" customHeight="1">
      <c r="A442" s="127" t="s">
        <v>4613</v>
      </c>
      <c r="D442" t="s">
        <v>5356</v>
      </c>
    </row>
    <row r="443" spans="1:4" ht="14.25" customHeight="1">
      <c r="A443" s="127" t="s">
        <v>4614</v>
      </c>
      <c r="D443" t="s">
        <v>5357</v>
      </c>
    </row>
    <row r="444" spans="1:4" ht="14.25" customHeight="1">
      <c r="A444" s="127" t="s">
        <v>4615</v>
      </c>
      <c r="D444" t="s">
        <v>5358</v>
      </c>
    </row>
    <row r="445" spans="1:4" ht="14.25" customHeight="1">
      <c r="A445" s="127" t="s">
        <v>4616</v>
      </c>
      <c r="D445" t="s">
        <v>5359</v>
      </c>
    </row>
    <row r="446" spans="1:4" ht="14.25" customHeight="1">
      <c r="A446" s="127" t="s">
        <v>4617</v>
      </c>
      <c r="D446" t="s">
        <v>5360</v>
      </c>
    </row>
    <row r="447" spans="1:4" ht="14.25" customHeight="1">
      <c r="A447" s="127" t="s">
        <v>4618</v>
      </c>
      <c r="D447" t="s">
        <v>5361</v>
      </c>
    </row>
    <row r="448" spans="1:4" ht="14.25" customHeight="1">
      <c r="A448" s="127" t="s">
        <v>4619</v>
      </c>
      <c r="D448" t="s">
        <v>5362</v>
      </c>
    </row>
    <row r="449" spans="1:4" ht="14.25" customHeight="1">
      <c r="A449" s="127" t="s">
        <v>4620</v>
      </c>
      <c r="D449" t="s">
        <v>5363</v>
      </c>
    </row>
    <row r="450" spans="1:4" ht="14.25" customHeight="1">
      <c r="A450" s="127" t="s">
        <v>4621</v>
      </c>
      <c r="D450" t="s">
        <v>5364</v>
      </c>
    </row>
    <row r="451" spans="1:4" ht="14.25" customHeight="1">
      <c r="A451" s="127" t="s">
        <v>4622</v>
      </c>
      <c r="D451" t="s">
        <v>5365</v>
      </c>
    </row>
    <row r="452" spans="1:4" ht="14.25" customHeight="1">
      <c r="A452" s="127" t="s">
        <v>4623</v>
      </c>
      <c r="D452" t="s">
        <v>5366</v>
      </c>
    </row>
    <row r="453" spans="1:4" ht="14.25" customHeight="1">
      <c r="A453" s="127" t="s">
        <v>4624</v>
      </c>
      <c r="D453" t="s">
        <v>5367</v>
      </c>
    </row>
    <row r="454" spans="1:4" ht="14.25" customHeight="1">
      <c r="A454" s="127" t="s">
        <v>4625</v>
      </c>
      <c r="D454" t="s">
        <v>5368</v>
      </c>
    </row>
    <row r="455" spans="1:4" ht="14.25" customHeight="1">
      <c r="A455" s="127" t="s">
        <v>4626</v>
      </c>
      <c r="D455" t="s">
        <v>5369</v>
      </c>
    </row>
    <row r="456" spans="1:4" ht="14.25" customHeight="1">
      <c r="A456" s="127" t="s">
        <v>4627</v>
      </c>
      <c r="D456" t="s">
        <v>5370</v>
      </c>
    </row>
    <row r="457" spans="1:4" ht="14.25" customHeight="1">
      <c r="A457" s="127" t="s">
        <v>4628</v>
      </c>
      <c r="D457" t="s">
        <v>5371</v>
      </c>
    </row>
    <row r="458" spans="1:4" ht="14.25" customHeight="1">
      <c r="A458" s="127" t="s">
        <v>4629</v>
      </c>
      <c r="D458" t="s">
        <v>5372</v>
      </c>
    </row>
    <row r="459" spans="1:4" ht="14.25" customHeight="1">
      <c r="A459" s="127" t="s">
        <v>4630</v>
      </c>
      <c r="D459" t="s">
        <v>5373</v>
      </c>
    </row>
    <row r="460" spans="1:4" ht="14.25" customHeight="1">
      <c r="A460" s="127" t="s">
        <v>4631</v>
      </c>
      <c r="D460" t="s">
        <v>5374</v>
      </c>
    </row>
    <row r="461" spans="1:4" ht="14.25" customHeight="1">
      <c r="A461" s="127" t="s">
        <v>4632</v>
      </c>
      <c r="D461" t="s">
        <v>5375</v>
      </c>
    </row>
    <row r="462" spans="1:4" ht="14.25" customHeight="1">
      <c r="A462" s="127" t="s">
        <v>4633</v>
      </c>
      <c r="D462" t="s">
        <v>5376</v>
      </c>
    </row>
    <row r="463" spans="1:4" ht="14.25" customHeight="1">
      <c r="A463" s="127" t="s">
        <v>4634</v>
      </c>
      <c r="D463" t="s">
        <v>5377</v>
      </c>
    </row>
    <row r="464" spans="1:4" ht="14.25" customHeight="1">
      <c r="A464" s="127" t="s">
        <v>4635</v>
      </c>
      <c r="D464" t="s">
        <v>5378</v>
      </c>
    </row>
    <row r="465" spans="1:4" ht="14.25" customHeight="1">
      <c r="A465" s="127" t="s">
        <v>4636</v>
      </c>
      <c r="D465" t="s">
        <v>5379</v>
      </c>
    </row>
    <row r="466" spans="1:4" ht="14.25" customHeight="1">
      <c r="A466" s="127" t="s">
        <v>4637</v>
      </c>
      <c r="D466" t="s">
        <v>5380</v>
      </c>
    </row>
    <row r="467" spans="1:4" ht="14.25" customHeight="1">
      <c r="A467" s="127" t="s">
        <v>4638</v>
      </c>
      <c r="D467" t="s">
        <v>5381</v>
      </c>
    </row>
    <row r="468" spans="1:4" ht="14.25" customHeight="1">
      <c r="A468" s="127" t="s">
        <v>4639</v>
      </c>
      <c r="D468" t="s">
        <v>5382</v>
      </c>
    </row>
    <row r="469" spans="1:4" ht="14.25" customHeight="1">
      <c r="A469" s="127" t="s">
        <v>4640</v>
      </c>
      <c r="D469" t="s">
        <v>5383</v>
      </c>
    </row>
    <row r="470" spans="1:4" ht="14.25" customHeight="1">
      <c r="A470" s="127" t="s">
        <v>4641</v>
      </c>
      <c r="D470" t="s">
        <v>5384</v>
      </c>
    </row>
    <row r="471" spans="1:4" ht="14.25" customHeight="1">
      <c r="A471" s="127" t="s">
        <v>4642</v>
      </c>
      <c r="D471" t="s">
        <v>5385</v>
      </c>
    </row>
    <row r="472" spans="1:4" ht="14.25" customHeight="1">
      <c r="A472" s="127" t="s">
        <v>4643</v>
      </c>
      <c r="D472" t="s">
        <v>5386</v>
      </c>
    </row>
    <row r="473" spans="1:4" ht="14.25" customHeight="1">
      <c r="A473" s="127" t="s">
        <v>4644</v>
      </c>
      <c r="D473" t="s">
        <v>5387</v>
      </c>
    </row>
    <row r="474" spans="1:4" ht="14.25" customHeight="1">
      <c r="A474" s="127" t="s">
        <v>4645</v>
      </c>
      <c r="D474" t="s">
        <v>5388</v>
      </c>
    </row>
    <row r="475" spans="1:4" ht="14.25" customHeight="1">
      <c r="A475" s="127" t="s">
        <v>4646</v>
      </c>
      <c r="D475" t="s">
        <v>5389</v>
      </c>
    </row>
    <row r="476" spans="1:4" ht="14.25" customHeight="1">
      <c r="A476" s="127" t="s">
        <v>4647</v>
      </c>
      <c r="D476" t="s">
        <v>5390</v>
      </c>
    </row>
    <row r="477" spans="1:4" ht="14.25" customHeight="1">
      <c r="A477" s="127" t="s">
        <v>4648</v>
      </c>
      <c r="D477" t="s">
        <v>5391</v>
      </c>
    </row>
    <row r="478" spans="1:4" ht="14.25" customHeight="1">
      <c r="A478" s="127" t="s">
        <v>4649</v>
      </c>
      <c r="D478" t="s">
        <v>5392</v>
      </c>
    </row>
    <row r="479" spans="1:4" ht="14.25" customHeight="1">
      <c r="A479" s="127" t="s">
        <v>4650</v>
      </c>
      <c r="D479" t="s">
        <v>5393</v>
      </c>
    </row>
    <row r="480" spans="1:4" ht="14.25" customHeight="1">
      <c r="A480" s="127" t="s">
        <v>4651</v>
      </c>
      <c r="D480" t="s">
        <v>5394</v>
      </c>
    </row>
    <row r="481" spans="1:4" ht="14.25" customHeight="1">
      <c r="A481" s="127" t="s">
        <v>4652</v>
      </c>
      <c r="D481" t="s">
        <v>5395</v>
      </c>
    </row>
    <row r="482" spans="1:4" ht="14.25" customHeight="1">
      <c r="A482" s="127" t="s">
        <v>4653</v>
      </c>
      <c r="D482" t="s">
        <v>5396</v>
      </c>
    </row>
    <row r="483" spans="1:4" ht="14.25" customHeight="1">
      <c r="A483" s="127" t="s">
        <v>4654</v>
      </c>
      <c r="D483" t="s">
        <v>5397</v>
      </c>
    </row>
    <row r="484" spans="1:4" ht="14.25" customHeight="1">
      <c r="A484" s="127" t="s">
        <v>4655</v>
      </c>
      <c r="D484" t="s">
        <v>5398</v>
      </c>
    </row>
    <row r="485" spans="1:4" ht="14.25" customHeight="1">
      <c r="A485" s="127" t="s">
        <v>4656</v>
      </c>
      <c r="D485" t="s">
        <v>5399</v>
      </c>
    </row>
    <row r="486" spans="1:4" ht="14.25" customHeight="1">
      <c r="A486" s="127" t="s">
        <v>4657</v>
      </c>
      <c r="D486" t="s">
        <v>5400</v>
      </c>
    </row>
    <row r="487" spans="1:4" ht="14.25" customHeight="1">
      <c r="A487" s="127" t="s">
        <v>4658</v>
      </c>
      <c r="D487" t="s">
        <v>5401</v>
      </c>
    </row>
    <row r="488" spans="1:4" ht="14.25" customHeight="1">
      <c r="A488" s="127" t="s">
        <v>4659</v>
      </c>
      <c r="D488" t="s">
        <v>5402</v>
      </c>
    </row>
    <row r="489" spans="1:4" ht="14.25" customHeight="1">
      <c r="A489" s="127" t="s">
        <v>4660</v>
      </c>
      <c r="D489" t="s">
        <v>5403</v>
      </c>
    </row>
    <row r="490" spans="1:4" ht="14.25" customHeight="1">
      <c r="A490" s="127" t="s">
        <v>4661</v>
      </c>
      <c r="D490" t="s">
        <v>5404</v>
      </c>
    </row>
    <row r="491" spans="1:4" ht="14.25" customHeight="1">
      <c r="A491" s="127" t="s">
        <v>4662</v>
      </c>
      <c r="D491" t="s">
        <v>5405</v>
      </c>
    </row>
    <row r="492" spans="1:4" ht="14.25" customHeight="1">
      <c r="A492" s="127" t="s">
        <v>4663</v>
      </c>
      <c r="D492" t="s">
        <v>5406</v>
      </c>
    </row>
    <row r="493" spans="1:4" ht="14.25" customHeight="1">
      <c r="A493" s="127" t="s">
        <v>4664</v>
      </c>
      <c r="D493" t="s">
        <v>5407</v>
      </c>
    </row>
    <row r="494" spans="1:4" ht="14.25" customHeight="1">
      <c r="A494" s="127" t="s">
        <v>4665</v>
      </c>
      <c r="D494" t="s">
        <v>5408</v>
      </c>
    </row>
    <row r="495" spans="1:4" ht="14.25" customHeight="1">
      <c r="A495" s="127" t="s">
        <v>4666</v>
      </c>
      <c r="D495" t="s">
        <v>5409</v>
      </c>
    </row>
    <row r="496" spans="1:4" ht="14.25" customHeight="1">
      <c r="A496" s="127" t="s">
        <v>4667</v>
      </c>
      <c r="D496" t="s">
        <v>5410</v>
      </c>
    </row>
    <row r="497" spans="1:4" ht="14.25" customHeight="1">
      <c r="A497" s="127" t="s">
        <v>4668</v>
      </c>
      <c r="D497" t="s">
        <v>5411</v>
      </c>
    </row>
    <row r="498" spans="1:4" ht="14.25" customHeight="1">
      <c r="A498" s="127" t="s">
        <v>4669</v>
      </c>
      <c r="D498" t="s">
        <v>5412</v>
      </c>
    </row>
    <row r="499" spans="1:4" ht="14.25" customHeight="1">
      <c r="A499" s="127" t="s">
        <v>4670</v>
      </c>
      <c r="D499" t="s">
        <v>5413</v>
      </c>
    </row>
    <row r="500" spans="1:4" ht="14.25" customHeight="1">
      <c r="A500" s="127" t="s">
        <v>4671</v>
      </c>
      <c r="D500" t="s">
        <v>5414</v>
      </c>
    </row>
    <row r="501" spans="1:4" ht="14.25" customHeight="1">
      <c r="A501" s="127" t="s">
        <v>4672</v>
      </c>
      <c r="D501" t="s">
        <v>5415</v>
      </c>
    </row>
    <row r="502" spans="1:4" ht="14.25" customHeight="1">
      <c r="A502" s="127" t="s">
        <v>4673</v>
      </c>
      <c r="D502" t="s">
        <v>5416</v>
      </c>
    </row>
    <row r="503" spans="1:4" ht="14.25" customHeight="1">
      <c r="A503" s="127" t="s">
        <v>4674</v>
      </c>
      <c r="D503" t="s">
        <v>5417</v>
      </c>
    </row>
    <row r="504" spans="1:4" ht="14.25" customHeight="1">
      <c r="A504" s="127" t="s">
        <v>4675</v>
      </c>
      <c r="D504" t="s">
        <v>5418</v>
      </c>
    </row>
    <row r="505" spans="1:4" ht="14.25" customHeight="1">
      <c r="A505" s="127" t="s">
        <v>4676</v>
      </c>
      <c r="D505" t="s">
        <v>5419</v>
      </c>
    </row>
    <row r="506" spans="1:4" ht="14.25" customHeight="1">
      <c r="A506" s="127" t="s">
        <v>4677</v>
      </c>
      <c r="D506" t="s">
        <v>5420</v>
      </c>
    </row>
    <row r="507" spans="1:4" ht="14.25" customHeight="1">
      <c r="A507" s="127" t="s">
        <v>4678</v>
      </c>
      <c r="D507" t="s">
        <v>5421</v>
      </c>
    </row>
    <row r="508" spans="1:4" ht="14.25" customHeight="1">
      <c r="A508" s="127" t="s">
        <v>4679</v>
      </c>
      <c r="D508" t="s">
        <v>5422</v>
      </c>
    </row>
    <row r="509" spans="1:4" ht="14.25" customHeight="1">
      <c r="A509" s="127" t="s">
        <v>4680</v>
      </c>
      <c r="D509" t="s">
        <v>5423</v>
      </c>
    </row>
    <row r="510" spans="1:4" ht="14.25" customHeight="1">
      <c r="A510" s="127" t="s">
        <v>4681</v>
      </c>
      <c r="D510" t="s">
        <v>5424</v>
      </c>
    </row>
    <row r="511" spans="1:4" ht="14.25" customHeight="1">
      <c r="A511" s="127" t="s">
        <v>4682</v>
      </c>
      <c r="D511" t="s">
        <v>5425</v>
      </c>
    </row>
    <row r="512" spans="1:4" ht="14.25" customHeight="1">
      <c r="A512" s="127" t="s">
        <v>4683</v>
      </c>
      <c r="D512" t="s">
        <v>5426</v>
      </c>
    </row>
    <row r="513" spans="1:4" ht="14.25" customHeight="1">
      <c r="A513" s="127" t="s">
        <v>4684</v>
      </c>
      <c r="D513" t="s">
        <v>5427</v>
      </c>
    </row>
    <row r="514" spans="1:4" ht="14.25" customHeight="1">
      <c r="A514" s="127" t="s">
        <v>4685</v>
      </c>
      <c r="D514" t="s">
        <v>5428</v>
      </c>
    </row>
    <row r="515" spans="1:4" ht="14.25" customHeight="1">
      <c r="A515" s="127" t="s">
        <v>4686</v>
      </c>
      <c r="D515" t="s">
        <v>5429</v>
      </c>
    </row>
    <row r="516" spans="1:4" ht="14.25" customHeight="1">
      <c r="A516" s="127" t="s">
        <v>4687</v>
      </c>
      <c r="D516" t="s">
        <v>5430</v>
      </c>
    </row>
    <row r="517" spans="1:4" ht="14.25" customHeight="1">
      <c r="A517" s="127" t="s">
        <v>4688</v>
      </c>
      <c r="D517" t="s">
        <v>5431</v>
      </c>
    </row>
    <row r="518" spans="1:4" ht="14.25" customHeight="1">
      <c r="A518" s="127" t="s">
        <v>4689</v>
      </c>
      <c r="D518" t="s">
        <v>5432</v>
      </c>
    </row>
    <row r="519" spans="1:4" ht="14.25" customHeight="1">
      <c r="A519" s="127" t="s">
        <v>4690</v>
      </c>
      <c r="D519" t="s">
        <v>5433</v>
      </c>
    </row>
    <row r="520" spans="1:4" ht="14.25" customHeight="1">
      <c r="A520" s="127" t="s">
        <v>4691</v>
      </c>
      <c r="D520" t="s">
        <v>5434</v>
      </c>
    </row>
    <row r="521" spans="1:4" ht="14.25" customHeight="1">
      <c r="A521" s="127" t="s">
        <v>4692</v>
      </c>
      <c r="D521" t="s">
        <v>5435</v>
      </c>
    </row>
    <row r="522" spans="1:4" ht="14.25" customHeight="1">
      <c r="A522" s="127" t="s">
        <v>4693</v>
      </c>
      <c r="D522" t="s">
        <v>5436</v>
      </c>
    </row>
    <row r="523" spans="1:4" ht="14.25" customHeight="1">
      <c r="A523" s="127" t="s">
        <v>4694</v>
      </c>
      <c r="D523" t="s">
        <v>5437</v>
      </c>
    </row>
    <row r="524" spans="1:4" ht="14.25" customHeight="1">
      <c r="A524" s="127" t="s">
        <v>4695</v>
      </c>
      <c r="D524" t="s">
        <v>5438</v>
      </c>
    </row>
    <row r="525" spans="1:4" ht="14.25" customHeight="1">
      <c r="A525" s="127" t="s">
        <v>4696</v>
      </c>
      <c r="D525" t="s">
        <v>5439</v>
      </c>
    </row>
    <row r="526" spans="1:4" ht="14.25" customHeight="1">
      <c r="A526" s="127" t="s">
        <v>4697</v>
      </c>
      <c r="D526" t="s">
        <v>5440</v>
      </c>
    </row>
    <row r="527" spans="1:4" ht="14.25" customHeight="1">
      <c r="A527" s="127" t="s">
        <v>4698</v>
      </c>
      <c r="D527" t="s">
        <v>5441</v>
      </c>
    </row>
    <row r="528" spans="1:4" ht="14.25" customHeight="1">
      <c r="A528" s="127" t="s">
        <v>4699</v>
      </c>
      <c r="D528" t="s">
        <v>5442</v>
      </c>
    </row>
    <row r="529" spans="1:4" ht="14.25" customHeight="1">
      <c r="A529" s="127" t="s">
        <v>4700</v>
      </c>
      <c r="D529" t="s">
        <v>5443</v>
      </c>
    </row>
    <row r="530" spans="1:4" ht="14.25" customHeight="1">
      <c r="A530" s="127" t="s">
        <v>4701</v>
      </c>
      <c r="D530" t="s">
        <v>5444</v>
      </c>
    </row>
    <row r="531" spans="1:4" ht="14.25" customHeight="1">
      <c r="A531" s="127" t="s">
        <v>4702</v>
      </c>
      <c r="D531" t="s">
        <v>5445</v>
      </c>
    </row>
    <row r="532" spans="1:4" ht="14.25" customHeight="1">
      <c r="A532" s="127" t="s">
        <v>4703</v>
      </c>
      <c r="D532" t="s">
        <v>5446</v>
      </c>
    </row>
    <row r="533" spans="1:4" ht="14.25" customHeight="1">
      <c r="A533" s="127" t="s">
        <v>4704</v>
      </c>
      <c r="D533" t="s">
        <v>5447</v>
      </c>
    </row>
    <row r="534" spans="1:4" ht="14.25" customHeight="1">
      <c r="A534" s="127" t="s">
        <v>4705</v>
      </c>
      <c r="D534" t="s">
        <v>5448</v>
      </c>
    </row>
    <row r="535" spans="1:4" ht="14.25" customHeight="1">
      <c r="A535" s="127" t="s">
        <v>4706</v>
      </c>
      <c r="D535" t="s">
        <v>5449</v>
      </c>
    </row>
    <row r="536" spans="1:4" ht="14.25" customHeight="1">
      <c r="A536" s="127" t="s">
        <v>4707</v>
      </c>
      <c r="D536" t="s">
        <v>5450</v>
      </c>
    </row>
    <row r="537" spans="1:4" ht="14.25" customHeight="1">
      <c r="A537" s="127" t="s">
        <v>4708</v>
      </c>
      <c r="D537" t="s">
        <v>5451</v>
      </c>
    </row>
    <row r="538" spans="1:4" ht="14.25" customHeight="1">
      <c r="A538" s="127" t="s">
        <v>4709</v>
      </c>
      <c r="D538" t="s">
        <v>5452</v>
      </c>
    </row>
    <row r="539" spans="1:4" ht="14.25" customHeight="1">
      <c r="A539" s="127" t="s">
        <v>4710</v>
      </c>
      <c r="D539" t="s">
        <v>5453</v>
      </c>
    </row>
    <row r="540" spans="1:4" ht="14.25" customHeight="1">
      <c r="A540" s="127" t="s">
        <v>4711</v>
      </c>
      <c r="D540" t="s">
        <v>5454</v>
      </c>
    </row>
    <row r="541" spans="1:4" ht="14.25" customHeight="1">
      <c r="A541" s="127" t="s">
        <v>4712</v>
      </c>
      <c r="D541" t="s">
        <v>5455</v>
      </c>
    </row>
    <row r="542" spans="1:4" ht="14.25" customHeight="1">
      <c r="A542" s="127" t="s">
        <v>4713</v>
      </c>
      <c r="D542" t="s">
        <v>5456</v>
      </c>
    </row>
    <row r="543" spans="1:4" ht="14.25" customHeight="1">
      <c r="A543" s="127" t="s">
        <v>4714</v>
      </c>
      <c r="D543" t="s">
        <v>5457</v>
      </c>
    </row>
    <row r="544" spans="1:4" ht="14.25" customHeight="1">
      <c r="A544" s="127" t="s">
        <v>4715</v>
      </c>
      <c r="D544" t="s">
        <v>5458</v>
      </c>
    </row>
    <row r="545" spans="1:4" ht="14.25" customHeight="1">
      <c r="A545" s="127" t="s">
        <v>4716</v>
      </c>
      <c r="D545" t="s">
        <v>5459</v>
      </c>
    </row>
    <row r="546" spans="1:4" ht="14.25" customHeight="1">
      <c r="A546" s="127" t="s">
        <v>4717</v>
      </c>
      <c r="D546" t="s">
        <v>5460</v>
      </c>
    </row>
    <row r="547" spans="1:4" ht="14.25" customHeight="1">
      <c r="A547" s="127" t="s">
        <v>4718</v>
      </c>
      <c r="D547" t="s">
        <v>5461</v>
      </c>
    </row>
    <row r="548" spans="1:4" ht="14.25" customHeight="1">
      <c r="A548" s="127" t="s">
        <v>4719</v>
      </c>
      <c r="D548" t="s">
        <v>5462</v>
      </c>
    </row>
    <row r="549" spans="1:4" ht="14.25" customHeight="1">
      <c r="A549" s="127" t="s">
        <v>4720</v>
      </c>
      <c r="D549" t="s">
        <v>5463</v>
      </c>
    </row>
    <row r="550" spans="1:4" ht="14.25" customHeight="1">
      <c r="A550" s="127" t="s">
        <v>4721</v>
      </c>
      <c r="D550" t="s">
        <v>5464</v>
      </c>
    </row>
    <row r="551" spans="1:4" ht="14.25" customHeight="1">
      <c r="A551" s="127" t="s">
        <v>4722</v>
      </c>
      <c r="D551" t="s">
        <v>5465</v>
      </c>
    </row>
    <row r="552" spans="1:4" ht="14.25" customHeight="1">
      <c r="A552" s="127" t="s">
        <v>4723</v>
      </c>
      <c r="D552" t="s">
        <v>5466</v>
      </c>
    </row>
    <row r="553" spans="1:4" ht="14.25" customHeight="1">
      <c r="A553" s="127" t="s">
        <v>4724</v>
      </c>
      <c r="D553" t="s">
        <v>5467</v>
      </c>
    </row>
    <row r="554" spans="1:4" ht="14.25" customHeight="1">
      <c r="A554" s="127" t="s">
        <v>4725</v>
      </c>
      <c r="D554" t="s">
        <v>5468</v>
      </c>
    </row>
    <row r="555" spans="1:4" ht="14.25" customHeight="1">
      <c r="A555" s="127" t="s">
        <v>4726</v>
      </c>
      <c r="D555" t="s">
        <v>5469</v>
      </c>
    </row>
    <row r="556" spans="1:4" ht="14.25" customHeight="1">
      <c r="A556" s="127" t="s">
        <v>4727</v>
      </c>
      <c r="D556" t="s">
        <v>5470</v>
      </c>
    </row>
    <row r="557" spans="1:4" ht="14.25" customHeight="1">
      <c r="A557" s="127" t="s">
        <v>4728</v>
      </c>
      <c r="D557" t="s">
        <v>5471</v>
      </c>
    </row>
    <row r="558" spans="1:4" ht="14.25" customHeight="1">
      <c r="A558" s="127" t="s">
        <v>4729</v>
      </c>
      <c r="D558" t="s">
        <v>5472</v>
      </c>
    </row>
    <row r="559" spans="1:4" ht="14.25" customHeight="1">
      <c r="A559" s="127" t="s">
        <v>4730</v>
      </c>
      <c r="D559" t="s">
        <v>5473</v>
      </c>
    </row>
    <row r="560" spans="1:4" ht="14.25" customHeight="1">
      <c r="A560" s="127" t="s">
        <v>4731</v>
      </c>
      <c r="D560" t="s">
        <v>5474</v>
      </c>
    </row>
    <row r="561" spans="1:4" ht="14.25" customHeight="1">
      <c r="A561" s="127" t="s">
        <v>4732</v>
      </c>
      <c r="D561" t="s">
        <v>5475</v>
      </c>
    </row>
    <row r="562" spans="1:4" ht="14.25" customHeight="1">
      <c r="A562" s="127" t="s">
        <v>4733</v>
      </c>
      <c r="D562" t="s">
        <v>5476</v>
      </c>
    </row>
    <row r="563" spans="1:4" ht="14.25" customHeight="1">
      <c r="A563" s="127" t="s">
        <v>4734</v>
      </c>
      <c r="D563" t="s">
        <v>5477</v>
      </c>
    </row>
    <row r="564" spans="1:4" ht="14.25" customHeight="1">
      <c r="A564" s="127" t="s">
        <v>4735</v>
      </c>
      <c r="D564" t="s">
        <v>5478</v>
      </c>
    </row>
    <row r="565" spans="1:4" ht="14.25" customHeight="1">
      <c r="A565" s="127" t="s">
        <v>4736</v>
      </c>
      <c r="D565" t="s">
        <v>5479</v>
      </c>
    </row>
    <row r="566" spans="1:4" ht="14.25" customHeight="1">
      <c r="A566" s="127" t="s">
        <v>4737</v>
      </c>
      <c r="D566" t="s">
        <v>5480</v>
      </c>
    </row>
    <row r="567" spans="1:4" ht="14.25" customHeight="1">
      <c r="A567" s="127" t="s">
        <v>4738</v>
      </c>
      <c r="D567" t="s">
        <v>5481</v>
      </c>
    </row>
    <row r="568" spans="1:4" ht="14.25" customHeight="1">
      <c r="A568" s="127" t="s">
        <v>4739</v>
      </c>
      <c r="D568" t="s">
        <v>5482</v>
      </c>
    </row>
    <row r="569" spans="1:4" ht="14.25" customHeight="1">
      <c r="A569" s="127" t="s">
        <v>4740</v>
      </c>
      <c r="D569" t="s">
        <v>5483</v>
      </c>
    </row>
    <row r="570" spans="1:4" ht="14.25" customHeight="1">
      <c r="A570" s="127" t="s">
        <v>4741</v>
      </c>
      <c r="D570" t="s">
        <v>5484</v>
      </c>
    </row>
    <row r="571" spans="1:4" ht="14.25" customHeight="1">
      <c r="A571" s="127" t="s">
        <v>4742</v>
      </c>
      <c r="D571" t="s">
        <v>5485</v>
      </c>
    </row>
    <row r="572" spans="1:4" ht="14.25" customHeight="1">
      <c r="A572" s="127" t="s">
        <v>7286</v>
      </c>
      <c r="D572" t="s">
        <v>5486</v>
      </c>
    </row>
    <row r="573" spans="1:4" ht="14.25" customHeight="1">
      <c r="A573" s="127" t="s">
        <v>4743</v>
      </c>
      <c r="D573" t="s">
        <v>5487</v>
      </c>
    </row>
    <row r="574" spans="1:4" ht="14.25" customHeight="1">
      <c r="A574" s="127" t="s">
        <v>4744</v>
      </c>
      <c r="D574" t="s">
        <v>5488</v>
      </c>
    </row>
    <row r="575" spans="1:4" ht="14.25" customHeight="1">
      <c r="A575" s="127" t="s">
        <v>4745</v>
      </c>
      <c r="D575" t="s">
        <v>5489</v>
      </c>
    </row>
    <row r="576" spans="1:4" ht="14.25" customHeight="1">
      <c r="A576" s="127" t="s">
        <v>4746</v>
      </c>
      <c r="D576" t="s">
        <v>5490</v>
      </c>
    </row>
    <row r="577" spans="1:4" ht="14.25" customHeight="1">
      <c r="A577" s="127" t="s">
        <v>4747</v>
      </c>
      <c r="D577" t="s">
        <v>5491</v>
      </c>
    </row>
    <row r="578" spans="1:4" ht="14.25" customHeight="1">
      <c r="A578" s="127" t="s">
        <v>4748</v>
      </c>
      <c r="D578" t="s">
        <v>5492</v>
      </c>
    </row>
    <row r="579" spans="1:4" ht="14.25" customHeight="1">
      <c r="A579" s="127" t="s">
        <v>4749</v>
      </c>
      <c r="D579" t="s">
        <v>5493</v>
      </c>
    </row>
    <row r="580" spans="1:4" ht="14.25" customHeight="1">
      <c r="A580" s="127" t="s">
        <v>4750</v>
      </c>
      <c r="D580" t="s">
        <v>5494</v>
      </c>
    </row>
    <row r="581" spans="1:4" ht="14.25" customHeight="1">
      <c r="A581" s="127" t="s">
        <v>4751</v>
      </c>
      <c r="D581" t="s">
        <v>5495</v>
      </c>
    </row>
    <row r="582" spans="1:4" ht="14.25" customHeight="1">
      <c r="A582" s="127" t="s">
        <v>4752</v>
      </c>
      <c r="D582" t="s">
        <v>5496</v>
      </c>
    </row>
    <row r="583" spans="1:4" ht="14.25" customHeight="1">
      <c r="A583" s="127" t="s">
        <v>4753</v>
      </c>
      <c r="D583" t="s">
        <v>5497</v>
      </c>
    </row>
    <row r="584" spans="1:4" ht="14.25" customHeight="1">
      <c r="A584" s="127" t="s">
        <v>4754</v>
      </c>
      <c r="D584" t="s">
        <v>5498</v>
      </c>
    </row>
    <row r="585" spans="1:4" ht="14.25" customHeight="1">
      <c r="A585" s="127" t="s">
        <v>4755</v>
      </c>
      <c r="D585" t="s">
        <v>5499</v>
      </c>
    </row>
    <row r="586" spans="1:4" ht="14.25" customHeight="1">
      <c r="A586" s="127" t="s">
        <v>4756</v>
      </c>
      <c r="D586" t="s">
        <v>5500</v>
      </c>
    </row>
    <row r="587" spans="1:4" ht="14.25" customHeight="1">
      <c r="A587" s="127" t="s">
        <v>4757</v>
      </c>
      <c r="D587" t="s">
        <v>5501</v>
      </c>
    </row>
    <row r="588" spans="1:4" ht="14.25" customHeight="1">
      <c r="A588" s="127" t="s">
        <v>4758</v>
      </c>
      <c r="D588" t="s">
        <v>5502</v>
      </c>
    </row>
    <row r="589" spans="1:4" ht="14.25" customHeight="1">
      <c r="A589" s="127" t="s">
        <v>4759</v>
      </c>
      <c r="D589" t="s">
        <v>5503</v>
      </c>
    </row>
    <row r="590" spans="1:4" ht="14.25" customHeight="1">
      <c r="A590" s="127" t="s">
        <v>4760</v>
      </c>
      <c r="D590" t="s">
        <v>5504</v>
      </c>
    </row>
    <row r="591" spans="1:4" ht="14.25" customHeight="1">
      <c r="A591" s="127" t="s">
        <v>4761</v>
      </c>
      <c r="D591" t="s">
        <v>5505</v>
      </c>
    </row>
    <row r="592" spans="1:4" ht="14.25" customHeight="1">
      <c r="A592" s="127" t="s">
        <v>4762</v>
      </c>
      <c r="D592" t="s">
        <v>5506</v>
      </c>
    </row>
    <row r="593" spans="1:4" ht="14.25" customHeight="1">
      <c r="A593" s="127" t="s">
        <v>7284</v>
      </c>
      <c r="D593" t="s">
        <v>5507</v>
      </c>
    </row>
    <row r="594" spans="1:4" ht="14.25" customHeight="1">
      <c r="A594" s="127" t="s">
        <v>4763</v>
      </c>
      <c r="D594" t="s">
        <v>5508</v>
      </c>
    </row>
    <row r="595" spans="1:4" ht="14.25" customHeight="1">
      <c r="A595" s="127" t="s">
        <v>4764</v>
      </c>
      <c r="D595" t="s">
        <v>5509</v>
      </c>
    </row>
    <row r="596" spans="1:4" ht="14.25" customHeight="1">
      <c r="A596" s="127" t="s">
        <v>4765</v>
      </c>
      <c r="D596" t="s">
        <v>5510</v>
      </c>
    </row>
    <row r="597" spans="1:4" ht="14.25" customHeight="1">
      <c r="A597" s="127" t="s">
        <v>4766</v>
      </c>
      <c r="D597" t="s">
        <v>5511</v>
      </c>
    </row>
    <row r="598" spans="1:4" ht="14.25" customHeight="1">
      <c r="A598" s="127" t="s">
        <v>4767</v>
      </c>
      <c r="D598" t="s">
        <v>5512</v>
      </c>
    </row>
    <row r="599" spans="1:4" ht="14.25" customHeight="1">
      <c r="A599" s="127" t="s">
        <v>4768</v>
      </c>
      <c r="D599" t="s">
        <v>5513</v>
      </c>
    </row>
    <row r="600" spans="1:4" ht="14.25" customHeight="1">
      <c r="A600" s="127" t="s">
        <v>4769</v>
      </c>
      <c r="D600" t="s">
        <v>5514</v>
      </c>
    </row>
    <row r="601" spans="1:4" ht="14.25" customHeight="1">
      <c r="A601" s="127" t="s">
        <v>4770</v>
      </c>
      <c r="D601" t="s">
        <v>5515</v>
      </c>
    </row>
    <row r="602" spans="1:4" ht="14.25" customHeight="1">
      <c r="A602" s="127" t="s">
        <v>4771</v>
      </c>
      <c r="D602" t="s">
        <v>5516</v>
      </c>
    </row>
    <row r="603" spans="1:4" ht="14.25" customHeight="1">
      <c r="A603" s="127" t="s">
        <v>4772</v>
      </c>
      <c r="D603" t="s">
        <v>5517</v>
      </c>
    </row>
    <row r="604" spans="1:4" ht="14.25" customHeight="1">
      <c r="A604" s="127" t="s">
        <v>4773</v>
      </c>
      <c r="D604" t="s">
        <v>5518</v>
      </c>
    </row>
    <row r="605" spans="1:4" ht="14.25" customHeight="1">
      <c r="A605" s="127" t="s">
        <v>4774</v>
      </c>
      <c r="D605" t="s">
        <v>5519</v>
      </c>
    </row>
    <row r="606" spans="1:4" ht="14.25" customHeight="1">
      <c r="A606" s="127" t="s">
        <v>4775</v>
      </c>
      <c r="D606" t="s">
        <v>5520</v>
      </c>
    </row>
    <row r="607" spans="1:4" ht="14.25" customHeight="1">
      <c r="A607" s="127" t="s">
        <v>4776</v>
      </c>
      <c r="D607" t="s">
        <v>5521</v>
      </c>
    </row>
    <row r="608" spans="1:4" ht="14.25" customHeight="1">
      <c r="A608" s="127" t="s">
        <v>4777</v>
      </c>
      <c r="D608" t="s">
        <v>5522</v>
      </c>
    </row>
    <row r="609" spans="1:4" ht="14.25" customHeight="1">
      <c r="A609" s="127" t="s">
        <v>4778</v>
      </c>
      <c r="D609" t="s">
        <v>5523</v>
      </c>
    </row>
    <row r="610" spans="1:4" ht="14.25" customHeight="1">
      <c r="A610" s="127" t="s">
        <v>4779</v>
      </c>
      <c r="D610" t="s">
        <v>5524</v>
      </c>
    </row>
    <row r="611" spans="1:4" ht="14.25" customHeight="1">
      <c r="A611" s="127" t="s">
        <v>4780</v>
      </c>
      <c r="D611" t="s">
        <v>5525</v>
      </c>
    </row>
    <row r="612" spans="1:4" ht="14.25" customHeight="1">
      <c r="A612" s="127" t="s">
        <v>4781</v>
      </c>
      <c r="D612" t="s">
        <v>5526</v>
      </c>
    </row>
    <row r="613" spans="1:4" ht="14.25" customHeight="1">
      <c r="A613" s="127" t="s">
        <v>4782</v>
      </c>
      <c r="D613" t="s">
        <v>5527</v>
      </c>
    </row>
    <row r="614" spans="1:4" ht="14.25" customHeight="1">
      <c r="A614" s="127" t="s">
        <v>4783</v>
      </c>
      <c r="D614" t="s">
        <v>5528</v>
      </c>
    </row>
    <row r="615" spans="1:4" ht="14.25" customHeight="1">
      <c r="A615" s="127" t="s">
        <v>4784</v>
      </c>
      <c r="D615" t="s">
        <v>5529</v>
      </c>
    </row>
    <row r="616" spans="1:4" ht="14.25" customHeight="1">
      <c r="A616" s="127" t="s">
        <v>4785</v>
      </c>
      <c r="D616" t="s">
        <v>5530</v>
      </c>
    </row>
    <row r="617" spans="1:4" ht="14.25" customHeight="1">
      <c r="A617" s="127" t="s">
        <v>4786</v>
      </c>
      <c r="D617" t="s">
        <v>5531</v>
      </c>
    </row>
    <row r="618" spans="1:4" ht="14.25" customHeight="1">
      <c r="A618" s="127" t="s">
        <v>4787</v>
      </c>
      <c r="D618" t="s">
        <v>5532</v>
      </c>
    </row>
    <row r="619" spans="1:4" ht="14.25" customHeight="1">
      <c r="A619" s="127" t="s">
        <v>4788</v>
      </c>
      <c r="D619" t="s">
        <v>5533</v>
      </c>
    </row>
    <row r="620" spans="1:4" ht="14.25" customHeight="1">
      <c r="A620" s="127" t="s">
        <v>4789</v>
      </c>
      <c r="D620" t="s">
        <v>5534</v>
      </c>
    </row>
    <row r="621" spans="1:4" ht="14.25" customHeight="1">
      <c r="A621" s="127" t="s">
        <v>4790</v>
      </c>
      <c r="D621" t="s">
        <v>5535</v>
      </c>
    </row>
    <row r="622" spans="1:4" ht="14.25" customHeight="1">
      <c r="A622" s="127" t="s">
        <v>4791</v>
      </c>
      <c r="D622" t="s">
        <v>5536</v>
      </c>
    </row>
    <row r="623" spans="1:4" ht="14.25" customHeight="1">
      <c r="A623" s="127" t="s">
        <v>4792</v>
      </c>
      <c r="D623" t="s">
        <v>5537</v>
      </c>
    </row>
    <row r="624" spans="1:4" ht="14.25" customHeight="1">
      <c r="A624" s="127" t="s">
        <v>4793</v>
      </c>
      <c r="D624" t="s">
        <v>5538</v>
      </c>
    </row>
    <row r="625" spans="1:4" ht="14.25" customHeight="1">
      <c r="A625" s="127" t="s">
        <v>4794</v>
      </c>
      <c r="D625" t="s">
        <v>5539</v>
      </c>
    </row>
    <row r="626" spans="1:4" ht="14.25" customHeight="1">
      <c r="A626" s="127" t="s">
        <v>4795</v>
      </c>
      <c r="D626" t="s">
        <v>5540</v>
      </c>
    </row>
    <row r="627" spans="1:4" ht="14.25" customHeight="1">
      <c r="A627" s="127" t="s">
        <v>4796</v>
      </c>
      <c r="D627" t="s">
        <v>5541</v>
      </c>
    </row>
    <row r="628" spans="1:4" ht="14.25" customHeight="1">
      <c r="A628" s="127" t="s">
        <v>4797</v>
      </c>
      <c r="D628" t="s">
        <v>5542</v>
      </c>
    </row>
    <row r="629" spans="1:4" ht="14.25" customHeight="1">
      <c r="A629" s="127" t="s">
        <v>4798</v>
      </c>
      <c r="D629" t="s">
        <v>5543</v>
      </c>
    </row>
    <row r="630" spans="1:4" ht="14.25" customHeight="1">
      <c r="A630" s="127" t="s">
        <v>4799</v>
      </c>
      <c r="D630" t="s">
        <v>5544</v>
      </c>
    </row>
    <row r="631" spans="1:4" ht="14.25" customHeight="1">
      <c r="A631" s="127" t="s">
        <v>4800</v>
      </c>
      <c r="D631" t="s">
        <v>5545</v>
      </c>
    </row>
    <row r="632" spans="1:4" ht="14.25" customHeight="1">
      <c r="A632" s="127" t="s">
        <v>4801</v>
      </c>
      <c r="D632" t="s">
        <v>5546</v>
      </c>
    </row>
    <row r="633" spans="1:4" ht="14.25" customHeight="1">
      <c r="A633" s="127" t="s">
        <v>4802</v>
      </c>
      <c r="D633" t="s">
        <v>5547</v>
      </c>
    </row>
    <row r="634" spans="1:4" ht="14.25" customHeight="1">
      <c r="A634" s="127" t="s">
        <v>4803</v>
      </c>
      <c r="D634" t="s">
        <v>5548</v>
      </c>
    </row>
    <row r="635" spans="1:4" ht="14.25" customHeight="1">
      <c r="A635" s="127" t="s">
        <v>4804</v>
      </c>
      <c r="D635" t="s">
        <v>5549</v>
      </c>
    </row>
    <row r="636" spans="1:4" ht="14.25" customHeight="1">
      <c r="A636" s="127" t="s">
        <v>4805</v>
      </c>
      <c r="D636" t="s">
        <v>5550</v>
      </c>
    </row>
    <row r="637" spans="1:4" ht="14.25" customHeight="1">
      <c r="A637" s="127" t="s">
        <v>4806</v>
      </c>
      <c r="D637" t="s">
        <v>5551</v>
      </c>
    </row>
    <row r="638" spans="1:4" ht="14.25" customHeight="1">
      <c r="A638" s="127" t="s">
        <v>4807</v>
      </c>
      <c r="D638" t="s">
        <v>5552</v>
      </c>
    </row>
    <row r="639" spans="1:4" ht="14.25" customHeight="1">
      <c r="A639" s="127" t="s">
        <v>4808</v>
      </c>
      <c r="D639" t="s">
        <v>5553</v>
      </c>
    </row>
    <row r="640" spans="1:4" ht="14.25" customHeight="1">
      <c r="A640" s="127" t="s">
        <v>4809</v>
      </c>
      <c r="D640" t="s">
        <v>5554</v>
      </c>
    </row>
    <row r="641" spans="1:4" ht="14.25" customHeight="1">
      <c r="A641" s="127" t="s">
        <v>4810</v>
      </c>
      <c r="D641" t="s">
        <v>5555</v>
      </c>
    </row>
    <row r="642" spans="1:4" ht="14.25" customHeight="1">
      <c r="A642" s="127" t="s">
        <v>4811</v>
      </c>
      <c r="D642" t="s">
        <v>5556</v>
      </c>
    </row>
    <row r="643" spans="1:4" ht="14.25" customHeight="1">
      <c r="A643" s="127" t="s">
        <v>4812</v>
      </c>
      <c r="D643" t="s">
        <v>5557</v>
      </c>
    </row>
    <row r="644" spans="1:4" ht="14.25" customHeight="1">
      <c r="A644" s="127" t="s">
        <v>4813</v>
      </c>
      <c r="D644" t="s">
        <v>5558</v>
      </c>
    </row>
    <row r="645" spans="1:4" ht="14.25" customHeight="1">
      <c r="A645" s="127" t="s">
        <v>4814</v>
      </c>
      <c r="D645" t="s">
        <v>5559</v>
      </c>
    </row>
    <row r="646" spans="1:4" ht="14.25" customHeight="1">
      <c r="A646" s="127" t="s">
        <v>4815</v>
      </c>
      <c r="D646" t="s">
        <v>5560</v>
      </c>
    </row>
    <row r="647" spans="1:4" ht="14.25" customHeight="1">
      <c r="A647" s="127" t="s">
        <v>4816</v>
      </c>
      <c r="D647" t="s">
        <v>5561</v>
      </c>
    </row>
    <row r="648" spans="1:4" ht="14.25" customHeight="1">
      <c r="A648" s="127" t="s">
        <v>4817</v>
      </c>
      <c r="D648" t="s">
        <v>5562</v>
      </c>
    </row>
    <row r="649" spans="1:4" ht="14.25" customHeight="1">
      <c r="A649" s="127" t="s">
        <v>4818</v>
      </c>
      <c r="D649" t="s">
        <v>5563</v>
      </c>
    </row>
    <row r="650" spans="1:4" ht="14.25" customHeight="1">
      <c r="A650" s="127" t="s">
        <v>4819</v>
      </c>
      <c r="D650" t="s">
        <v>5564</v>
      </c>
    </row>
    <row r="651" spans="1:4" ht="14.25" customHeight="1">
      <c r="A651" s="127" t="s">
        <v>4820</v>
      </c>
      <c r="D651" t="s">
        <v>5565</v>
      </c>
    </row>
    <row r="652" spans="1:4" ht="14.25" customHeight="1">
      <c r="A652" s="127" t="s">
        <v>4821</v>
      </c>
      <c r="D652" t="s">
        <v>5566</v>
      </c>
    </row>
    <row r="653" spans="1:4" ht="14.25" customHeight="1">
      <c r="A653" s="127" t="s">
        <v>4822</v>
      </c>
      <c r="D653" t="s">
        <v>5567</v>
      </c>
    </row>
    <row r="654" spans="1:4" ht="14.25" customHeight="1">
      <c r="A654" s="127" t="s">
        <v>4823</v>
      </c>
      <c r="D654" t="s">
        <v>5568</v>
      </c>
    </row>
    <row r="655" spans="1:4" ht="14.25" customHeight="1">
      <c r="A655" s="127" t="s">
        <v>4824</v>
      </c>
      <c r="D655" t="s">
        <v>5569</v>
      </c>
    </row>
    <row r="656" spans="1:4" ht="14.25" customHeight="1">
      <c r="A656" s="127" t="s">
        <v>4825</v>
      </c>
      <c r="D656" t="s">
        <v>5570</v>
      </c>
    </row>
    <row r="657" spans="1:4" ht="14.25" customHeight="1">
      <c r="A657" s="127" t="s">
        <v>4826</v>
      </c>
      <c r="D657" t="s">
        <v>5571</v>
      </c>
    </row>
    <row r="658" spans="1:4" ht="14.25" customHeight="1">
      <c r="A658" s="127" t="s">
        <v>4827</v>
      </c>
      <c r="D658" t="s">
        <v>5572</v>
      </c>
    </row>
    <row r="659" spans="1:4" ht="14.25" customHeight="1">
      <c r="A659" s="127" t="s">
        <v>4828</v>
      </c>
      <c r="D659" t="s">
        <v>5573</v>
      </c>
    </row>
    <row r="660" spans="1:4" ht="14.25" customHeight="1">
      <c r="A660" s="127" t="s">
        <v>4829</v>
      </c>
      <c r="D660" t="s">
        <v>5574</v>
      </c>
    </row>
    <row r="661" spans="1:4" ht="14.25" customHeight="1">
      <c r="A661" s="127" t="s">
        <v>4830</v>
      </c>
      <c r="D661" t="s">
        <v>5575</v>
      </c>
    </row>
    <row r="662" spans="1:4" ht="14.25" customHeight="1">
      <c r="A662" s="127" t="s">
        <v>4831</v>
      </c>
      <c r="D662" t="s">
        <v>5576</v>
      </c>
    </row>
    <row r="663" spans="1:4" ht="14.25" customHeight="1">
      <c r="A663" s="127" t="s">
        <v>4832</v>
      </c>
      <c r="D663" t="s">
        <v>5577</v>
      </c>
    </row>
    <row r="664" spans="1:4" ht="14.25" customHeight="1">
      <c r="A664" s="127" t="s">
        <v>4833</v>
      </c>
      <c r="D664" t="s">
        <v>5578</v>
      </c>
    </row>
    <row r="665" spans="1:4" ht="14.25" customHeight="1">
      <c r="A665" s="127" t="s">
        <v>4834</v>
      </c>
      <c r="D665" t="s">
        <v>5579</v>
      </c>
    </row>
    <row r="666" spans="1:4" ht="14.25" customHeight="1">
      <c r="A666" s="127" t="s">
        <v>4835</v>
      </c>
      <c r="D666" t="s">
        <v>5580</v>
      </c>
    </row>
    <row r="667" spans="1:4" ht="14.25" customHeight="1">
      <c r="A667" s="127" t="s">
        <v>4836</v>
      </c>
      <c r="D667" t="s">
        <v>5581</v>
      </c>
    </row>
    <row r="668" spans="1:4" ht="14.25" customHeight="1">
      <c r="A668" s="127" t="s">
        <v>4837</v>
      </c>
      <c r="D668" t="s">
        <v>5582</v>
      </c>
    </row>
    <row r="669" spans="1:4" ht="14.25" customHeight="1">
      <c r="A669" s="127" t="s">
        <v>4838</v>
      </c>
      <c r="D669" t="s">
        <v>5583</v>
      </c>
    </row>
    <row r="670" spans="1:4" ht="14.25" customHeight="1">
      <c r="A670" s="127" t="s">
        <v>4839</v>
      </c>
      <c r="D670" t="s">
        <v>5584</v>
      </c>
    </row>
    <row r="671" spans="1:4" ht="14.25" customHeight="1">
      <c r="A671" s="127" t="s">
        <v>4840</v>
      </c>
      <c r="D671" t="s">
        <v>5585</v>
      </c>
    </row>
    <row r="672" spans="1:4" ht="14.25" customHeight="1">
      <c r="A672" s="127" t="s">
        <v>4841</v>
      </c>
      <c r="D672" t="s">
        <v>5586</v>
      </c>
    </row>
    <row r="673" spans="1:4" ht="14.25" customHeight="1">
      <c r="A673" s="127" t="s">
        <v>4842</v>
      </c>
      <c r="D673" t="s">
        <v>5587</v>
      </c>
    </row>
    <row r="674" spans="1:4" ht="14.25" customHeight="1">
      <c r="A674" s="127" t="s">
        <v>7290</v>
      </c>
      <c r="D674" t="s">
        <v>5588</v>
      </c>
    </row>
    <row r="675" spans="1:4" ht="14.25" customHeight="1">
      <c r="A675" s="127" t="s">
        <v>7295</v>
      </c>
      <c r="D675" t="s">
        <v>5589</v>
      </c>
    </row>
    <row r="676" spans="1:4" ht="14.25" customHeight="1">
      <c r="A676" s="127" t="s">
        <v>4843</v>
      </c>
      <c r="D676" t="s">
        <v>5590</v>
      </c>
    </row>
    <row r="677" spans="1:4" ht="14.25" customHeight="1">
      <c r="A677" s="127" t="s">
        <v>4844</v>
      </c>
      <c r="D677" t="s">
        <v>5591</v>
      </c>
    </row>
    <row r="678" spans="1:4" ht="14.25" customHeight="1">
      <c r="A678" s="127" t="s">
        <v>4845</v>
      </c>
      <c r="D678" t="s">
        <v>5592</v>
      </c>
    </row>
    <row r="679" spans="1:4" ht="14.25" customHeight="1">
      <c r="A679" s="127" t="s">
        <v>4846</v>
      </c>
      <c r="D679" t="s">
        <v>5593</v>
      </c>
    </row>
    <row r="680" spans="1:4" ht="14.25" customHeight="1">
      <c r="A680" s="127" t="s">
        <v>4847</v>
      </c>
      <c r="D680" t="s">
        <v>5594</v>
      </c>
    </row>
    <row r="681" spans="1:4" ht="14.25" customHeight="1">
      <c r="A681" s="127" t="s">
        <v>4848</v>
      </c>
      <c r="D681" t="s">
        <v>5595</v>
      </c>
    </row>
    <row r="682" spans="1:4" ht="14.25" customHeight="1">
      <c r="A682" s="127" t="s">
        <v>4849</v>
      </c>
      <c r="D682" t="s">
        <v>5596</v>
      </c>
    </row>
    <row r="683" spans="1:4" ht="14.25" customHeight="1">
      <c r="A683" s="127" t="s">
        <v>4850</v>
      </c>
      <c r="D683" t="s">
        <v>5597</v>
      </c>
    </row>
    <row r="684" spans="1:4" ht="14.25" customHeight="1">
      <c r="A684" s="127" t="s">
        <v>4851</v>
      </c>
      <c r="D684" t="s">
        <v>5598</v>
      </c>
    </row>
    <row r="685" spans="1:4" ht="14.25" customHeight="1">
      <c r="A685" s="127" t="s">
        <v>4852</v>
      </c>
      <c r="D685" t="s">
        <v>5599</v>
      </c>
    </row>
    <row r="686" spans="1:4" ht="14.25" customHeight="1">
      <c r="A686" s="127" t="s">
        <v>4853</v>
      </c>
      <c r="D686" t="s">
        <v>5600</v>
      </c>
    </row>
    <row r="687" spans="1:4" ht="14.25" customHeight="1">
      <c r="A687" s="127" t="s">
        <v>4854</v>
      </c>
      <c r="D687" t="s">
        <v>5601</v>
      </c>
    </row>
    <row r="688" spans="1:4" ht="14.25" customHeight="1">
      <c r="A688" s="127" t="s">
        <v>4855</v>
      </c>
      <c r="D688" t="s">
        <v>5602</v>
      </c>
    </row>
    <row r="689" spans="1:4" ht="14.25" customHeight="1">
      <c r="A689" s="127" t="s">
        <v>4856</v>
      </c>
      <c r="D689" t="s">
        <v>5603</v>
      </c>
    </row>
    <row r="690" spans="1:4" ht="14.25" customHeight="1">
      <c r="A690" s="127" t="s">
        <v>4857</v>
      </c>
      <c r="D690" t="s">
        <v>5604</v>
      </c>
    </row>
    <row r="691" spans="1:4" ht="14.25" customHeight="1">
      <c r="A691" s="127" t="s">
        <v>4858</v>
      </c>
      <c r="D691" t="s">
        <v>5605</v>
      </c>
    </row>
    <row r="692" spans="1:4" ht="14.25" customHeight="1">
      <c r="A692" s="127" t="s">
        <v>4859</v>
      </c>
      <c r="D692" t="s">
        <v>5606</v>
      </c>
    </row>
    <row r="693" spans="1:4" ht="14.25" customHeight="1">
      <c r="A693" s="127" t="s">
        <v>4860</v>
      </c>
      <c r="D693" t="s">
        <v>5607</v>
      </c>
    </row>
    <row r="694" spans="1:4" ht="14.25" customHeight="1">
      <c r="A694" s="127" t="s">
        <v>4861</v>
      </c>
      <c r="D694" t="s">
        <v>5608</v>
      </c>
    </row>
    <row r="695" spans="1:4" ht="14.25" customHeight="1">
      <c r="A695" s="127" t="s">
        <v>4862</v>
      </c>
      <c r="D695" t="s">
        <v>5609</v>
      </c>
    </row>
    <row r="696" spans="1:4" ht="14.25" customHeight="1">
      <c r="A696" s="127" t="s">
        <v>4863</v>
      </c>
      <c r="D696" t="s">
        <v>5610</v>
      </c>
    </row>
    <row r="697" spans="1:4" ht="14.25" customHeight="1">
      <c r="A697" s="127" t="s">
        <v>4864</v>
      </c>
      <c r="D697" t="s">
        <v>5611</v>
      </c>
    </row>
    <row r="698" spans="1:4" ht="14.25" customHeight="1">
      <c r="A698" s="127" t="s">
        <v>4865</v>
      </c>
      <c r="D698" t="s">
        <v>5612</v>
      </c>
    </row>
    <row r="699" spans="1:4" ht="14.25" customHeight="1">
      <c r="A699" s="127" t="s">
        <v>4866</v>
      </c>
      <c r="D699" t="s">
        <v>5613</v>
      </c>
    </row>
    <row r="700" spans="1:4" ht="14.25" customHeight="1">
      <c r="A700" s="127" t="s">
        <v>4867</v>
      </c>
      <c r="D700" t="s">
        <v>5614</v>
      </c>
    </row>
    <row r="701" spans="1:4" ht="14.25" customHeight="1">
      <c r="A701" s="127" t="s">
        <v>4868</v>
      </c>
      <c r="D701" t="s">
        <v>5615</v>
      </c>
    </row>
    <row r="702" spans="1:4" ht="14.25" customHeight="1">
      <c r="A702" s="127" t="s">
        <v>4869</v>
      </c>
      <c r="D702" t="s">
        <v>5616</v>
      </c>
    </row>
    <row r="703" spans="1:4" ht="14.25" customHeight="1">
      <c r="A703" s="127" t="s">
        <v>4870</v>
      </c>
      <c r="D703" t="s">
        <v>5617</v>
      </c>
    </row>
    <row r="704" spans="1:4" ht="14.25" customHeight="1">
      <c r="A704" s="127" t="s">
        <v>4871</v>
      </c>
      <c r="D704" t="s">
        <v>5618</v>
      </c>
    </row>
    <row r="705" spans="1:4" ht="14.25" customHeight="1">
      <c r="A705" s="127" t="s">
        <v>4872</v>
      </c>
      <c r="D705" t="s">
        <v>5619</v>
      </c>
    </row>
    <row r="706" spans="1:4" ht="14.25" customHeight="1">
      <c r="A706" s="127" t="s">
        <v>4873</v>
      </c>
      <c r="D706" t="s">
        <v>5620</v>
      </c>
    </row>
    <row r="707" spans="1:4" ht="14.25" customHeight="1">
      <c r="A707" s="127" t="s">
        <v>4874</v>
      </c>
      <c r="D707" t="s">
        <v>5621</v>
      </c>
    </row>
    <row r="708" spans="1:4" ht="14.25" customHeight="1">
      <c r="A708" s="127" t="s">
        <v>4875</v>
      </c>
      <c r="D708" t="s">
        <v>5622</v>
      </c>
    </row>
    <row r="709" spans="1:4" ht="14.25" customHeight="1">
      <c r="A709" s="127" t="s">
        <v>4876</v>
      </c>
      <c r="D709" t="s">
        <v>5623</v>
      </c>
    </row>
    <row r="710" spans="1:4" ht="14.25" customHeight="1">
      <c r="A710" s="127" t="s">
        <v>4877</v>
      </c>
      <c r="D710" t="s">
        <v>5624</v>
      </c>
    </row>
    <row r="711" spans="1:4" ht="14.25" customHeight="1">
      <c r="A711" s="127" t="s">
        <v>4878</v>
      </c>
      <c r="D711" t="s">
        <v>5625</v>
      </c>
    </row>
    <row r="712" spans="1:4" ht="14.25" customHeight="1">
      <c r="A712" s="127" t="s">
        <v>4879</v>
      </c>
      <c r="D712" t="s">
        <v>5626</v>
      </c>
    </row>
    <row r="713" spans="1:4" ht="14.25" customHeight="1">
      <c r="A713" s="127" t="s">
        <v>4880</v>
      </c>
      <c r="D713" t="s">
        <v>5627</v>
      </c>
    </row>
    <row r="714" spans="1:4" ht="14.25" customHeight="1">
      <c r="A714" s="127" t="s">
        <v>4881</v>
      </c>
      <c r="D714" t="s">
        <v>5628</v>
      </c>
    </row>
    <row r="715" spans="1:4" ht="14.25" customHeight="1">
      <c r="A715" s="127" t="s">
        <v>4882</v>
      </c>
      <c r="D715" t="s">
        <v>5629</v>
      </c>
    </row>
    <row r="716" spans="1:4" ht="14.25" customHeight="1">
      <c r="A716" s="127" t="s">
        <v>4883</v>
      </c>
      <c r="D716" t="s">
        <v>5630</v>
      </c>
    </row>
    <row r="717" spans="1:4" ht="14.25" customHeight="1">
      <c r="A717" s="127" t="s">
        <v>4884</v>
      </c>
      <c r="D717" t="s">
        <v>5631</v>
      </c>
    </row>
    <row r="718" spans="1:4" ht="14.25" customHeight="1">
      <c r="A718" s="127" t="s">
        <v>4885</v>
      </c>
      <c r="D718" t="s">
        <v>5632</v>
      </c>
    </row>
    <row r="719" spans="1:4" ht="14.25" customHeight="1">
      <c r="A719" s="127" t="s">
        <v>4886</v>
      </c>
      <c r="D719" t="s">
        <v>5633</v>
      </c>
    </row>
    <row r="720" spans="1:4" ht="14.25" customHeight="1">
      <c r="A720" s="127" t="s">
        <v>4887</v>
      </c>
      <c r="D720" t="s">
        <v>5634</v>
      </c>
    </row>
    <row r="721" spans="1:4" ht="14.25" customHeight="1">
      <c r="A721" s="127" t="s">
        <v>4888</v>
      </c>
      <c r="D721" t="s">
        <v>5635</v>
      </c>
    </row>
    <row r="722" spans="1:4" ht="14.25" customHeight="1">
      <c r="A722" s="127" t="s">
        <v>4889</v>
      </c>
      <c r="D722" t="s">
        <v>5636</v>
      </c>
    </row>
    <row r="723" spans="1:4" ht="14.25" customHeight="1">
      <c r="A723" s="127" t="s">
        <v>4890</v>
      </c>
      <c r="D723" t="s">
        <v>5637</v>
      </c>
    </row>
    <row r="724" spans="1:4" ht="14.25" customHeight="1">
      <c r="A724" s="127" t="s">
        <v>4891</v>
      </c>
      <c r="D724" t="s">
        <v>5638</v>
      </c>
    </row>
    <row r="725" spans="1:4" ht="14.25" customHeight="1">
      <c r="A725" s="127" t="s">
        <v>4892</v>
      </c>
      <c r="D725" t="s">
        <v>5639</v>
      </c>
    </row>
    <row r="726" spans="1:4" ht="14.25" customHeight="1">
      <c r="A726" s="127" t="s">
        <v>4893</v>
      </c>
      <c r="D726" t="s">
        <v>5640</v>
      </c>
    </row>
    <row r="727" spans="1:4" ht="14.25" customHeight="1">
      <c r="A727" s="127" t="s">
        <v>4894</v>
      </c>
      <c r="D727" t="s">
        <v>5641</v>
      </c>
    </row>
    <row r="728" spans="1:4" ht="14.25" customHeight="1">
      <c r="A728" s="127" t="s">
        <v>4895</v>
      </c>
      <c r="D728" t="s">
        <v>5642</v>
      </c>
    </row>
    <row r="729" spans="1:4" ht="14.25" customHeight="1">
      <c r="A729" s="127" t="s">
        <v>4896</v>
      </c>
      <c r="D729" t="s">
        <v>5643</v>
      </c>
    </row>
    <row r="730" spans="1:4" ht="14.25" customHeight="1">
      <c r="A730" s="127" t="s">
        <v>4897</v>
      </c>
      <c r="D730" t="s">
        <v>5644</v>
      </c>
    </row>
    <row r="731" spans="1:4" ht="14.25" customHeight="1">
      <c r="A731" s="127" t="s">
        <v>4898</v>
      </c>
      <c r="D731" t="s">
        <v>5645</v>
      </c>
    </row>
    <row r="732" spans="1:4" ht="14.25" customHeight="1">
      <c r="A732" s="127" t="s">
        <v>4899</v>
      </c>
      <c r="D732" t="s">
        <v>5646</v>
      </c>
    </row>
    <row r="733" spans="1:4" ht="14.25" customHeight="1">
      <c r="A733" s="127" t="s">
        <v>4900</v>
      </c>
      <c r="D733" t="s">
        <v>5647</v>
      </c>
    </row>
    <row r="734" spans="1:4" ht="14.25" customHeight="1">
      <c r="A734" s="127" t="s">
        <v>4901</v>
      </c>
      <c r="D734" t="s">
        <v>5648</v>
      </c>
    </row>
    <row r="735" spans="1:4" ht="14.25" customHeight="1">
      <c r="A735" s="127" t="s">
        <v>4902</v>
      </c>
      <c r="D735" t="s">
        <v>5649</v>
      </c>
    </row>
    <row r="736" spans="1:4" ht="14.25" customHeight="1">
      <c r="A736" s="127" t="s">
        <v>4903</v>
      </c>
      <c r="D736" t="s">
        <v>5650</v>
      </c>
    </row>
    <row r="737" spans="1:4" ht="14.25" customHeight="1">
      <c r="A737" s="127" t="s">
        <v>4904</v>
      </c>
      <c r="D737" t="s">
        <v>5651</v>
      </c>
    </row>
    <row r="738" spans="1:4" ht="14.25" customHeight="1">
      <c r="A738" s="127" t="s">
        <v>4905</v>
      </c>
      <c r="D738" t="s">
        <v>5652</v>
      </c>
    </row>
    <row r="739" spans="1:4" ht="14.25" customHeight="1">
      <c r="A739" s="127" t="s">
        <v>4906</v>
      </c>
      <c r="D739" t="s">
        <v>5653</v>
      </c>
    </row>
    <row r="740" spans="1:4" ht="14.25" customHeight="1">
      <c r="A740" s="127" t="s">
        <v>4907</v>
      </c>
      <c r="D740" t="s">
        <v>5654</v>
      </c>
    </row>
    <row r="741" spans="1:4" ht="14.25" customHeight="1">
      <c r="A741" s="127" t="s">
        <v>4908</v>
      </c>
      <c r="D741" t="s">
        <v>5655</v>
      </c>
    </row>
    <row r="742" spans="1:4" ht="14.25" customHeight="1">
      <c r="A742" s="127" t="s">
        <v>4909</v>
      </c>
      <c r="D742" t="s">
        <v>5656</v>
      </c>
    </row>
    <row r="743" spans="1:4" ht="14.25" customHeight="1">
      <c r="A743" s="127" t="s">
        <v>4910</v>
      </c>
      <c r="D743" t="s">
        <v>5657</v>
      </c>
    </row>
    <row r="744" spans="1:4" ht="14.25" customHeight="1">
      <c r="A744" s="127" t="s">
        <v>4911</v>
      </c>
      <c r="D744" t="s">
        <v>5658</v>
      </c>
    </row>
    <row r="745" spans="1:4" ht="14.25" customHeight="1">
      <c r="A745" s="153"/>
      <c r="D745" t="s">
        <v>5659</v>
      </c>
    </row>
    <row r="746" spans="1:4" ht="14.25" customHeight="1">
      <c r="A746" s="153"/>
      <c r="D746" t="s">
        <v>5660</v>
      </c>
    </row>
    <row r="747" spans="1:4" ht="14.25" customHeight="1">
      <c r="A747" s="153"/>
      <c r="D747" t="s">
        <v>5661</v>
      </c>
    </row>
    <row r="748" spans="1:4" ht="14.25" customHeight="1">
      <c r="A748" s="153"/>
      <c r="D748" t="s">
        <v>5662</v>
      </c>
    </row>
    <row r="749" spans="1:4" ht="14.25" customHeight="1">
      <c r="A749" s="153"/>
      <c r="D749" t="s">
        <v>5663</v>
      </c>
    </row>
    <row r="750" spans="1:4" ht="14.25" customHeight="1">
      <c r="A750" s="153"/>
      <c r="D750" t="s">
        <v>5664</v>
      </c>
    </row>
    <row r="751" spans="1:4" ht="14.25" customHeight="1">
      <c r="A751" s="153"/>
      <c r="D751" t="s">
        <v>5665</v>
      </c>
    </row>
    <row r="752" spans="1:4" ht="14.25" customHeight="1">
      <c r="A752" s="153"/>
      <c r="D752" t="s">
        <v>5666</v>
      </c>
    </row>
    <row r="753" spans="1:4" ht="14.25" customHeight="1">
      <c r="A753" s="127" t="s">
        <v>6741</v>
      </c>
      <c r="D753" t="s">
        <v>5667</v>
      </c>
    </row>
    <row r="754" spans="1:4" ht="14.25" customHeight="1">
      <c r="A754" s="127" t="s">
        <v>6742</v>
      </c>
      <c r="D754" t="s">
        <v>5668</v>
      </c>
    </row>
    <row r="755" spans="1:4" ht="14.25" customHeight="1">
      <c r="A755" s="127" t="s">
        <v>6743</v>
      </c>
      <c r="D755" t="s">
        <v>5669</v>
      </c>
    </row>
    <row r="756" spans="1:4" ht="14.25" customHeight="1">
      <c r="A756" s="127" t="s">
        <v>6744</v>
      </c>
      <c r="D756" t="s">
        <v>5670</v>
      </c>
    </row>
    <row r="757" spans="1:4" ht="14.25" customHeight="1">
      <c r="A757" s="127" t="s">
        <v>6745</v>
      </c>
      <c r="D757" t="s">
        <v>5671</v>
      </c>
    </row>
    <row r="758" spans="1:4" ht="14.25" customHeight="1">
      <c r="A758" s="127" t="s">
        <v>6746</v>
      </c>
      <c r="D758" t="s">
        <v>5672</v>
      </c>
    </row>
    <row r="759" spans="1:4" ht="14.25" customHeight="1">
      <c r="A759" s="127" t="s">
        <v>6747</v>
      </c>
      <c r="D759" t="s">
        <v>5673</v>
      </c>
    </row>
    <row r="760" spans="1:4" ht="14.25" customHeight="1">
      <c r="A760" s="127" t="s">
        <v>6748</v>
      </c>
      <c r="D760" t="s">
        <v>5674</v>
      </c>
    </row>
    <row r="761" spans="1:4" ht="14.25" customHeight="1">
      <c r="A761" s="127" t="s">
        <v>6749</v>
      </c>
      <c r="D761" t="s">
        <v>5675</v>
      </c>
    </row>
    <row r="762" spans="1:4" ht="14.25" customHeight="1">
      <c r="A762" s="127" t="s">
        <v>6750</v>
      </c>
      <c r="D762" t="s">
        <v>5676</v>
      </c>
    </row>
    <row r="763" spans="1:4" ht="14.25" customHeight="1">
      <c r="A763" s="127" t="s">
        <v>6751</v>
      </c>
      <c r="D763" t="s">
        <v>5677</v>
      </c>
    </row>
    <row r="764" spans="1:4" ht="14.25" customHeight="1">
      <c r="A764" s="127" t="s">
        <v>6752</v>
      </c>
      <c r="D764" t="s">
        <v>5678</v>
      </c>
    </row>
    <row r="765" spans="1:4" ht="14.25" customHeight="1">
      <c r="A765" s="127" t="s">
        <v>6753</v>
      </c>
      <c r="D765" t="s">
        <v>5679</v>
      </c>
    </row>
    <row r="766" spans="1:4" ht="14.25" customHeight="1">
      <c r="A766" s="127" t="s">
        <v>6754</v>
      </c>
      <c r="D766" t="s">
        <v>5680</v>
      </c>
    </row>
    <row r="767" spans="1:4" ht="14.25" customHeight="1">
      <c r="A767" s="127" t="s">
        <v>6755</v>
      </c>
      <c r="D767" t="s">
        <v>5681</v>
      </c>
    </row>
    <row r="768" spans="1:4" ht="14.25" customHeight="1">
      <c r="A768" s="127" t="s">
        <v>6756</v>
      </c>
      <c r="D768" t="s">
        <v>5682</v>
      </c>
    </row>
    <row r="769" spans="1:4" ht="14.25" customHeight="1">
      <c r="A769" s="127" t="s">
        <v>6757</v>
      </c>
      <c r="D769" t="s">
        <v>5683</v>
      </c>
    </row>
    <row r="770" spans="1:4" ht="14.25" customHeight="1">
      <c r="A770" s="127" t="s">
        <v>6758</v>
      </c>
      <c r="D770" t="s">
        <v>5684</v>
      </c>
    </row>
    <row r="771" spans="1:4" ht="14.25" customHeight="1">
      <c r="A771" s="127" t="s">
        <v>6759</v>
      </c>
      <c r="D771" t="s">
        <v>5685</v>
      </c>
    </row>
    <row r="772" spans="1:4" ht="14.25" customHeight="1">
      <c r="A772" s="127" t="s">
        <v>6760</v>
      </c>
      <c r="D772" t="s">
        <v>5686</v>
      </c>
    </row>
    <row r="773" spans="1:4" ht="14.25" customHeight="1">
      <c r="A773" s="127" t="s">
        <v>6761</v>
      </c>
      <c r="D773" t="s">
        <v>5687</v>
      </c>
    </row>
    <row r="774" spans="1:4" ht="14.25" customHeight="1">
      <c r="A774" s="127" t="s">
        <v>6762</v>
      </c>
      <c r="D774" t="s">
        <v>5688</v>
      </c>
    </row>
    <row r="775" spans="1:4" ht="14.25" customHeight="1">
      <c r="A775" s="127" t="s">
        <v>6763</v>
      </c>
      <c r="D775" t="s">
        <v>5689</v>
      </c>
    </row>
    <row r="776" spans="1:4" ht="14.25" customHeight="1">
      <c r="A776" s="127" t="s">
        <v>6764</v>
      </c>
      <c r="D776" t="s">
        <v>5690</v>
      </c>
    </row>
    <row r="777" spans="1:4" ht="14.25" customHeight="1">
      <c r="A777" s="127" t="s">
        <v>6765</v>
      </c>
      <c r="D777" t="s">
        <v>5691</v>
      </c>
    </row>
    <row r="778" spans="1:4" ht="14.25" customHeight="1">
      <c r="A778" s="127" t="s">
        <v>6766</v>
      </c>
      <c r="D778" t="s">
        <v>5692</v>
      </c>
    </row>
    <row r="779" spans="1:4" ht="14.25" customHeight="1">
      <c r="A779" s="127" t="s">
        <v>6767</v>
      </c>
      <c r="D779" t="s">
        <v>5693</v>
      </c>
    </row>
    <row r="780" spans="1:4" ht="14.25" customHeight="1">
      <c r="A780" s="127" t="s">
        <v>6768</v>
      </c>
      <c r="D780" t="s">
        <v>5694</v>
      </c>
    </row>
    <row r="781" spans="1:4" ht="14.25" customHeight="1">
      <c r="A781" s="127" t="s">
        <v>6769</v>
      </c>
      <c r="D781" t="s">
        <v>5695</v>
      </c>
    </row>
    <row r="782" spans="1:4" ht="14.25" customHeight="1">
      <c r="A782" s="127" t="s">
        <v>6770</v>
      </c>
      <c r="D782" t="s">
        <v>5696</v>
      </c>
    </row>
    <row r="783" spans="1:4" ht="14.25" customHeight="1">
      <c r="A783" s="127" t="s">
        <v>6771</v>
      </c>
      <c r="D783" t="s">
        <v>5697</v>
      </c>
    </row>
    <row r="784" spans="1:4" ht="14.25" customHeight="1">
      <c r="A784" s="127" t="s">
        <v>6772</v>
      </c>
      <c r="D784" t="s">
        <v>5698</v>
      </c>
    </row>
    <row r="785" spans="1:4" ht="14.25" customHeight="1">
      <c r="A785" s="127" t="s">
        <v>6773</v>
      </c>
      <c r="D785" t="s">
        <v>5699</v>
      </c>
    </row>
    <row r="786" spans="1:4" ht="14.25" customHeight="1">
      <c r="A786" s="127" t="s">
        <v>6774</v>
      </c>
      <c r="D786" t="s">
        <v>5700</v>
      </c>
    </row>
    <row r="787" spans="1:4" ht="14.25" customHeight="1">
      <c r="A787" s="127" t="s">
        <v>6775</v>
      </c>
      <c r="D787" t="s">
        <v>5701</v>
      </c>
    </row>
    <row r="788" spans="1:4" ht="14.25" customHeight="1">
      <c r="A788" s="127" t="s">
        <v>6776</v>
      </c>
      <c r="D788" t="s">
        <v>5702</v>
      </c>
    </row>
    <row r="789" spans="1:4" ht="14.25" customHeight="1">
      <c r="A789" s="127" t="s">
        <v>6777</v>
      </c>
      <c r="D789" t="s">
        <v>5703</v>
      </c>
    </row>
    <row r="790" spans="1:4" ht="14.25" customHeight="1">
      <c r="A790" s="153"/>
      <c r="D790" t="s">
        <v>5704</v>
      </c>
    </row>
    <row r="791" spans="1:4" ht="14.25" customHeight="1">
      <c r="A791" s="153"/>
      <c r="D791" t="s">
        <v>5705</v>
      </c>
    </row>
    <row r="792" spans="1:4" ht="14.25" customHeight="1">
      <c r="A792" s="153"/>
      <c r="D792" t="s">
        <v>5706</v>
      </c>
    </row>
    <row r="793" spans="1:4" ht="14.25" customHeight="1">
      <c r="A793" s="153"/>
      <c r="D793" t="s">
        <v>5707</v>
      </c>
    </row>
    <row r="794" spans="1:4" ht="14.25" customHeight="1">
      <c r="A794" s="153"/>
      <c r="D794" t="s">
        <v>5708</v>
      </c>
    </row>
    <row r="795" spans="1:4" ht="14.25" customHeight="1">
      <c r="A795" s="153"/>
      <c r="D795" t="s">
        <v>5709</v>
      </c>
    </row>
    <row r="796" spans="1:4" ht="14.25" customHeight="1">
      <c r="A796" s="153"/>
      <c r="D796" t="s">
        <v>5710</v>
      </c>
    </row>
    <row r="797" spans="1:4" ht="14.25" customHeight="1">
      <c r="A797" s="153"/>
      <c r="D797" t="s">
        <v>5711</v>
      </c>
    </row>
    <row r="798" spans="1:4" ht="14.25" customHeight="1">
      <c r="A798" s="153"/>
      <c r="D798" t="s">
        <v>5712</v>
      </c>
    </row>
    <row r="799" spans="1:4" ht="14.25" customHeight="1">
      <c r="A799" s="153"/>
      <c r="D799" t="s">
        <v>5713</v>
      </c>
    </row>
    <row r="800" spans="1:4" ht="14.25" customHeight="1">
      <c r="A800" s="153"/>
      <c r="D800" t="s">
        <v>5714</v>
      </c>
    </row>
    <row r="801" spans="1:4" ht="14.25" customHeight="1">
      <c r="A801" s="153"/>
      <c r="D801" t="s">
        <v>5715</v>
      </c>
    </row>
    <row r="802" spans="1:4" ht="14.25" customHeight="1">
      <c r="A802" s="153"/>
      <c r="D802" t="s">
        <v>5716</v>
      </c>
    </row>
    <row r="803" spans="1:4" ht="14.25" customHeight="1">
      <c r="A803" s="153"/>
      <c r="D803" t="s">
        <v>5717</v>
      </c>
    </row>
    <row r="804" spans="1:4" ht="14.25" customHeight="1">
      <c r="A804" s="153"/>
      <c r="D804" t="s">
        <v>5718</v>
      </c>
    </row>
    <row r="805" spans="1:4" ht="14.25" customHeight="1">
      <c r="A805" s="153"/>
      <c r="D805" t="s">
        <v>5719</v>
      </c>
    </row>
    <row r="806" spans="1:4" ht="14.25" customHeight="1">
      <c r="A806" s="153"/>
      <c r="D806" t="s">
        <v>5720</v>
      </c>
    </row>
    <row r="807" spans="1:4" ht="14.25" customHeight="1">
      <c r="A807" s="153"/>
      <c r="D807" t="s">
        <v>5721</v>
      </c>
    </row>
    <row r="808" spans="1:4" ht="14.25" customHeight="1">
      <c r="A808" s="153"/>
      <c r="D808" t="s">
        <v>5722</v>
      </c>
    </row>
    <row r="809" spans="1:4" ht="14.25" customHeight="1">
      <c r="A809" s="153"/>
      <c r="D809" t="s">
        <v>5723</v>
      </c>
    </row>
    <row r="810" spans="1:4" ht="14.25" customHeight="1">
      <c r="A810" s="153"/>
      <c r="D810" t="s">
        <v>5724</v>
      </c>
    </row>
    <row r="811" spans="1:4" ht="14.25" customHeight="1">
      <c r="A811" s="153"/>
      <c r="D811" t="s">
        <v>5725</v>
      </c>
    </row>
    <row r="812" spans="1:4" ht="14.25" customHeight="1">
      <c r="A812" s="153"/>
      <c r="D812" t="s">
        <v>5726</v>
      </c>
    </row>
    <row r="813" spans="1:4" ht="14.25" customHeight="1">
      <c r="A813" s="153"/>
      <c r="D813" t="s">
        <v>5727</v>
      </c>
    </row>
    <row r="814" spans="1:4" ht="14.25" customHeight="1">
      <c r="A814" s="153"/>
      <c r="D814" t="s">
        <v>5728</v>
      </c>
    </row>
    <row r="815" spans="1:4" ht="14.25" customHeight="1">
      <c r="A815" s="153"/>
      <c r="D815" t="s">
        <v>5729</v>
      </c>
    </row>
    <row r="816" spans="1:4" ht="14.25" customHeight="1">
      <c r="A816" s="153"/>
      <c r="D816" t="s">
        <v>5730</v>
      </c>
    </row>
    <row r="817" spans="1:4" ht="14.25" customHeight="1">
      <c r="A817" s="153"/>
      <c r="D817" t="s">
        <v>5731</v>
      </c>
    </row>
    <row r="818" spans="1:4" ht="14.25" customHeight="1">
      <c r="A818" s="153"/>
      <c r="D818" t="s">
        <v>5732</v>
      </c>
    </row>
    <row r="819" spans="1:4" ht="14.25" customHeight="1">
      <c r="A819" s="153"/>
      <c r="D819" t="s">
        <v>5733</v>
      </c>
    </row>
    <row r="820" spans="1:4" ht="14.25" customHeight="1">
      <c r="A820" s="153"/>
      <c r="D820" t="s">
        <v>5734</v>
      </c>
    </row>
    <row r="821" spans="1:4" ht="14.25" customHeight="1">
      <c r="A821" s="153"/>
      <c r="D821" t="s">
        <v>5735</v>
      </c>
    </row>
    <row r="822" spans="1:4" ht="14.25" customHeight="1">
      <c r="A822" s="153"/>
      <c r="D822" t="s">
        <v>5736</v>
      </c>
    </row>
    <row r="823" spans="1:4" ht="14.25" customHeight="1">
      <c r="A823" s="153"/>
      <c r="D823" t="s">
        <v>5737</v>
      </c>
    </row>
    <row r="824" spans="1:4" ht="14.25" customHeight="1">
      <c r="A824" s="153"/>
      <c r="D824" t="s">
        <v>5738</v>
      </c>
    </row>
    <row r="825" spans="1:4" ht="14.25" customHeight="1">
      <c r="A825" s="153"/>
      <c r="D825" t="s">
        <v>5739</v>
      </c>
    </row>
    <row r="826" spans="1:4" ht="14.25" customHeight="1">
      <c r="A826" s="153"/>
      <c r="D826" t="s">
        <v>5740</v>
      </c>
    </row>
    <row r="827" spans="1:4" ht="14.25" customHeight="1">
      <c r="A827" s="153"/>
      <c r="D827" t="s">
        <v>5741</v>
      </c>
    </row>
    <row r="828" spans="1:4" ht="14.25" customHeight="1">
      <c r="A828" s="153"/>
      <c r="D828" t="s">
        <v>5742</v>
      </c>
    </row>
    <row r="829" spans="1:4" ht="14.25" customHeight="1">
      <c r="A829" s="153"/>
      <c r="D829" t="s">
        <v>5743</v>
      </c>
    </row>
    <row r="830" spans="1:4" ht="14.25" customHeight="1">
      <c r="A830" s="153"/>
      <c r="D830" t="s">
        <v>5744</v>
      </c>
    </row>
    <row r="831" spans="1:4" ht="14.25" customHeight="1">
      <c r="A831" s="153"/>
      <c r="D831" t="s">
        <v>5745</v>
      </c>
    </row>
    <row r="832" spans="1:4" ht="14.25" customHeight="1">
      <c r="A832" s="153"/>
      <c r="D832" t="s">
        <v>5746</v>
      </c>
    </row>
    <row r="833" spans="1:4" ht="14.25" customHeight="1">
      <c r="A833" s="153"/>
      <c r="D833" t="s">
        <v>5747</v>
      </c>
    </row>
    <row r="834" spans="1:4" ht="14.25" customHeight="1">
      <c r="A834" s="153"/>
      <c r="D834" t="s">
        <v>5748</v>
      </c>
    </row>
    <row r="835" spans="1:4" ht="14.25" customHeight="1">
      <c r="A835" s="153"/>
      <c r="D835" t="s">
        <v>5749</v>
      </c>
    </row>
    <row r="836" spans="1:4" ht="14.25" customHeight="1">
      <c r="A836" s="153"/>
      <c r="D836" t="s">
        <v>5750</v>
      </c>
    </row>
    <row r="837" spans="1:4" ht="14.25" customHeight="1">
      <c r="A837" s="153"/>
      <c r="D837" t="s">
        <v>5751</v>
      </c>
    </row>
    <row r="838" spans="1:4" ht="14.25" customHeight="1">
      <c r="A838" s="153"/>
      <c r="D838" t="s">
        <v>5752</v>
      </c>
    </row>
    <row r="839" spans="1:4" ht="14.25" customHeight="1">
      <c r="A839" s="153"/>
      <c r="D839" t="s">
        <v>5753</v>
      </c>
    </row>
    <row r="840" spans="1:4" ht="14.25" customHeight="1">
      <c r="A840" s="153"/>
      <c r="D840" t="s">
        <v>5754</v>
      </c>
    </row>
    <row r="841" spans="1:4" ht="14.25" customHeight="1">
      <c r="A841" s="153"/>
      <c r="D841" t="s">
        <v>5755</v>
      </c>
    </row>
    <row r="842" spans="1:4" ht="14.25" customHeight="1">
      <c r="A842" s="153"/>
      <c r="D842" t="s">
        <v>5756</v>
      </c>
    </row>
    <row r="843" spans="1:4" ht="14.25" customHeight="1">
      <c r="A843" s="153"/>
      <c r="D843" t="s">
        <v>5757</v>
      </c>
    </row>
    <row r="844" spans="1:4" ht="14.25" customHeight="1">
      <c r="A844" s="153"/>
      <c r="D844" t="s">
        <v>5758</v>
      </c>
    </row>
    <row r="845" spans="1:4" ht="14.25" customHeight="1">
      <c r="A845" s="153"/>
      <c r="D845" t="s">
        <v>5759</v>
      </c>
    </row>
    <row r="846" spans="1:4" ht="14.25" customHeight="1">
      <c r="A846" s="153"/>
      <c r="D846" t="s">
        <v>5760</v>
      </c>
    </row>
    <row r="847" spans="1:4" ht="14.25" customHeight="1">
      <c r="A847" s="153"/>
      <c r="D847" t="s">
        <v>5761</v>
      </c>
    </row>
    <row r="848" spans="1:4" ht="14.25" customHeight="1">
      <c r="A848" s="153"/>
      <c r="D848" t="s">
        <v>5762</v>
      </c>
    </row>
    <row r="849" spans="1:4" ht="14.25" customHeight="1">
      <c r="A849" s="153"/>
      <c r="D849" t="s">
        <v>5763</v>
      </c>
    </row>
    <row r="850" spans="1:4" ht="14.25" customHeight="1">
      <c r="A850" s="153"/>
      <c r="D850" t="s">
        <v>5764</v>
      </c>
    </row>
    <row r="851" spans="1:4" ht="14.25" customHeight="1">
      <c r="A851" s="153"/>
      <c r="D851" t="s">
        <v>5765</v>
      </c>
    </row>
    <row r="852" spans="1:4" ht="14.25" customHeight="1">
      <c r="A852" s="153"/>
      <c r="D852" t="s">
        <v>5766</v>
      </c>
    </row>
    <row r="853" spans="1:4" ht="14.25" customHeight="1">
      <c r="A853" s="153"/>
      <c r="D853" t="s">
        <v>5767</v>
      </c>
    </row>
    <row r="854" spans="1:4" ht="14.25" customHeight="1">
      <c r="A854" s="153"/>
      <c r="D854" t="s">
        <v>5768</v>
      </c>
    </row>
    <row r="855" spans="1:4" ht="14.25" customHeight="1">
      <c r="A855" s="153"/>
      <c r="D855" t="s">
        <v>5769</v>
      </c>
    </row>
    <row r="856" spans="1:4" ht="14.25" customHeight="1">
      <c r="A856" s="153"/>
      <c r="D856" t="s">
        <v>5770</v>
      </c>
    </row>
    <row r="857" spans="1:4" ht="14.25" customHeight="1">
      <c r="A857" s="153"/>
      <c r="D857" t="s">
        <v>5771</v>
      </c>
    </row>
    <row r="858" spans="1:4" ht="14.25" customHeight="1">
      <c r="A858" s="153"/>
      <c r="D858" t="s">
        <v>5772</v>
      </c>
    </row>
    <row r="859" spans="1:4" ht="14.25" customHeight="1">
      <c r="A859" s="153"/>
      <c r="D859" t="s">
        <v>5773</v>
      </c>
    </row>
    <row r="860" spans="1:4" ht="14.25" customHeight="1">
      <c r="A860" s="153"/>
      <c r="D860" t="s">
        <v>5774</v>
      </c>
    </row>
    <row r="861" spans="1:4" ht="14.25" customHeight="1">
      <c r="A861" s="153"/>
      <c r="D861" t="s">
        <v>5775</v>
      </c>
    </row>
    <row r="862" spans="1:4" ht="14.25" customHeight="1">
      <c r="A862" s="153"/>
      <c r="D862" t="s">
        <v>5776</v>
      </c>
    </row>
    <row r="863" spans="1:4" ht="14.25" customHeight="1">
      <c r="A863" s="153"/>
      <c r="D863" t="s">
        <v>5777</v>
      </c>
    </row>
    <row r="864" spans="1:4" ht="14.25" customHeight="1">
      <c r="A864" s="153"/>
      <c r="D864" t="s">
        <v>5778</v>
      </c>
    </row>
    <row r="865" spans="1:4" ht="14.25" customHeight="1">
      <c r="A865" s="153"/>
      <c r="D865" t="s">
        <v>5779</v>
      </c>
    </row>
    <row r="866" spans="1:4" ht="14.25" customHeight="1">
      <c r="A866" s="153"/>
      <c r="D866" t="s">
        <v>5780</v>
      </c>
    </row>
    <row r="867" spans="1:4" ht="14.25" customHeight="1">
      <c r="A867" s="153"/>
      <c r="D867" t="s">
        <v>5781</v>
      </c>
    </row>
    <row r="868" spans="1:4" ht="14.25" customHeight="1">
      <c r="A868" s="153"/>
      <c r="D868" t="s">
        <v>5782</v>
      </c>
    </row>
    <row r="869" spans="1:4" ht="14.25" customHeight="1">
      <c r="A869" s="153"/>
      <c r="D869" t="s">
        <v>5783</v>
      </c>
    </row>
    <row r="870" spans="1:4" ht="14.25" customHeight="1">
      <c r="A870" s="153"/>
      <c r="D870" t="s">
        <v>5784</v>
      </c>
    </row>
    <row r="871" spans="1:4" ht="14.25" customHeight="1">
      <c r="A871" s="153"/>
      <c r="D871" t="s">
        <v>5785</v>
      </c>
    </row>
    <row r="872" spans="1:4" ht="14.25" customHeight="1">
      <c r="A872" s="153"/>
      <c r="D872" t="s">
        <v>5786</v>
      </c>
    </row>
    <row r="873" spans="1:4" ht="14.25" customHeight="1">
      <c r="A873" s="153"/>
      <c r="D873" t="s">
        <v>5787</v>
      </c>
    </row>
    <row r="874" spans="1:4" ht="14.25" customHeight="1">
      <c r="A874" s="153"/>
      <c r="D874" t="s">
        <v>5788</v>
      </c>
    </row>
    <row r="875" spans="1:4" ht="14.25" customHeight="1">
      <c r="A875" s="153"/>
      <c r="D875" t="s">
        <v>5789</v>
      </c>
    </row>
    <row r="876" spans="1:4" ht="14.25" customHeight="1">
      <c r="A876" s="153"/>
      <c r="D876" t="s">
        <v>5790</v>
      </c>
    </row>
    <row r="877" spans="1:4" ht="14.25" customHeight="1">
      <c r="A877" s="153"/>
      <c r="D877" t="s">
        <v>5791</v>
      </c>
    </row>
    <row r="878" spans="1:4" ht="14.25" customHeight="1">
      <c r="A878" s="153"/>
      <c r="D878" t="s">
        <v>5792</v>
      </c>
    </row>
    <row r="879" spans="1:4" ht="14.25" customHeight="1">
      <c r="A879" s="153"/>
      <c r="D879" t="s">
        <v>5793</v>
      </c>
    </row>
    <row r="880" spans="1:4" ht="14.25" customHeight="1">
      <c r="A880" s="153"/>
      <c r="D880" t="s">
        <v>5794</v>
      </c>
    </row>
    <row r="881" spans="1:4" ht="14.25" customHeight="1">
      <c r="A881" s="153"/>
      <c r="D881" t="s">
        <v>5795</v>
      </c>
    </row>
    <row r="882" spans="1:4" ht="14.25" customHeight="1">
      <c r="A882" s="153"/>
      <c r="D882" t="s">
        <v>5796</v>
      </c>
    </row>
    <row r="883" spans="1:4" ht="14.25" customHeight="1">
      <c r="A883" s="153"/>
      <c r="D883" t="s">
        <v>5797</v>
      </c>
    </row>
    <row r="884" spans="1:4" ht="14.25" customHeight="1">
      <c r="A884" s="153"/>
      <c r="D884" t="s">
        <v>5798</v>
      </c>
    </row>
    <row r="885" spans="1:4" ht="14.25" customHeight="1">
      <c r="A885" s="153"/>
      <c r="D885" t="s">
        <v>5799</v>
      </c>
    </row>
    <row r="886" spans="1:4" ht="14.25" customHeight="1">
      <c r="A886" s="153"/>
      <c r="D886" t="s">
        <v>5800</v>
      </c>
    </row>
    <row r="887" spans="1:4" ht="14.25" customHeight="1">
      <c r="A887" s="153"/>
      <c r="D887" t="s">
        <v>5801</v>
      </c>
    </row>
    <row r="888" spans="1:4" ht="14.25" customHeight="1">
      <c r="A888" s="153"/>
      <c r="D888" t="s">
        <v>5802</v>
      </c>
    </row>
    <row r="889" spans="1:4" ht="14.25" customHeight="1">
      <c r="A889" s="153"/>
      <c r="D889" t="s">
        <v>5803</v>
      </c>
    </row>
    <row r="890" spans="1:4" ht="14.25" customHeight="1">
      <c r="A890" s="153"/>
      <c r="D890" t="s">
        <v>5804</v>
      </c>
    </row>
    <row r="891" spans="1:4" ht="14.25" customHeight="1">
      <c r="A891" s="153"/>
      <c r="D891" t="s">
        <v>5805</v>
      </c>
    </row>
    <row r="892" spans="1:4" ht="14.25" customHeight="1">
      <c r="A892" s="153"/>
      <c r="D892" t="s">
        <v>5806</v>
      </c>
    </row>
    <row r="893" spans="1:4" ht="14.25" customHeight="1">
      <c r="A893" s="153"/>
      <c r="D893" t="s">
        <v>5807</v>
      </c>
    </row>
    <row r="894" spans="1:4" ht="14.25" customHeight="1">
      <c r="A894" s="153"/>
      <c r="D894" t="s">
        <v>5808</v>
      </c>
    </row>
    <row r="895" spans="1:4" ht="14.25" customHeight="1">
      <c r="A895" s="153"/>
      <c r="D895" t="s">
        <v>5809</v>
      </c>
    </row>
    <row r="896" spans="1:4" ht="14.25" customHeight="1">
      <c r="A896" s="153"/>
      <c r="D896" t="s">
        <v>5810</v>
      </c>
    </row>
    <row r="897" spans="1:4" ht="14.25" customHeight="1">
      <c r="A897" s="153"/>
      <c r="D897" t="s">
        <v>5811</v>
      </c>
    </row>
    <row r="898" spans="1:4" ht="14.25" customHeight="1">
      <c r="A898" s="153"/>
      <c r="D898" t="s">
        <v>5812</v>
      </c>
    </row>
    <row r="899" spans="1:4" ht="14.25" customHeight="1">
      <c r="A899" s="153"/>
      <c r="D899" t="s">
        <v>5813</v>
      </c>
    </row>
    <row r="900" spans="1:4" ht="14.25" customHeight="1">
      <c r="A900" s="153"/>
      <c r="D900" t="s">
        <v>5814</v>
      </c>
    </row>
    <row r="901" spans="1:4" ht="14.25" customHeight="1">
      <c r="A901" s="153"/>
      <c r="D901" t="s">
        <v>5815</v>
      </c>
    </row>
    <row r="902" spans="1:4" ht="14.25" customHeight="1">
      <c r="A902" s="153"/>
      <c r="D902" t="s">
        <v>5816</v>
      </c>
    </row>
    <row r="903" spans="1:4" ht="14.25" customHeight="1">
      <c r="A903" s="153"/>
      <c r="D903" t="s">
        <v>5817</v>
      </c>
    </row>
    <row r="904" spans="1:4" ht="14.25" customHeight="1">
      <c r="A904" s="153"/>
      <c r="D904" t="s">
        <v>5818</v>
      </c>
    </row>
    <row r="905" spans="1:4" ht="14.25" customHeight="1">
      <c r="A905" s="153"/>
      <c r="D905" t="s">
        <v>5819</v>
      </c>
    </row>
    <row r="906" spans="1:4" ht="14.25" customHeight="1">
      <c r="A906" s="153"/>
      <c r="D906" t="s">
        <v>5820</v>
      </c>
    </row>
    <row r="907" spans="1:4" ht="14.25" customHeight="1">
      <c r="A907" s="153"/>
      <c r="D907" t="s">
        <v>5821</v>
      </c>
    </row>
    <row r="908" spans="1:4" ht="14.25" customHeight="1">
      <c r="A908" s="153"/>
      <c r="D908" t="s">
        <v>5822</v>
      </c>
    </row>
    <row r="909" spans="1:4" ht="14.25" customHeight="1">
      <c r="A909" s="153"/>
      <c r="D909" t="s">
        <v>5823</v>
      </c>
    </row>
    <row r="910" spans="1:4" ht="14.25" customHeight="1">
      <c r="A910" s="153"/>
      <c r="D910" t="s">
        <v>5824</v>
      </c>
    </row>
    <row r="911" spans="1:4" ht="14.25" customHeight="1">
      <c r="A911" s="153"/>
      <c r="D911" t="s">
        <v>5825</v>
      </c>
    </row>
    <row r="912" spans="1:4" ht="14.25" customHeight="1">
      <c r="A912" s="153"/>
      <c r="D912" t="s">
        <v>5826</v>
      </c>
    </row>
    <row r="913" spans="1:4" ht="14.25" customHeight="1">
      <c r="A913" s="153"/>
      <c r="D913" t="s">
        <v>5827</v>
      </c>
    </row>
    <row r="914" spans="1:4" ht="14.25" customHeight="1">
      <c r="A914" s="153"/>
      <c r="D914" t="s">
        <v>5828</v>
      </c>
    </row>
    <row r="915" spans="1:4" ht="14.25" customHeight="1">
      <c r="A915" s="153"/>
      <c r="D915" t="s">
        <v>5829</v>
      </c>
    </row>
    <row r="916" spans="1:4" ht="14.25" customHeight="1">
      <c r="A916" s="153"/>
      <c r="D916" t="s">
        <v>5830</v>
      </c>
    </row>
    <row r="917" spans="1:4" ht="14.25" customHeight="1">
      <c r="A917" s="153"/>
      <c r="D917" t="s">
        <v>5831</v>
      </c>
    </row>
    <row r="918" spans="1:4" ht="14.25" customHeight="1">
      <c r="A918" s="153"/>
      <c r="D918" t="s">
        <v>5832</v>
      </c>
    </row>
    <row r="919" spans="1:4" ht="14.25" customHeight="1">
      <c r="A919" s="153"/>
      <c r="D919" t="s">
        <v>5833</v>
      </c>
    </row>
    <row r="920" spans="1:4" ht="14.25" customHeight="1">
      <c r="A920" s="153"/>
      <c r="D920" t="s">
        <v>5834</v>
      </c>
    </row>
    <row r="921" spans="1:4" ht="14.25" customHeight="1">
      <c r="A921" s="153"/>
      <c r="D921" t="s">
        <v>5835</v>
      </c>
    </row>
    <row r="922" spans="1:4" ht="14.25" customHeight="1">
      <c r="A922" s="153"/>
      <c r="D922" t="s">
        <v>5836</v>
      </c>
    </row>
    <row r="923" spans="1:4" ht="14.25" customHeight="1">
      <c r="A923" s="153"/>
      <c r="D923" t="s">
        <v>5837</v>
      </c>
    </row>
    <row r="924" spans="1:4" ht="14.25" customHeight="1">
      <c r="A924" s="153"/>
      <c r="D924" t="s">
        <v>5838</v>
      </c>
    </row>
    <row r="925" spans="1:4" ht="14.25" customHeight="1">
      <c r="A925" s="153"/>
      <c r="D925" t="s">
        <v>5839</v>
      </c>
    </row>
    <row r="926" spans="1:4" ht="14.25" customHeight="1">
      <c r="A926" s="153"/>
      <c r="D926" t="s">
        <v>5840</v>
      </c>
    </row>
    <row r="927" spans="1:4" ht="14.25" customHeight="1">
      <c r="A927" s="153"/>
      <c r="D927" t="s">
        <v>5841</v>
      </c>
    </row>
    <row r="928" spans="1:4" ht="14.25" customHeight="1">
      <c r="A928" s="153"/>
      <c r="D928" t="s">
        <v>5842</v>
      </c>
    </row>
    <row r="929" spans="1:4" ht="14.25" customHeight="1">
      <c r="A929" s="153"/>
      <c r="D929" t="s">
        <v>5843</v>
      </c>
    </row>
    <row r="930" spans="1:4" ht="14.25" customHeight="1">
      <c r="A930" s="153"/>
      <c r="D930" t="s">
        <v>5844</v>
      </c>
    </row>
    <row r="931" spans="1:4" ht="14.25" customHeight="1">
      <c r="A931" s="153"/>
      <c r="D931" t="s">
        <v>5845</v>
      </c>
    </row>
    <row r="932" spans="1:4" ht="14.25" customHeight="1">
      <c r="A932" s="153"/>
      <c r="D932" t="s">
        <v>5846</v>
      </c>
    </row>
    <row r="933" spans="1:4" ht="14.25" customHeight="1">
      <c r="A933" s="153"/>
      <c r="D933" t="s">
        <v>5847</v>
      </c>
    </row>
    <row r="934" spans="1:4" ht="14.25" customHeight="1">
      <c r="A934" s="153"/>
      <c r="D934" t="s">
        <v>5848</v>
      </c>
    </row>
    <row r="935" spans="1:4" ht="14.25" customHeight="1">
      <c r="A935" s="153"/>
      <c r="D935" t="s">
        <v>5849</v>
      </c>
    </row>
    <row r="936" spans="1:4" ht="14.25" customHeight="1">
      <c r="A936" s="153"/>
      <c r="D936" t="s">
        <v>5850</v>
      </c>
    </row>
    <row r="937" spans="1:4" ht="14.25" customHeight="1">
      <c r="A937" s="153"/>
      <c r="D937" t="s">
        <v>5851</v>
      </c>
    </row>
    <row r="938" spans="1:4" ht="14.25" customHeight="1">
      <c r="A938" s="153"/>
      <c r="D938" t="s">
        <v>5852</v>
      </c>
    </row>
    <row r="939" spans="1:4" ht="14.25" customHeight="1">
      <c r="A939" s="153"/>
      <c r="D939" t="s">
        <v>5853</v>
      </c>
    </row>
    <row r="940" spans="1:4" ht="14.25" customHeight="1">
      <c r="A940" s="153"/>
      <c r="D940" t="s">
        <v>5854</v>
      </c>
    </row>
    <row r="941" spans="1:4" ht="14.25" customHeight="1">
      <c r="A941" s="153"/>
      <c r="D941" t="s">
        <v>5855</v>
      </c>
    </row>
    <row r="942" spans="1:4" ht="14.25" customHeight="1">
      <c r="A942" s="153"/>
      <c r="D942" t="s">
        <v>5856</v>
      </c>
    </row>
    <row r="943" spans="1:4" ht="14.25" customHeight="1">
      <c r="A943" s="153"/>
      <c r="D943" t="s">
        <v>5857</v>
      </c>
    </row>
    <row r="944" spans="1:4" ht="14.25" customHeight="1">
      <c r="A944" s="153"/>
      <c r="D944" t="s">
        <v>5858</v>
      </c>
    </row>
    <row r="945" spans="1:4" ht="14.25" customHeight="1">
      <c r="A945" s="153"/>
      <c r="D945" t="s">
        <v>5859</v>
      </c>
    </row>
    <row r="946" spans="1:4" ht="14.25" customHeight="1">
      <c r="A946" s="153"/>
      <c r="D946" t="s">
        <v>5860</v>
      </c>
    </row>
    <row r="947" spans="1:4" ht="14.25" customHeight="1">
      <c r="A947" s="153"/>
      <c r="D947" t="s">
        <v>5861</v>
      </c>
    </row>
    <row r="948" spans="1:4" ht="14.25" customHeight="1">
      <c r="A948" s="153"/>
      <c r="D948" t="s">
        <v>5862</v>
      </c>
    </row>
    <row r="949" spans="1:4" ht="14.25" customHeight="1">
      <c r="A949" s="153"/>
      <c r="D949" t="s">
        <v>5863</v>
      </c>
    </row>
    <row r="950" spans="1:4" ht="14.25" customHeight="1">
      <c r="A950" s="153"/>
      <c r="D950" t="s">
        <v>5864</v>
      </c>
    </row>
    <row r="951" spans="1:4" ht="14.25" customHeight="1">
      <c r="A951" s="153"/>
      <c r="D951" t="s">
        <v>5865</v>
      </c>
    </row>
    <row r="952" spans="1:4" ht="14.25" customHeight="1">
      <c r="A952" s="153"/>
      <c r="D952" t="s">
        <v>5866</v>
      </c>
    </row>
    <row r="953" spans="1:4" ht="14.25" customHeight="1">
      <c r="A953" s="153"/>
      <c r="D953" t="s">
        <v>5867</v>
      </c>
    </row>
    <row r="954" spans="1:4" ht="14.25" customHeight="1">
      <c r="A954" s="153"/>
      <c r="D954" t="s">
        <v>5868</v>
      </c>
    </row>
    <row r="955" spans="1:4" ht="14.25" customHeight="1">
      <c r="A955" s="153"/>
      <c r="D955" t="s">
        <v>5869</v>
      </c>
    </row>
    <row r="956" spans="1:4" ht="14.25" customHeight="1">
      <c r="A956" s="153"/>
      <c r="D956" t="s">
        <v>5870</v>
      </c>
    </row>
    <row r="957" spans="1:4" ht="14.25" customHeight="1">
      <c r="A957" s="153"/>
      <c r="D957" t="s">
        <v>5871</v>
      </c>
    </row>
    <row r="958" spans="1:4" ht="14.25" customHeight="1">
      <c r="A958" s="153"/>
      <c r="D958" t="s">
        <v>5872</v>
      </c>
    </row>
    <row r="959" spans="1:4" ht="14.25" customHeight="1">
      <c r="A959" s="153"/>
      <c r="D959" t="s">
        <v>5873</v>
      </c>
    </row>
    <row r="960" spans="1:4" ht="14.25" customHeight="1">
      <c r="A960" s="153"/>
      <c r="D960" t="s">
        <v>5874</v>
      </c>
    </row>
    <row r="961" spans="1:4" ht="14.25" customHeight="1">
      <c r="A961" s="153"/>
      <c r="D961" t="s">
        <v>5875</v>
      </c>
    </row>
    <row r="962" spans="1:4" ht="14.25" customHeight="1">
      <c r="A962" s="153"/>
      <c r="D962" t="s">
        <v>5876</v>
      </c>
    </row>
    <row r="963" spans="1:4" ht="14.25" customHeight="1">
      <c r="A963" s="153"/>
      <c r="D963" t="s">
        <v>5877</v>
      </c>
    </row>
    <row r="964" spans="1:4" ht="14.25" customHeight="1">
      <c r="A964" s="153"/>
      <c r="D964" t="s">
        <v>5878</v>
      </c>
    </row>
    <row r="965" spans="1:4" ht="14.25" customHeight="1">
      <c r="A965" s="153"/>
      <c r="D965" t="s">
        <v>5879</v>
      </c>
    </row>
    <row r="966" spans="1:4" ht="14.25" customHeight="1">
      <c r="A966" s="153"/>
      <c r="D966" t="s">
        <v>5880</v>
      </c>
    </row>
    <row r="967" spans="1:4" ht="14.25" customHeight="1">
      <c r="A967" s="153"/>
      <c r="D967" t="s">
        <v>5881</v>
      </c>
    </row>
    <row r="968" spans="1:4" ht="14.25" customHeight="1">
      <c r="A968" s="153"/>
      <c r="D968" t="s">
        <v>5882</v>
      </c>
    </row>
    <row r="969" spans="1:4" ht="14.25" customHeight="1">
      <c r="A969" s="153"/>
      <c r="D969" t="s">
        <v>5883</v>
      </c>
    </row>
    <row r="970" spans="1:4" ht="14.25" customHeight="1">
      <c r="A970" s="153"/>
      <c r="D970" t="s">
        <v>5884</v>
      </c>
    </row>
    <row r="971" spans="1:4" ht="14.25" customHeight="1">
      <c r="A971" s="153"/>
      <c r="D971" t="s">
        <v>5885</v>
      </c>
    </row>
    <row r="972" spans="1:4" ht="14.25" customHeight="1">
      <c r="A972" s="153"/>
      <c r="D972" t="s">
        <v>5886</v>
      </c>
    </row>
    <row r="973" spans="1:4" ht="14.25" customHeight="1">
      <c r="A973" s="153"/>
      <c r="D973" t="s">
        <v>5887</v>
      </c>
    </row>
    <row r="974" spans="1:4" ht="14.25" customHeight="1">
      <c r="A974" s="153"/>
      <c r="D974" t="s">
        <v>5888</v>
      </c>
    </row>
    <row r="975" spans="1:4" ht="14.25" customHeight="1">
      <c r="A975" s="153"/>
      <c r="D975" t="s">
        <v>5889</v>
      </c>
    </row>
    <row r="976" spans="1:4" ht="14.25" customHeight="1">
      <c r="A976" s="153"/>
      <c r="D976" t="s">
        <v>5890</v>
      </c>
    </row>
    <row r="977" spans="1:4" ht="14.25" customHeight="1">
      <c r="A977" s="153"/>
      <c r="D977" t="s">
        <v>5891</v>
      </c>
    </row>
    <row r="978" spans="1:4" ht="14.25" customHeight="1">
      <c r="A978" s="153"/>
      <c r="D978" t="s">
        <v>5892</v>
      </c>
    </row>
    <row r="979" spans="1:4" ht="14.25" customHeight="1">
      <c r="A979" s="153"/>
      <c r="D979" t="s">
        <v>5893</v>
      </c>
    </row>
    <row r="980" spans="1:4" ht="14.25" customHeight="1">
      <c r="A980" s="153"/>
      <c r="D980" t="s">
        <v>5894</v>
      </c>
    </row>
    <row r="981" spans="1:4" ht="14.25" customHeight="1">
      <c r="A981" s="153"/>
      <c r="D981" t="s">
        <v>5895</v>
      </c>
    </row>
    <row r="982" spans="1:4" ht="14.25" customHeight="1">
      <c r="A982" s="153"/>
      <c r="D982" t="s">
        <v>5896</v>
      </c>
    </row>
    <row r="983" spans="1:4" ht="14.25" customHeight="1">
      <c r="A983" s="153"/>
      <c r="D983" t="s">
        <v>5897</v>
      </c>
    </row>
    <row r="984" spans="1:4" ht="14.25" customHeight="1">
      <c r="A984" s="153"/>
      <c r="D984" t="s">
        <v>5898</v>
      </c>
    </row>
    <row r="985" spans="1:4" ht="14.25" customHeight="1">
      <c r="A985" s="153"/>
      <c r="D985" t="s">
        <v>5899</v>
      </c>
    </row>
    <row r="986" spans="1:4" ht="14.25" customHeight="1">
      <c r="A986" s="153"/>
      <c r="D986" t="s">
        <v>5900</v>
      </c>
    </row>
    <row r="987" spans="1:4" ht="14.25" customHeight="1">
      <c r="A987" s="153"/>
      <c r="D987" t="s">
        <v>5901</v>
      </c>
    </row>
    <row r="988" spans="1:4" ht="14.25" customHeight="1">
      <c r="A988" s="153"/>
      <c r="D988" t="s">
        <v>5902</v>
      </c>
    </row>
    <row r="989" spans="1:4" ht="14.25" customHeight="1">
      <c r="A989" s="153"/>
      <c r="D989" t="s">
        <v>5903</v>
      </c>
    </row>
    <row r="990" spans="1:4" ht="14.25" customHeight="1">
      <c r="A990" s="153"/>
      <c r="D990" t="s">
        <v>5904</v>
      </c>
    </row>
    <row r="991" spans="1:4" ht="14.25" customHeight="1">
      <c r="A991" s="153"/>
      <c r="D991" t="s">
        <v>5905</v>
      </c>
    </row>
    <row r="992" spans="1:4" ht="14.25" customHeight="1">
      <c r="A992" s="153"/>
      <c r="D992" t="s">
        <v>5906</v>
      </c>
    </row>
    <row r="993" spans="1:4" ht="14.25" customHeight="1">
      <c r="A993" s="153"/>
      <c r="D993" t="s">
        <v>5907</v>
      </c>
    </row>
    <row r="994" spans="1:4" ht="14.25" customHeight="1">
      <c r="A994" s="153"/>
      <c r="D994" t="s">
        <v>5908</v>
      </c>
    </row>
    <row r="995" spans="1:4" ht="14.25" customHeight="1">
      <c r="A995" s="153"/>
      <c r="D995" t="s">
        <v>5909</v>
      </c>
    </row>
    <row r="996" spans="1:4" ht="14.25" customHeight="1">
      <c r="A996" s="153"/>
      <c r="D996" t="s">
        <v>5910</v>
      </c>
    </row>
    <row r="997" spans="1:4" ht="14.25" customHeight="1">
      <c r="A997" s="153"/>
      <c r="D997" t="s">
        <v>5911</v>
      </c>
    </row>
    <row r="998" spans="1:4" ht="14.25" customHeight="1">
      <c r="A998" s="153"/>
      <c r="D998" t="s">
        <v>5912</v>
      </c>
    </row>
    <row r="999" spans="1:4" ht="14.25" customHeight="1">
      <c r="A999" s="153"/>
      <c r="D999" t="s">
        <v>5913</v>
      </c>
    </row>
    <row r="1000" spans="1:4" ht="14.25" customHeight="1">
      <c r="A1000" s="153"/>
      <c r="D1000" t="s">
        <v>5914</v>
      </c>
    </row>
    <row r="1001" spans="1:4" ht="14.25" customHeight="1">
      <c r="A1001" s="153"/>
      <c r="D1001" t="s">
        <v>5915</v>
      </c>
    </row>
    <row r="1002" spans="1:4" ht="14.25" customHeight="1">
      <c r="A1002" s="153"/>
      <c r="D1002" t="s">
        <v>5916</v>
      </c>
    </row>
    <row r="1003" spans="1:4" ht="14.25" customHeight="1">
      <c r="A1003" s="153"/>
      <c r="D1003" t="s">
        <v>5917</v>
      </c>
    </row>
    <row r="1004" spans="1:4" ht="14.25" customHeight="1">
      <c r="A1004" s="153"/>
      <c r="D1004" t="s">
        <v>5918</v>
      </c>
    </row>
    <row r="1005" spans="1:4" ht="14.25" customHeight="1">
      <c r="A1005" s="153"/>
      <c r="D1005" t="s">
        <v>5919</v>
      </c>
    </row>
    <row r="1006" spans="1:4" ht="14.25" customHeight="1">
      <c r="A1006" s="153"/>
      <c r="D1006" t="s">
        <v>5920</v>
      </c>
    </row>
    <row r="1007" spans="1:4" ht="14.25" customHeight="1">
      <c r="A1007" s="153"/>
      <c r="D1007" t="s">
        <v>5921</v>
      </c>
    </row>
    <row r="1008" spans="1:4" ht="14.25" customHeight="1">
      <c r="A1008" s="153"/>
      <c r="D1008" t="s">
        <v>5922</v>
      </c>
    </row>
    <row r="1009" spans="1:4" ht="14.25" customHeight="1">
      <c r="A1009" s="153"/>
      <c r="D1009" t="s">
        <v>5923</v>
      </c>
    </row>
    <row r="1010" spans="1:4" ht="14.25" customHeight="1">
      <c r="A1010" s="153"/>
      <c r="D1010" t="s">
        <v>5924</v>
      </c>
    </row>
    <row r="1011" spans="1:4" ht="14.25" customHeight="1">
      <c r="A1011" s="153"/>
      <c r="D1011" t="s">
        <v>5925</v>
      </c>
    </row>
    <row r="1012" spans="1:4" ht="14.25" customHeight="1">
      <c r="A1012" s="153"/>
      <c r="D1012" t="s">
        <v>5926</v>
      </c>
    </row>
    <row r="1013" spans="1:4" ht="14.25" customHeight="1">
      <c r="A1013" s="153"/>
      <c r="D1013" t="s">
        <v>5927</v>
      </c>
    </row>
    <row r="1014" spans="1:4" ht="14.25" customHeight="1">
      <c r="A1014" s="153"/>
      <c r="D1014" t="s">
        <v>5928</v>
      </c>
    </row>
    <row r="1015" spans="1:4" ht="14.25" customHeight="1">
      <c r="A1015" s="153"/>
      <c r="D1015" t="s">
        <v>5929</v>
      </c>
    </row>
    <row r="1016" spans="1:4" ht="14.25" customHeight="1">
      <c r="A1016" s="153"/>
      <c r="D1016" t="s">
        <v>5930</v>
      </c>
    </row>
    <row r="1017" spans="1:4" ht="14.25" customHeight="1">
      <c r="A1017" s="153"/>
      <c r="D1017" t="s">
        <v>5931</v>
      </c>
    </row>
    <row r="1018" spans="1:4" ht="14.25" customHeight="1">
      <c r="A1018" s="153"/>
      <c r="D1018" t="s">
        <v>5932</v>
      </c>
    </row>
    <row r="1019" spans="1:4" ht="14.25" customHeight="1">
      <c r="A1019" s="153"/>
      <c r="D1019" t="s">
        <v>5933</v>
      </c>
    </row>
    <row r="1020" spans="1:4" ht="14.25" customHeight="1">
      <c r="A1020" s="153"/>
      <c r="D1020" t="s">
        <v>5934</v>
      </c>
    </row>
    <row r="1021" spans="1:4" ht="14.25" customHeight="1">
      <c r="A1021" s="153"/>
      <c r="D1021" t="s">
        <v>5935</v>
      </c>
    </row>
    <row r="1022" spans="1:4" ht="14.25" customHeight="1">
      <c r="A1022" s="153"/>
      <c r="D1022" t="s">
        <v>5936</v>
      </c>
    </row>
    <row r="1023" spans="1:4" ht="14.25" customHeight="1">
      <c r="A1023" s="153"/>
      <c r="D1023" t="s">
        <v>5937</v>
      </c>
    </row>
    <row r="1024" spans="1:4" ht="14.25" customHeight="1">
      <c r="A1024" s="153"/>
      <c r="D1024" t="s">
        <v>5938</v>
      </c>
    </row>
    <row r="1025" spans="1:4" ht="14.25" customHeight="1">
      <c r="A1025" s="153"/>
      <c r="D1025" t="s">
        <v>5939</v>
      </c>
    </row>
    <row r="1026" spans="1:4" ht="14.25" customHeight="1">
      <c r="A1026" s="153"/>
      <c r="D1026" t="s">
        <v>5940</v>
      </c>
    </row>
    <row r="1027" spans="1:4" ht="14.25" customHeight="1">
      <c r="A1027" s="153"/>
      <c r="D1027" t="s">
        <v>5941</v>
      </c>
    </row>
    <row r="1028" spans="1:4" ht="14.25" customHeight="1">
      <c r="A1028" s="153"/>
      <c r="D1028" t="s">
        <v>5942</v>
      </c>
    </row>
    <row r="1029" spans="1:4" ht="14.25" customHeight="1">
      <c r="A1029" s="153"/>
      <c r="D1029" t="s">
        <v>5943</v>
      </c>
    </row>
    <row r="1030" spans="1:4" ht="14.25" customHeight="1">
      <c r="A1030" s="153"/>
      <c r="D1030" t="s">
        <v>5944</v>
      </c>
    </row>
    <row r="1031" spans="1:4" ht="14.25" customHeight="1">
      <c r="A1031" s="153"/>
      <c r="D1031" t="s">
        <v>5945</v>
      </c>
    </row>
    <row r="1032" spans="1:4" ht="14.25" customHeight="1">
      <c r="A1032" s="153"/>
      <c r="D1032" t="s">
        <v>5946</v>
      </c>
    </row>
    <row r="1033" spans="1:4" ht="14.25" customHeight="1">
      <c r="A1033" s="153"/>
      <c r="D1033" t="s">
        <v>5947</v>
      </c>
    </row>
    <row r="1034" spans="1:4" ht="14.25" customHeight="1">
      <c r="A1034" s="153"/>
      <c r="D1034" t="s">
        <v>5948</v>
      </c>
    </row>
    <row r="1035" spans="1:4" ht="14.25" customHeight="1">
      <c r="A1035" s="153"/>
      <c r="D1035" t="s">
        <v>5949</v>
      </c>
    </row>
    <row r="1036" spans="1:4" ht="14.25" customHeight="1">
      <c r="A1036" s="153"/>
      <c r="D1036" t="s">
        <v>5950</v>
      </c>
    </row>
    <row r="1037" spans="1:4" ht="14.25" customHeight="1">
      <c r="A1037" s="153"/>
      <c r="D1037" t="s">
        <v>5951</v>
      </c>
    </row>
    <row r="1038" spans="1:4" ht="14.25" customHeight="1">
      <c r="A1038" s="153"/>
      <c r="D1038" t="s">
        <v>5952</v>
      </c>
    </row>
    <row r="1039" spans="1:4" ht="14.25" customHeight="1">
      <c r="A1039" s="153"/>
      <c r="D1039" t="s">
        <v>5953</v>
      </c>
    </row>
    <row r="1040" spans="1:4" ht="14.25" customHeight="1">
      <c r="A1040" s="153"/>
      <c r="D1040" t="s">
        <v>5954</v>
      </c>
    </row>
    <row r="1041" spans="1:4" ht="14.25" customHeight="1">
      <c r="A1041" s="153"/>
      <c r="D1041" t="s">
        <v>5955</v>
      </c>
    </row>
    <row r="1042" spans="1:4" ht="14.25" customHeight="1">
      <c r="A1042" s="153"/>
      <c r="D1042" t="s">
        <v>5956</v>
      </c>
    </row>
    <row r="1043" spans="1:4" ht="14.25" customHeight="1">
      <c r="A1043" s="153"/>
      <c r="D1043" t="s">
        <v>5957</v>
      </c>
    </row>
    <row r="1044" spans="1:4" ht="14.25" customHeight="1">
      <c r="A1044" s="153"/>
      <c r="D1044" t="s">
        <v>5958</v>
      </c>
    </row>
    <row r="1045" spans="1:4" ht="14.25" customHeight="1">
      <c r="A1045" s="153"/>
      <c r="D1045" t="s">
        <v>5959</v>
      </c>
    </row>
    <row r="1046" spans="1:4" ht="14.25" customHeight="1">
      <c r="A1046" s="153"/>
      <c r="D1046" t="s">
        <v>5960</v>
      </c>
    </row>
    <row r="1047" spans="1:4" ht="14.25" customHeight="1">
      <c r="A1047" s="153"/>
      <c r="D1047" t="s">
        <v>5961</v>
      </c>
    </row>
    <row r="1048" spans="1:4" ht="14.25" customHeight="1">
      <c r="A1048" s="153"/>
      <c r="D1048" t="s">
        <v>5962</v>
      </c>
    </row>
    <row r="1049" spans="1:4" ht="14.25" customHeight="1">
      <c r="A1049" s="153"/>
      <c r="D1049" t="s">
        <v>5963</v>
      </c>
    </row>
    <row r="1050" spans="1:4" ht="14.25" customHeight="1">
      <c r="A1050" s="153"/>
      <c r="D1050" t="s">
        <v>5964</v>
      </c>
    </row>
    <row r="1051" spans="1:4" ht="14.25" customHeight="1">
      <c r="A1051" s="153"/>
      <c r="D1051" t="s">
        <v>5965</v>
      </c>
    </row>
    <row r="1052" spans="1:4" ht="14.25" customHeight="1">
      <c r="A1052" s="153"/>
      <c r="D1052" t="s">
        <v>5966</v>
      </c>
    </row>
    <row r="1053" spans="1:4" ht="14.25" customHeight="1">
      <c r="A1053" s="153"/>
      <c r="D1053" t="s">
        <v>5967</v>
      </c>
    </row>
    <row r="1054" spans="1:4" ht="14.25" customHeight="1">
      <c r="A1054" s="153"/>
      <c r="D1054" t="s">
        <v>5968</v>
      </c>
    </row>
    <row r="1055" spans="1:4" ht="14.25" customHeight="1">
      <c r="A1055" s="153"/>
      <c r="D1055" t="s">
        <v>5969</v>
      </c>
    </row>
    <row r="1056" spans="1:4" ht="14.25" customHeight="1">
      <c r="A1056" s="153"/>
      <c r="D1056" t="s">
        <v>5970</v>
      </c>
    </row>
    <row r="1057" spans="1:4" ht="14.25" customHeight="1">
      <c r="A1057" s="153"/>
      <c r="D1057" t="s">
        <v>5971</v>
      </c>
    </row>
    <row r="1058" spans="1:4" ht="14.25" customHeight="1">
      <c r="A1058" s="153"/>
      <c r="D1058" t="s">
        <v>5972</v>
      </c>
    </row>
    <row r="1059" spans="1:4" ht="14.25" customHeight="1">
      <c r="A1059" s="153"/>
      <c r="D1059" t="s">
        <v>5973</v>
      </c>
    </row>
    <row r="1060" spans="1:4" ht="14.25" customHeight="1">
      <c r="A1060" s="153"/>
      <c r="D1060" t="s">
        <v>5974</v>
      </c>
    </row>
    <row r="1061" spans="1:4" ht="14.25" customHeight="1">
      <c r="A1061" s="153"/>
      <c r="D1061" t="s">
        <v>5975</v>
      </c>
    </row>
    <row r="1062" spans="1:4" ht="14.25" customHeight="1">
      <c r="A1062" s="153"/>
      <c r="D1062" t="s">
        <v>5976</v>
      </c>
    </row>
    <row r="1063" spans="1:4" ht="14.25" customHeight="1">
      <c r="A1063" s="153"/>
      <c r="D1063" t="s">
        <v>5977</v>
      </c>
    </row>
    <row r="1064" spans="1:4" ht="14.25" customHeight="1">
      <c r="A1064" s="153"/>
      <c r="D1064" t="s">
        <v>5978</v>
      </c>
    </row>
    <row r="1065" spans="1:4" ht="14.25" customHeight="1">
      <c r="A1065" s="153"/>
      <c r="D1065" t="s">
        <v>5979</v>
      </c>
    </row>
    <row r="1066" spans="1:4" ht="14.25" customHeight="1">
      <c r="A1066" s="153"/>
      <c r="D1066" t="s">
        <v>5980</v>
      </c>
    </row>
    <row r="1067" spans="1:4" ht="14.25" customHeight="1">
      <c r="A1067" s="153"/>
      <c r="D1067" t="s">
        <v>5981</v>
      </c>
    </row>
    <row r="1068" spans="1:4" ht="14.25" customHeight="1">
      <c r="A1068" s="153"/>
      <c r="D1068" t="s">
        <v>5982</v>
      </c>
    </row>
    <row r="1069" spans="1:4" ht="14.25" customHeight="1">
      <c r="A1069" s="153"/>
      <c r="D1069" t="s">
        <v>5983</v>
      </c>
    </row>
    <row r="1070" spans="1:4" ht="14.25" customHeight="1">
      <c r="A1070" s="153"/>
      <c r="D1070" t="s">
        <v>5984</v>
      </c>
    </row>
    <row r="1071" spans="1:4" ht="14.25" customHeight="1">
      <c r="A1071" s="153"/>
      <c r="D1071" t="s">
        <v>5985</v>
      </c>
    </row>
    <row r="1072" spans="1:4" ht="14.25" customHeight="1">
      <c r="A1072" s="153"/>
      <c r="D1072" t="s">
        <v>5986</v>
      </c>
    </row>
    <row r="1073" spans="1:4" ht="14.25" customHeight="1">
      <c r="A1073" s="153"/>
      <c r="D1073" t="s">
        <v>5987</v>
      </c>
    </row>
    <row r="1074" spans="1:4" ht="14.25" customHeight="1">
      <c r="A1074" s="153"/>
      <c r="D1074" t="s">
        <v>5988</v>
      </c>
    </row>
    <row r="1075" spans="1:4" ht="14.25" customHeight="1">
      <c r="A1075" s="153"/>
      <c r="D1075" t="s">
        <v>5989</v>
      </c>
    </row>
    <row r="1076" spans="1:4" ht="14.25" customHeight="1">
      <c r="A1076" s="153"/>
      <c r="D1076" t="s">
        <v>5990</v>
      </c>
    </row>
    <row r="1077" spans="1:4" ht="14.25" customHeight="1">
      <c r="A1077" s="153"/>
      <c r="D1077" t="s">
        <v>5991</v>
      </c>
    </row>
    <row r="1078" spans="1:4" ht="14.25" customHeight="1">
      <c r="A1078" s="153"/>
      <c r="D1078" t="s">
        <v>5992</v>
      </c>
    </row>
    <row r="1079" spans="1:4" ht="14.25" customHeight="1">
      <c r="A1079" s="153"/>
      <c r="D1079" t="s">
        <v>5993</v>
      </c>
    </row>
    <row r="1080" spans="1:4" ht="14.25" customHeight="1">
      <c r="A1080" s="153"/>
      <c r="D1080" t="s">
        <v>5994</v>
      </c>
    </row>
    <row r="1081" spans="1:4" ht="14.25" customHeight="1">
      <c r="A1081" s="153"/>
      <c r="D1081" t="s">
        <v>5995</v>
      </c>
    </row>
    <row r="1082" spans="1:4" ht="14.25" customHeight="1">
      <c r="A1082" s="153"/>
      <c r="D1082" t="s">
        <v>5996</v>
      </c>
    </row>
    <row r="1083" spans="1:4" ht="14.25" customHeight="1">
      <c r="A1083" s="153"/>
      <c r="D1083" t="s">
        <v>5997</v>
      </c>
    </row>
    <row r="1084" spans="1:4" ht="14.25" customHeight="1">
      <c r="A1084" s="153"/>
      <c r="D1084" t="s">
        <v>5998</v>
      </c>
    </row>
    <row r="1085" spans="1:4" ht="14.25" customHeight="1">
      <c r="A1085" s="153"/>
      <c r="D1085" t="s">
        <v>5999</v>
      </c>
    </row>
    <row r="1086" spans="1:4" ht="14.25" customHeight="1">
      <c r="A1086" s="153"/>
      <c r="D1086" t="s">
        <v>6000</v>
      </c>
    </row>
    <row r="1087" spans="1:4" ht="14.25" customHeight="1">
      <c r="A1087" s="153"/>
      <c r="D1087" t="s">
        <v>6001</v>
      </c>
    </row>
    <row r="1088" spans="1:4" ht="14.25" customHeight="1">
      <c r="A1088" s="153"/>
      <c r="D1088" t="s">
        <v>6002</v>
      </c>
    </row>
    <row r="1089" spans="1:4" ht="14.25" customHeight="1">
      <c r="A1089" s="153"/>
      <c r="D1089" t="s">
        <v>6003</v>
      </c>
    </row>
    <row r="1090" spans="1:4" ht="14.25" customHeight="1">
      <c r="A1090" s="153"/>
      <c r="D1090" t="s">
        <v>6004</v>
      </c>
    </row>
    <row r="1091" spans="1:4" ht="14.25" customHeight="1">
      <c r="A1091" s="153"/>
      <c r="D1091" t="s">
        <v>6005</v>
      </c>
    </row>
    <row r="1092" spans="1:4" ht="14.25" customHeight="1">
      <c r="A1092" s="153"/>
      <c r="D1092" t="s">
        <v>6006</v>
      </c>
    </row>
    <row r="1093" spans="1:4" ht="14.25" customHeight="1">
      <c r="A1093" s="153"/>
      <c r="D1093" t="s">
        <v>6007</v>
      </c>
    </row>
    <row r="1094" spans="1:4" ht="14.25" customHeight="1">
      <c r="A1094" s="153"/>
      <c r="D1094" t="s">
        <v>6008</v>
      </c>
    </row>
    <row r="1095" spans="1:4" ht="14.25" customHeight="1">
      <c r="A1095" s="153"/>
      <c r="D1095" t="s">
        <v>6009</v>
      </c>
    </row>
    <row r="1096" spans="1:4" ht="14.25" customHeight="1">
      <c r="A1096" s="153"/>
      <c r="D1096" t="s">
        <v>6010</v>
      </c>
    </row>
    <row r="1097" spans="1:4" ht="14.25" customHeight="1">
      <c r="A1097" s="153"/>
      <c r="D1097" t="s">
        <v>6011</v>
      </c>
    </row>
    <row r="1098" spans="1:4" ht="14.25" customHeight="1">
      <c r="A1098" s="153"/>
      <c r="D1098" t="s">
        <v>6012</v>
      </c>
    </row>
    <row r="1099" spans="1:4" ht="14.25" customHeight="1">
      <c r="A1099" s="153"/>
      <c r="D1099" t="s">
        <v>6013</v>
      </c>
    </row>
    <row r="1100" spans="1:4" ht="14.25" customHeight="1">
      <c r="A1100" s="153"/>
      <c r="D1100" t="s">
        <v>6014</v>
      </c>
    </row>
    <row r="1101" spans="1:4" ht="14.25" customHeight="1">
      <c r="A1101" s="153"/>
      <c r="D1101" t="s">
        <v>6015</v>
      </c>
    </row>
    <row r="1102" spans="1:4" ht="14.25" customHeight="1">
      <c r="A1102" s="153"/>
      <c r="D1102" t="s">
        <v>6016</v>
      </c>
    </row>
    <row r="1103" spans="1:4" ht="14.25" customHeight="1">
      <c r="A1103" s="153" t="s">
        <v>6778</v>
      </c>
      <c r="D1103" t="s">
        <v>6017</v>
      </c>
    </row>
    <row r="1104" spans="1:4" ht="14.25" customHeight="1">
      <c r="A1104" s="153" t="s">
        <v>6779</v>
      </c>
      <c r="D1104" t="s">
        <v>6018</v>
      </c>
    </row>
    <row r="1105" spans="1:4" ht="14.25" customHeight="1">
      <c r="A1105" s="153" t="s">
        <v>6780</v>
      </c>
      <c r="D1105" t="s">
        <v>6019</v>
      </c>
    </row>
    <row r="1106" spans="1:4" ht="14.25" customHeight="1">
      <c r="A1106" s="153" t="s">
        <v>6781</v>
      </c>
      <c r="D1106" t="s">
        <v>6020</v>
      </c>
    </row>
    <row r="1107" spans="1:4" ht="14.25" customHeight="1">
      <c r="A1107" s="153" t="s">
        <v>6782</v>
      </c>
      <c r="D1107" t="s">
        <v>6021</v>
      </c>
    </row>
    <row r="1108" spans="1:4" ht="14.25" customHeight="1">
      <c r="A1108" s="153" t="s">
        <v>6783</v>
      </c>
      <c r="D1108" t="s">
        <v>6022</v>
      </c>
    </row>
    <row r="1109" spans="1:4" ht="14.25" customHeight="1">
      <c r="A1109" s="153" t="s">
        <v>6784</v>
      </c>
      <c r="D1109" t="s">
        <v>6023</v>
      </c>
    </row>
    <row r="1110" spans="1:4" ht="14.25" customHeight="1">
      <c r="A1110" s="153" t="s">
        <v>6785</v>
      </c>
      <c r="D1110" t="s">
        <v>6024</v>
      </c>
    </row>
    <row r="1111" spans="1:4" ht="14.25" customHeight="1">
      <c r="A1111" s="153" t="s">
        <v>6786</v>
      </c>
      <c r="D1111" t="s">
        <v>6025</v>
      </c>
    </row>
    <row r="1112" spans="1:4" ht="14.25" customHeight="1">
      <c r="A1112" s="153" t="s">
        <v>6787</v>
      </c>
      <c r="D1112" t="s">
        <v>6026</v>
      </c>
    </row>
    <row r="1113" spans="1:4" ht="14.25" customHeight="1">
      <c r="A1113" s="153" t="s">
        <v>6788</v>
      </c>
      <c r="D1113" t="s">
        <v>6027</v>
      </c>
    </row>
    <row r="1114" spans="1:4" ht="14.25" customHeight="1">
      <c r="A1114" s="153" t="s">
        <v>6789</v>
      </c>
      <c r="D1114" t="s">
        <v>6028</v>
      </c>
    </row>
    <row r="1115" spans="1:4" ht="14.25" customHeight="1">
      <c r="A1115" s="153" t="s">
        <v>6790</v>
      </c>
      <c r="D1115" t="s">
        <v>6029</v>
      </c>
    </row>
    <row r="1116" spans="1:4" ht="14.25" customHeight="1">
      <c r="A1116" s="153" t="s">
        <v>6791</v>
      </c>
      <c r="D1116" t="s">
        <v>6030</v>
      </c>
    </row>
    <row r="1117" spans="1:4" ht="14.25" customHeight="1">
      <c r="A1117" s="153" t="s">
        <v>6792</v>
      </c>
      <c r="D1117" t="s">
        <v>6031</v>
      </c>
    </row>
    <row r="1118" spans="1:4" ht="14.25" customHeight="1">
      <c r="A1118" s="153" t="s">
        <v>6793</v>
      </c>
      <c r="D1118" t="s">
        <v>6032</v>
      </c>
    </row>
    <row r="1119" spans="1:4" ht="14.25" customHeight="1">
      <c r="A1119" s="153" t="s">
        <v>6794</v>
      </c>
      <c r="D1119" t="s">
        <v>6033</v>
      </c>
    </row>
    <row r="1120" spans="1:4" ht="14.25" customHeight="1">
      <c r="A1120" s="153" t="s">
        <v>6795</v>
      </c>
      <c r="D1120" t="s">
        <v>6034</v>
      </c>
    </row>
    <row r="1121" spans="1:4" ht="14.25" customHeight="1">
      <c r="A1121" s="153" t="s">
        <v>6796</v>
      </c>
      <c r="D1121" t="s">
        <v>6035</v>
      </c>
    </row>
    <row r="1122" spans="1:4" ht="14.25" customHeight="1">
      <c r="A1122" s="153" t="s">
        <v>6797</v>
      </c>
      <c r="D1122" t="s">
        <v>6036</v>
      </c>
    </row>
    <row r="1123" spans="1:4" ht="14.25" customHeight="1">
      <c r="A1123" s="153" t="s">
        <v>6798</v>
      </c>
      <c r="D1123" t="s">
        <v>6037</v>
      </c>
    </row>
    <row r="1124" spans="1:4" ht="14.25" customHeight="1">
      <c r="A1124" s="153" t="s">
        <v>6799</v>
      </c>
      <c r="D1124" t="s">
        <v>6038</v>
      </c>
    </row>
    <row r="1125" spans="1:4" ht="14.25" customHeight="1">
      <c r="A1125" s="153" t="s">
        <v>6800</v>
      </c>
      <c r="D1125" t="s">
        <v>6039</v>
      </c>
    </row>
    <row r="1126" spans="1:4" ht="14.25" customHeight="1">
      <c r="A1126" s="153" t="s">
        <v>6801</v>
      </c>
      <c r="D1126" t="s">
        <v>6040</v>
      </c>
    </row>
    <row r="1127" spans="1:4" ht="14.25" customHeight="1">
      <c r="A1127" s="153" t="s">
        <v>6802</v>
      </c>
      <c r="D1127" t="s">
        <v>6041</v>
      </c>
    </row>
    <row r="1128" spans="1:4" ht="14.25" customHeight="1">
      <c r="A1128" s="153" t="s">
        <v>6803</v>
      </c>
      <c r="D1128" t="s">
        <v>6042</v>
      </c>
    </row>
    <row r="1129" spans="1:4" ht="14.25" customHeight="1">
      <c r="A1129" s="153" t="s">
        <v>6804</v>
      </c>
      <c r="D1129" t="s">
        <v>6043</v>
      </c>
    </row>
    <row r="1130" spans="1:4" ht="14.25" customHeight="1">
      <c r="A1130" s="153" t="s">
        <v>6805</v>
      </c>
      <c r="D1130" t="s">
        <v>6044</v>
      </c>
    </row>
    <row r="1131" spans="1:4" ht="14.25" customHeight="1">
      <c r="A1131" s="153" t="s">
        <v>6806</v>
      </c>
      <c r="D1131" t="s">
        <v>6045</v>
      </c>
    </row>
    <row r="1132" spans="1:4" ht="14.25" customHeight="1">
      <c r="A1132" s="153" t="s">
        <v>6807</v>
      </c>
      <c r="D1132" t="s">
        <v>6046</v>
      </c>
    </row>
    <row r="1133" spans="1:4" ht="14.25" customHeight="1">
      <c r="A1133" s="153" t="s">
        <v>6808</v>
      </c>
      <c r="D1133" t="s">
        <v>6047</v>
      </c>
    </row>
    <row r="1134" spans="1:4" ht="14.25" customHeight="1">
      <c r="A1134" s="153" t="s">
        <v>6809</v>
      </c>
      <c r="D1134" t="s">
        <v>6048</v>
      </c>
    </row>
    <row r="1135" spans="1:4" ht="14.25" customHeight="1">
      <c r="A1135" s="153" t="s">
        <v>6810</v>
      </c>
      <c r="D1135" t="s">
        <v>6049</v>
      </c>
    </row>
    <row r="1136" spans="1:4" ht="14.25" customHeight="1">
      <c r="A1136" s="153" t="s">
        <v>6811</v>
      </c>
      <c r="D1136" t="s">
        <v>6050</v>
      </c>
    </row>
    <row r="1137" spans="1:4" ht="14.25" customHeight="1">
      <c r="A1137" s="153" t="s">
        <v>6812</v>
      </c>
      <c r="D1137" t="s">
        <v>6051</v>
      </c>
    </row>
    <row r="1138" spans="1:4" ht="14.25" customHeight="1">
      <c r="A1138" s="153" t="s">
        <v>6813</v>
      </c>
      <c r="D1138" t="s">
        <v>6052</v>
      </c>
    </row>
    <row r="1139" spans="1:4" ht="14.25" customHeight="1">
      <c r="A1139" s="153" t="s">
        <v>6814</v>
      </c>
      <c r="D1139" t="s">
        <v>6053</v>
      </c>
    </row>
    <row r="1140" spans="1:4" ht="14.25" customHeight="1">
      <c r="A1140" s="153" t="s">
        <v>6815</v>
      </c>
      <c r="D1140" t="s">
        <v>6054</v>
      </c>
    </row>
    <row r="1141" spans="1:4" ht="14.25" customHeight="1">
      <c r="A1141" s="153" t="s">
        <v>6816</v>
      </c>
      <c r="D1141" t="s">
        <v>6055</v>
      </c>
    </row>
    <row r="1142" spans="1:4" ht="14.25" customHeight="1">
      <c r="A1142" s="153" t="s">
        <v>6817</v>
      </c>
      <c r="D1142" t="s">
        <v>6056</v>
      </c>
    </row>
    <row r="1143" spans="1:4" ht="14.25" customHeight="1">
      <c r="A1143" s="153" t="s">
        <v>6818</v>
      </c>
      <c r="D1143" t="s">
        <v>6057</v>
      </c>
    </row>
    <row r="1144" spans="1:4" ht="14.25" customHeight="1">
      <c r="A1144" s="153" t="s">
        <v>6819</v>
      </c>
      <c r="D1144" t="s">
        <v>6058</v>
      </c>
    </row>
    <row r="1145" spans="1:4" ht="14.25" customHeight="1">
      <c r="A1145" s="153" t="s">
        <v>6820</v>
      </c>
      <c r="D1145" t="s">
        <v>6059</v>
      </c>
    </row>
    <row r="1146" spans="1:4" ht="14.25" customHeight="1">
      <c r="A1146" s="153" t="s">
        <v>6821</v>
      </c>
      <c r="D1146" t="s">
        <v>6060</v>
      </c>
    </row>
    <row r="1147" spans="1:4" ht="14.25" customHeight="1">
      <c r="A1147" s="153" t="s">
        <v>6822</v>
      </c>
      <c r="D1147" t="s">
        <v>6061</v>
      </c>
    </row>
    <row r="1148" spans="1:4" ht="14.25" customHeight="1">
      <c r="A1148" s="153" t="s">
        <v>6823</v>
      </c>
      <c r="D1148" t="s">
        <v>6062</v>
      </c>
    </row>
    <row r="1149" spans="1:4" ht="14.25" customHeight="1">
      <c r="A1149" s="153" t="s">
        <v>6824</v>
      </c>
      <c r="D1149" t="s">
        <v>6063</v>
      </c>
    </row>
    <row r="1150" spans="1:4" ht="14.25" customHeight="1">
      <c r="A1150" s="153" t="s">
        <v>6825</v>
      </c>
      <c r="D1150" t="s">
        <v>6064</v>
      </c>
    </row>
    <row r="1151" spans="1:4" ht="14.25" customHeight="1">
      <c r="A1151" s="153" t="s">
        <v>6826</v>
      </c>
      <c r="D1151" t="s">
        <v>6065</v>
      </c>
    </row>
    <row r="1152" spans="1:4" ht="14.25" customHeight="1">
      <c r="A1152" s="153" t="s">
        <v>6827</v>
      </c>
      <c r="D1152" t="s">
        <v>6066</v>
      </c>
    </row>
    <row r="1153" spans="1:4" ht="14.25" customHeight="1">
      <c r="A1153" s="153" t="s">
        <v>6828</v>
      </c>
      <c r="D1153" t="s">
        <v>6067</v>
      </c>
    </row>
    <row r="1154" spans="1:4" ht="14.25" customHeight="1">
      <c r="A1154" s="153" t="s">
        <v>6829</v>
      </c>
      <c r="D1154" t="s">
        <v>6068</v>
      </c>
    </row>
    <row r="1155" spans="1:4" ht="14.25" customHeight="1">
      <c r="A1155" s="153" t="s">
        <v>6830</v>
      </c>
      <c r="D1155" t="s">
        <v>6069</v>
      </c>
    </row>
    <row r="1156" spans="1:4" ht="14.25" customHeight="1">
      <c r="A1156" s="153" t="s">
        <v>6831</v>
      </c>
      <c r="D1156" t="s">
        <v>6070</v>
      </c>
    </row>
    <row r="1157" spans="1:4" ht="14.25" customHeight="1">
      <c r="A1157" s="153" t="s">
        <v>6832</v>
      </c>
      <c r="D1157" t="s">
        <v>6071</v>
      </c>
    </row>
    <row r="1158" spans="1:4" ht="14.25" customHeight="1">
      <c r="A1158" s="153" t="s">
        <v>6833</v>
      </c>
      <c r="D1158" t="s">
        <v>6072</v>
      </c>
    </row>
    <row r="1159" spans="1:4" ht="14.25" customHeight="1">
      <c r="A1159" s="153" t="s">
        <v>6834</v>
      </c>
      <c r="D1159" t="s">
        <v>6073</v>
      </c>
    </row>
    <row r="1160" spans="1:4" ht="14.25" customHeight="1">
      <c r="A1160" s="153" t="s">
        <v>6835</v>
      </c>
      <c r="D1160" t="s">
        <v>6074</v>
      </c>
    </row>
    <row r="1161" spans="1:4" ht="14.25" customHeight="1">
      <c r="A1161" s="153" t="s">
        <v>6836</v>
      </c>
      <c r="D1161" t="s">
        <v>6075</v>
      </c>
    </row>
    <row r="1162" spans="1:4" ht="14.25" customHeight="1">
      <c r="A1162" s="153" t="s">
        <v>6837</v>
      </c>
      <c r="D1162" t="s">
        <v>6076</v>
      </c>
    </row>
    <row r="1163" spans="1:4" ht="14.25" customHeight="1">
      <c r="A1163" s="153" t="s">
        <v>6838</v>
      </c>
      <c r="D1163" t="s">
        <v>6077</v>
      </c>
    </row>
    <row r="1164" spans="1:4" ht="14.25" customHeight="1">
      <c r="A1164" s="153" t="s">
        <v>6839</v>
      </c>
      <c r="D1164" t="s">
        <v>6078</v>
      </c>
    </row>
    <row r="1165" spans="1:4" ht="14.25" customHeight="1">
      <c r="A1165" s="153" t="s">
        <v>6840</v>
      </c>
      <c r="D1165" t="s">
        <v>6079</v>
      </c>
    </row>
    <row r="1166" spans="1:4" ht="14.25" customHeight="1">
      <c r="A1166" s="153" t="s">
        <v>6841</v>
      </c>
      <c r="D1166" t="s">
        <v>6080</v>
      </c>
    </row>
    <row r="1167" spans="1:4" ht="14.25" customHeight="1">
      <c r="A1167" s="153" t="s">
        <v>6842</v>
      </c>
      <c r="D1167" t="s">
        <v>6081</v>
      </c>
    </row>
    <row r="1168" spans="1:4" ht="14.25" customHeight="1">
      <c r="A1168" s="153" t="s">
        <v>6843</v>
      </c>
      <c r="D1168" t="s">
        <v>6082</v>
      </c>
    </row>
    <row r="1169" spans="1:4" ht="14.25" customHeight="1">
      <c r="A1169" s="153" t="s">
        <v>6844</v>
      </c>
      <c r="D1169" t="s">
        <v>6083</v>
      </c>
    </row>
    <row r="1170" spans="1:4" ht="14.25" customHeight="1">
      <c r="A1170" s="153" t="s">
        <v>6845</v>
      </c>
      <c r="D1170" t="s">
        <v>6084</v>
      </c>
    </row>
    <row r="1171" spans="1:4" ht="14.25" customHeight="1">
      <c r="A1171" s="153" t="s">
        <v>6846</v>
      </c>
      <c r="D1171" t="s">
        <v>6085</v>
      </c>
    </row>
    <row r="1172" spans="1:4" ht="14.25" customHeight="1">
      <c r="A1172" s="153" t="s">
        <v>6847</v>
      </c>
      <c r="D1172" t="s">
        <v>6086</v>
      </c>
    </row>
    <row r="1173" spans="1:4" ht="14.25" customHeight="1">
      <c r="A1173" s="153" t="s">
        <v>6848</v>
      </c>
      <c r="D1173" t="s">
        <v>6087</v>
      </c>
    </row>
    <row r="1174" spans="1:4" ht="14.25" customHeight="1">
      <c r="A1174" s="153" t="s">
        <v>6849</v>
      </c>
      <c r="D1174" t="s">
        <v>6088</v>
      </c>
    </row>
    <row r="1175" spans="1:4" ht="14.25" customHeight="1">
      <c r="A1175" s="153" t="s">
        <v>6850</v>
      </c>
      <c r="D1175" t="s">
        <v>6089</v>
      </c>
    </row>
    <row r="1176" spans="1:4" ht="14.25" customHeight="1">
      <c r="A1176" s="153" t="s">
        <v>6851</v>
      </c>
      <c r="D1176" t="s">
        <v>6090</v>
      </c>
    </row>
    <row r="1177" spans="1:4" ht="14.25" customHeight="1">
      <c r="A1177" s="153" t="s">
        <v>6852</v>
      </c>
      <c r="D1177" t="s">
        <v>6091</v>
      </c>
    </row>
    <row r="1178" spans="1:4" ht="14.25" customHeight="1">
      <c r="A1178" s="153" t="s">
        <v>6853</v>
      </c>
      <c r="D1178" t="s">
        <v>6092</v>
      </c>
    </row>
    <row r="1179" spans="1:4" ht="14.25" customHeight="1">
      <c r="A1179" s="153" t="s">
        <v>6854</v>
      </c>
      <c r="D1179" t="s">
        <v>6093</v>
      </c>
    </row>
    <row r="1180" spans="1:4" ht="14.25" customHeight="1">
      <c r="A1180" s="153" t="s">
        <v>6855</v>
      </c>
      <c r="D1180" t="s">
        <v>6094</v>
      </c>
    </row>
    <row r="1181" spans="1:4" ht="14.25" customHeight="1">
      <c r="A1181" s="153" t="s">
        <v>6856</v>
      </c>
      <c r="D1181" t="s">
        <v>6095</v>
      </c>
    </row>
    <row r="1182" spans="1:4" ht="14.25" customHeight="1">
      <c r="A1182" s="153" t="s">
        <v>6857</v>
      </c>
      <c r="D1182" t="s">
        <v>6096</v>
      </c>
    </row>
    <row r="1183" spans="1:4" ht="14.25" customHeight="1">
      <c r="A1183" s="153" t="s">
        <v>6858</v>
      </c>
      <c r="D1183" t="s">
        <v>6097</v>
      </c>
    </row>
    <row r="1184" spans="1:4" ht="14.25" customHeight="1">
      <c r="A1184" s="153" t="s">
        <v>6859</v>
      </c>
      <c r="D1184" t="s">
        <v>6098</v>
      </c>
    </row>
    <row r="1185" spans="1:4" ht="14.25" customHeight="1">
      <c r="A1185" s="153" t="s">
        <v>6860</v>
      </c>
      <c r="D1185" t="s">
        <v>6099</v>
      </c>
    </row>
    <row r="1186" spans="1:4" ht="14.25" customHeight="1">
      <c r="A1186" s="153" t="s">
        <v>6861</v>
      </c>
      <c r="D1186" t="s">
        <v>6100</v>
      </c>
    </row>
    <row r="1187" spans="1:4" ht="14.25" customHeight="1">
      <c r="A1187" s="153" t="s">
        <v>6862</v>
      </c>
      <c r="D1187" t="s">
        <v>6101</v>
      </c>
    </row>
    <row r="1188" spans="1:4" ht="14.25" customHeight="1">
      <c r="A1188" s="153" t="s">
        <v>6863</v>
      </c>
      <c r="D1188" t="s">
        <v>6102</v>
      </c>
    </row>
    <row r="1189" spans="1:4" ht="14.25" customHeight="1">
      <c r="A1189" s="153" t="s">
        <v>6864</v>
      </c>
      <c r="D1189" t="s">
        <v>6103</v>
      </c>
    </row>
    <row r="1190" spans="1:4" ht="14.25" customHeight="1">
      <c r="A1190" s="153" t="s">
        <v>6865</v>
      </c>
      <c r="D1190" t="s">
        <v>6104</v>
      </c>
    </row>
    <row r="1191" spans="1:4" ht="14.25" customHeight="1">
      <c r="A1191" s="153" t="s">
        <v>6866</v>
      </c>
      <c r="D1191" t="s">
        <v>6105</v>
      </c>
    </row>
    <row r="1192" spans="1:4" ht="14.25" customHeight="1">
      <c r="A1192" s="153" t="s">
        <v>6867</v>
      </c>
      <c r="D1192" t="s">
        <v>6106</v>
      </c>
    </row>
    <row r="1193" spans="1:4" ht="14.25" customHeight="1">
      <c r="A1193" s="153" t="s">
        <v>6868</v>
      </c>
      <c r="D1193" t="s">
        <v>6107</v>
      </c>
    </row>
    <row r="1194" spans="1:4" ht="14.25" customHeight="1">
      <c r="A1194" s="153" t="s">
        <v>6869</v>
      </c>
      <c r="D1194" t="s">
        <v>6108</v>
      </c>
    </row>
    <row r="1195" spans="1:4" ht="14.25" customHeight="1">
      <c r="A1195" s="153" t="s">
        <v>6870</v>
      </c>
      <c r="D1195" t="s">
        <v>6109</v>
      </c>
    </row>
    <row r="1196" spans="1:4" ht="14.25" customHeight="1">
      <c r="A1196" s="153" t="s">
        <v>6871</v>
      </c>
      <c r="D1196" t="s">
        <v>6110</v>
      </c>
    </row>
    <row r="1197" spans="1:4" ht="14.25" customHeight="1">
      <c r="A1197" s="153" t="s">
        <v>6872</v>
      </c>
      <c r="D1197" t="s">
        <v>6111</v>
      </c>
    </row>
    <row r="1198" spans="1:4" ht="14.25" customHeight="1">
      <c r="A1198" s="153" t="s">
        <v>6873</v>
      </c>
      <c r="D1198" t="s">
        <v>6112</v>
      </c>
    </row>
    <row r="1199" spans="1:4" ht="14.25" customHeight="1">
      <c r="A1199" s="153" t="s">
        <v>6874</v>
      </c>
      <c r="D1199" t="s">
        <v>6113</v>
      </c>
    </row>
    <row r="1200" spans="1:4" ht="14.25" customHeight="1">
      <c r="A1200" s="153" t="s">
        <v>6875</v>
      </c>
      <c r="D1200" t="s">
        <v>6114</v>
      </c>
    </row>
    <row r="1201" spans="1:4" ht="14.25" customHeight="1">
      <c r="A1201" s="153" t="s">
        <v>6876</v>
      </c>
      <c r="D1201" t="s">
        <v>6115</v>
      </c>
    </row>
    <row r="1202" spans="1:4" ht="14.25" customHeight="1">
      <c r="A1202" s="153" t="s">
        <v>6877</v>
      </c>
      <c r="D1202" t="s">
        <v>6116</v>
      </c>
    </row>
    <row r="1203" spans="1:4" ht="14.25" customHeight="1">
      <c r="A1203" s="153" t="s">
        <v>6878</v>
      </c>
      <c r="D1203" t="s">
        <v>6117</v>
      </c>
    </row>
    <row r="1204" spans="1:4" ht="14.25" customHeight="1">
      <c r="A1204" s="153" t="s">
        <v>6879</v>
      </c>
      <c r="D1204" t="s">
        <v>6118</v>
      </c>
    </row>
    <row r="1205" spans="1:4" ht="14.25" customHeight="1">
      <c r="A1205" s="153" t="s">
        <v>6880</v>
      </c>
      <c r="D1205" t="s">
        <v>6119</v>
      </c>
    </row>
    <row r="1206" spans="1:4" ht="14.25" customHeight="1">
      <c r="A1206" s="153" t="s">
        <v>7285</v>
      </c>
      <c r="D1206" t="s">
        <v>6120</v>
      </c>
    </row>
    <row r="1207" spans="1:4" ht="14.25" customHeight="1">
      <c r="A1207" s="153" t="s">
        <v>6881</v>
      </c>
      <c r="D1207" t="s">
        <v>6121</v>
      </c>
    </row>
    <row r="1208" spans="1:4" ht="14.25" customHeight="1">
      <c r="A1208" s="153" t="s">
        <v>6882</v>
      </c>
      <c r="D1208" t="s">
        <v>6122</v>
      </c>
    </row>
    <row r="1209" spans="1:4" ht="14.25" customHeight="1">
      <c r="A1209" s="153" t="s">
        <v>6883</v>
      </c>
      <c r="D1209" t="s">
        <v>6123</v>
      </c>
    </row>
    <row r="1210" spans="1:4" ht="14.25" customHeight="1">
      <c r="A1210" s="153" t="s">
        <v>6884</v>
      </c>
      <c r="D1210" t="s">
        <v>6124</v>
      </c>
    </row>
    <row r="1211" spans="1:4" ht="14.25" customHeight="1">
      <c r="A1211" s="153" t="s">
        <v>6885</v>
      </c>
      <c r="D1211" t="s">
        <v>6125</v>
      </c>
    </row>
    <row r="1212" spans="1:4" ht="14.25" customHeight="1">
      <c r="A1212" s="153" t="s">
        <v>6886</v>
      </c>
      <c r="D1212" t="s">
        <v>6126</v>
      </c>
    </row>
    <row r="1213" spans="1:4" ht="14.25" customHeight="1">
      <c r="A1213" s="153" t="s">
        <v>6887</v>
      </c>
      <c r="D1213" t="s">
        <v>6127</v>
      </c>
    </row>
    <row r="1214" spans="1:4" ht="14.25" customHeight="1">
      <c r="A1214" s="153" t="s">
        <v>6888</v>
      </c>
      <c r="D1214" t="s">
        <v>6128</v>
      </c>
    </row>
    <row r="1215" spans="1:4" ht="14.25" customHeight="1">
      <c r="A1215" s="153" t="s">
        <v>6889</v>
      </c>
      <c r="D1215" t="s">
        <v>6129</v>
      </c>
    </row>
    <row r="1216" spans="1:4" ht="14.25" customHeight="1">
      <c r="A1216" s="153" t="s">
        <v>6890</v>
      </c>
      <c r="D1216" t="s">
        <v>6130</v>
      </c>
    </row>
    <row r="1217" spans="1:4" ht="14.25" customHeight="1">
      <c r="A1217" s="153" t="s">
        <v>6891</v>
      </c>
      <c r="D1217" t="s">
        <v>6131</v>
      </c>
    </row>
    <row r="1218" spans="1:4" ht="14.25" customHeight="1">
      <c r="A1218" s="153" t="s">
        <v>6892</v>
      </c>
      <c r="D1218" t="s">
        <v>6132</v>
      </c>
    </row>
    <row r="1219" spans="1:4" ht="14.25" customHeight="1">
      <c r="A1219" s="153" t="s">
        <v>6893</v>
      </c>
      <c r="D1219" t="s">
        <v>6133</v>
      </c>
    </row>
    <row r="1220" spans="1:4" ht="14.25" customHeight="1">
      <c r="A1220" s="153" t="s">
        <v>6894</v>
      </c>
      <c r="D1220" t="s">
        <v>6134</v>
      </c>
    </row>
    <row r="1221" spans="1:4" ht="14.25" customHeight="1">
      <c r="A1221" s="153" t="s">
        <v>6895</v>
      </c>
      <c r="D1221" t="s">
        <v>6135</v>
      </c>
    </row>
    <row r="1222" spans="1:4" ht="14.25" customHeight="1">
      <c r="A1222" s="153" t="s">
        <v>6896</v>
      </c>
      <c r="D1222" t="s">
        <v>6136</v>
      </c>
    </row>
    <row r="1223" spans="1:4" ht="14.25" customHeight="1">
      <c r="A1223" s="153" t="s">
        <v>6897</v>
      </c>
      <c r="D1223" t="s">
        <v>6137</v>
      </c>
    </row>
    <row r="1224" spans="1:4" ht="14.25" customHeight="1">
      <c r="A1224" s="153" t="s">
        <v>6898</v>
      </c>
      <c r="D1224" t="s">
        <v>6138</v>
      </c>
    </row>
    <row r="1225" spans="1:4" ht="14.25" customHeight="1">
      <c r="A1225" s="153" t="s">
        <v>6899</v>
      </c>
      <c r="D1225" t="s">
        <v>6139</v>
      </c>
    </row>
    <row r="1226" spans="1:4" ht="14.25" customHeight="1">
      <c r="A1226" s="153" t="s">
        <v>6900</v>
      </c>
      <c r="D1226" t="s">
        <v>6140</v>
      </c>
    </row>
    <row r="1227" spans="1:4" ht="14.25" customHeight="1">
      <c r="A1227" s="153" t="s">
        <v>6901</v>
      </c>
      <c r="D1227" t="s">
        <v>6141</v>
      </c>
    </row>
    <row r="1228" spans="1:4" ht="14.25" customHeight="1">
      <c r="A1228" s="153" t="s">
        <v>6902</v>
      </c>
      <c r="D1228" t="s">
        <v>6142</v>
      </c>
    </row>
    <row r="1229" spans="1:4" ht="14.25" customHeight="1">
      <c r="A1229" s="153" t="s">
        <v>6903</v>
      </c>
      <c r="D1229" t="s">
        <v>6143</v>
      </c>
    </row>
    <row r="1230" spans="1:4" ht="14.25" customHeight="1">
      <c r="A1230" s="153" t="s">
        <v>6904</v>
      </c>
      <c r="D1230" t="s">
        <v>6144</v>
      </c>
    </row>
    <row r="1231" spans="1:4" ht="14.25" customHeight="1">
      <c r="A1231" s="153" t="s">
        <v>6905</v>
      </c>
      <c r="D1231" t="s">
        <v>6145</v>
      </c>
    </row>
    <row r="1232" spans="1:4" ht="14.25" customHeight="1">
      <c r="A1232" s="153" t="s">
        <v>6906</v>
      </c>
      <c r="D1232" t="s">
        <v>6146</v>
      </c>
    </row>
    <row r="1233" spans="1:4" ht="14.25" customHeight="1">
      <c r="A1233" s="153" t="s">
        <v>6907</v>
      </c>
      <c r="D1233" t="s">
        <v>6147</v>
      </c>
    </row>
    <row r="1234" spans="1:4" ht="14.25" customHeight="1">
      <c r="A1234" s="153" t="s">
        <v>6908</v>
      </c>
      <c r="D1234" t="s">
        <v>6148</v>
      </c>
    </row>
    <row r="1235" spans="1:4" ht="14.25" customHeight="1">
      <c r="A1235" s="153" t="s">
        <v>6909</v>
      </c>
      <c r="D1235" t="s">
        <v>6149</v>
      </c>
    </row>
    <row r="1236" spans="1:4" ht="14.25" customHeight="1">
      <c r="A1236" s="153" t="s">
        <v>6910</v>
      </c>
      <c r="D1236" t="s">
        <v>6150</v>
      </c>
    </row>
    <row r="1237" spans="1:4" ht="14.25" customHeight="1">
      <c r="A1237" s="153" t="s">
        <v>6911</v>
      </c>
      <c r="D1237" t="s">
        <v>6151</v>
      </c>
    </row>
    <row r="1238" spans="1:4" ht="14.25" customHeight="1">
      <c r="A1238" s="153" t="s">
        <v>6912</v>
      </c>
      <c r="D1238" t="s">
        <v>6152</v>
      </c>
    </row>
    <row r="1239" spans="1:4" ht="14.25" customHeight="1">
      <c r="A1239" s="153" t="s">
        <v>6913</v>
      </c>
      <c r="D1239" t="s">
        <v>6153</v>
      </c>
    </row>
    <row r="1240" spans="1:4" ht="14.25" customHeight="1">
      <c r="A1240" s="153" t="s">
        <v>6914</v>
      </c>
      <c r="D1240" t="s">
        <v>6154</v>
      </c>
    </row>
    <row r="1241" spans="1:4" ht="14.25" customHeight="1">
      <c r="A1241" s="153" t="s">
        <v>6915</v>
      </c>
      <c r="D1241" t="s">
        <v>6155</v>
      </c>
    </row>
    <row r="1242" spans="1:4" ht="14.25" customHeight="1">
      <c r="A1242" s="153" t="s">
        <v>6916</v>
      </c>
      <c r="D1242" t="s">
        <v>6156</v>
      </c>
    </row>
    <row r="1243" spans="1:4" ht="14.25" customHeight="1">
      <c r="A1243" s="153" t="s">
        <v>6917</v>
      </c>
      <c r="D1243" t="s">
        <v>6157</v>
      </c>
    </row>
    <row r="1244" spans="1:4" ht="14.25" customHeight="1">
      <c r="A1244" s="153" t="s">
        <v>6918</v>
      </c>
      <c r="D1244" t="s">
        <v>6158</v>
      </c>
    </row>
    <row r="1245" spans="1:4" ht="14.25" customHeight="1">
      <c r="A1245" s="153" t="s">
        <v>6919</v>
      </c>
      <c r="D1245" t="s">
        <v>6159</v>
      </c>
    </row>
    <row r="1246" spans="1:4" ht="14.25" customHeight="1">
      <c r="A1246" s="153" t="s">
        <v>6920</v>
      </c>
      <c r="D1246" t="s">
        <v>6160</v>
      </c>
    </row>
    <row r="1247" spans="1:4" ht="14.25" customHeight="1">
      <c r="A1247" s="153" t="s">
        <v>6921</v>
      </c>
      <c r="D1247" t="s">
        <v>6161</v>
      </c>
    </row>
    <row r="1248" spans="1:4" ht="14.25" customHeight="1">
      <c r="A1248" s="153" t="s">
        <v>6922</v>
      </c>
      <c r="D1248" t="s">
        <v>6162</v>
      </c>
    </row>
    <row r="1249" spans="1:4" ht="14.25" customHeight="1">
      <c r="A1249" s="153" t="s">
        <v>6923</v>
      </c>
      <c r="D1249" t="s">
        <v>6163</v>
      </c>
    </row>
    <row r="1250" spans="1:4" ht="14.25" customHeight="1">
      <c r="A1250" s="153" t="s">
        <v>6924</v>
      </c>
      <c r="D1250" t="s">
        <v>6164</v>
      </c>
    </row>
    <row r="1251" spans="1:4" ht="14.25" customHeight="1">
      <c r="A1251" s="153" t="s">
        <v>6925</v>
      </c>
      <c r="D1251" t="s">
        <v>6165</v>
      </c>
    </row>
    <row r="1252" spans="1:4" ht="14.25" customHeight="1">
      <c r="A1252" s="153" t="s">
        <v>6926</v>
      </c>
      <c r="D1252" t="s">
        <v>6166</v>
      </c>
    </row>
    <row r="1253" spans="1:4" ht="14.25" customHeight="1">
      <c r="A1253" s="153" t="s">
        <v>6927</v>
      </c>
      <c r="D1253" t="s">
        <v>6167</v>
      </c>
    </row>
    <row r="1254" spans="1:4" ht="14.25" customHeight="1">
      <c r="A1254" s="153" t="s">
        <v>6928</v>
      </c>
      <c r="D1254" t="s">
        <v>6168</v>
      </c>
    </row>
    <row r="1255" spans="1:4" ht="14.25" customHeight="1">
      <c r="A1255" s="153" t="s">
        <v>6929</v>
      </c>
      <c r="D1255" t="s">
        <v>6169</v>
      </c>
    </row>
    <row r="1256" spans="1:4" ht="14.25" customHeight="1">
      <c r="A1256" s="153" t="s">
        <v>6930</v>
      </c>
      <c r="D1256" t="s">
        <v>6170</v>
      </c>
    </row>
    <row r="1257" spans="1:4" ht="14.25" customHeight="1">
      <c r="A1257" s="153" t="s">
        <v>6931</v>
      </c>
      <c r="D1257" t="s">
        <v>6171</v>
      </c>
    </row>
    <row r="1258" spans="1:4" ht="14.25" customHeight="1">
      <c r="A1258" s="153" t="s">
        <v>6932</v>
      </c>
      <c r="D1258" t="s">
        <v>6172</v>
      </c>
    </row>
    <row r="1259" spans="1:4" ht="14.25" customHeight="1">
      <c r="A1259" s="153" t="s">
        <v>6933</v>
      </c>
      <c r="D1259" t="s">
        <v>6173</v>
      </c>
    </row>
    <row r="1260" spans="1:4" ht="14.25" customHeight="1">
      <c r="A1260" s="153" t="s">
        <v>6934</v>
      </c>
      <c r="D1260" t="s">
        <v>6174</v>
      </c>
    </row>
    <row r="1261" spans="1:4" ht="14.25" customHeight="1">
      <c r="A1261" s="153" t="s">
        <v>6935</v>
      </c>
      <c r="D1261" t="s">
        <v>6175</v>
      </c>
    </row>
    <row r="1262" spans="1:4" ht="14.25" customHeight="1">
      <c r="A1262" s="153" t="s">
        <v>6936</v>
      </c>
      <c r="D1262" t="s">
        <v>6176</v>
      </c>
    </row>
    <row r="1263" spans="1:4" ht="14.25" customHeight="1">
      <c r="A1263" s="153" t="s">
        <v>6937</v>
      </c>
      <c r="D1263" t="s">
        <v>6177</v>
      </c>
    </row>
    <row r="1264" spans="1:4" ht="14.25" customHeight="1">
      <c r="A1264" s="153" t="s">
        <v>6938</v>
      </c>
      <c r="D1264" t="s">
        <v>6178</v>
      </c>
    </row>
    <row r="1265" spans="1:4" ht="14.25" customHeight="1">
      <c r="A1265" s="153" t="s">
        <v>6939</v>
      </c>
      <c r="D1265" t="s">
        <v>6179</v>
      </c>
    </row>
    <row r="1266" spans="1:4" ht="14.25" customHeight="1">
      <c r="A1266" s="153" t="s">
        <v>6940</v>
      </c>
      <c r="D1266" t="s">
        <v>6180</v>
      </c>
    </row>
    <row r="1267" spans="1:4" ht="14.25" customHeight="1">
      <c r="A1267" s="153" t="s">
        <v>6941</v>
      </c>
      <c r="D1267" t="s">
        <v>6181</v>
      </c>
    </row>
    <row r="1268" spans="1:4" ht="14.25" customHeight="1">
      <c r="A1268" s="153" t="s">
        <v>6942</v>
      </c>
      <c r="D1268" t="s">
        <v>6182</v>
      </c>
    </row>
    <row r="1269" spans="1:4" ht="14.25" customHeight="1">
      <c r="A1269" s="153" t="s">
        <v>6943</v>
      </c>
      <c r="D1269" t="s">
        <v>6183</v>
      </c>
    </row>
    <row r="1270" spans="1:4" ht="14.25" customHeight="1">
      <c r="A1270" s="153" t="s">
        <v>6944</v>
      </c>
      <c r="D1270" t="s">
        <v>6184</v>
      </c>
    </row>
    <row r="1271" spans="1:4" ht="14.25" customHeight="1">
      <c r="A1271" s="153" t="s">
        <v>6945</v>
      </c>
      <c r="D1271" t="s">
        <v>6185</v>
      </c>
    </row>
    <row r="1272" spans="1:4" ht="14.25" customHeight="1">
      <c r="A1272" s="153" t="s">
        <v>6946</v>
      </c>
      <c r="D1272" t="s">
        <v>6186</v>
      </c>
    </row>
    <row r="1273" spans="1:4" ht="14.25" customHeight="1">
      <c r="A1273" s="153" t="s">
        <v>6947</v>
      </c>
      <c r="D1273" t="s">
        <v>6187</v>
      </c>
    </row>
    <row r="1274" spans="1:4" ht="14.25" customHeight="1">
      <c r="A1274" s="153" t="s">
        <v>6948</v>
      </c>
      <c r="D1274" t="s">
        <v>6188</v>
      </c>
    </row>
    <row r="1275" spans="1:4" ht="14.25" customHeight="1">
      <c r="A1275" s="153" t="s">
        <v>6949</v>
      </c>
      <c r="D1275" t="s">
        <v>6189</v>
      </c>
    </row>
    <row r="1276" spans="1:4" ht="14.25" customHeight="1">
      <c r="A1276" s="153" t="s">
        <v>6950</v>
      </c>
      <c r="D1276" t="s">
        <v>6190</v>
      </c>
    </row>
    <row r="1277" spans="1:4" ht="14.25" customHeight="1">
      <c r="A1277" s="153" t="s">
        <v>6951</v>
      </c>
      <c r="D1277" t="s">
        <v>6191</v>
      </c>
    </row>
    <row r="1278" spans="1:4" ht="14.25" customHeight="1">
      <c r="A1278" s="153" t="s">
        <v>6952</v>
      </c>
      <c r="D1278" t="s">
        <v>6192</v>
      </c>
    </row>
    <row r="1279" spans="1:4" ht="14.25" customHeight="1">
      <c r="A1279" s="153" t="s">
        <v>6953</v>
      </c>
      <c r="D1279" t="s">
        <v>6193</v>
      </c>
    </row>
    <row r="1280" spans="1:4" ht="14.25" customHeight="1">
      <c r="A1280" s="153" t="s">
        <v>6954</v>
      </c>
      <c r="D1280" t="s">
        <v>6194</v>
      </c>
    </row>
    <row r="1281" spans="1:4" ht="14.25" customHeight="1">
      <c r="A1281" s="153" t="s">
        <v>6955</v>
      </c>
      <c r="D1281" t="s">
        <v>6195</v>
      </c>
    </row>
    <row r="1282" spans="1:4" ht="14.25" customHeight="1">
      <c r="A1282" s="153" t="s">
        <v>6956</v>
      </c>
      <c r="D1282" t="s">
        <v>6196</v>
      </c>
    </row>
    <row r="1283" spans="1:4" ht="14.25" customHeight="1">
      <c r="A1283" s="153" t="s">
        <v>6957</v>
      </c>
      <c r="D1283" t="s">
        <v>6197</v>
      </c>
    </row>
    <row r="1284" spans="1:4" ht="14.25" customHeight="1">
      <c r="A1284" s="153" t="s">
        <v>6958</v>
      </c>
      <c r="D1284" t="s">
        <v>6198</v>
      </c>
    </row>
    <row r="1285" spans="1:4" ht="14.25" customHeight="1">
      <c r="A1285" s="153" t="s">
        <v>6959</v>
      </c>
      <c r="D1285" t="s">
        <v>6199</v>
      </c>
    </row>
    <row r="1286" spans="1:4" ht="14.25" customHeight="1">
      <c r="A1286" s="153" t="s">
        <v>6960</v>
      </c>
      <c r="D1286" t="s">
        <v>6200</v>
      </c>
    </row>
    <row r="1287" spans="1:4" ht="14.25" customHeight="1">
      <c r="A1287" s="153" t="s">
        <v>6961</v>
      </c>
      <c r="D1287" t="s">
        <v>6201</v>
      </c>
    </row>
    <row r="1288" spans="1:4" ht="14.25" customHeight="1">
      <c r="A1288" s="153" t="s">
        <v>6962</v>
      </c>
      <c r="D1288" t="s">
        <v>6202</v>
      </c>
    </row>
    <row r="1289" spans="1:4" ht="14.25" customHeight="1">
      <c r="A1289" s="153" t="s">
        <v>6963</v>
      </c>
      <c r="D1289" t="s">
        <v>6203</v>
      </c>
    </row>
    <row r="1290" spans="1:4" ht="14.25" customHeight="1">
      <c r="A1290" s="153" t="s">
        <v>6964</v>
      </c>
      <c r="D1290" t="s">
        <v>6204</v>
      </c>
    </row>
    <row r="1291" spans="1:4" ht="14.25" customHeight="1">
      <c r="A1291" s="153" t="s">
        <v>6965</v>
      </c>
      <c r="D1291" t="s">
        <v>6205</v>
      </c>
    </row>
    <row r="1292" spans="1:4" ht="14.25" customHeight="1">
      <c r="A1292" s="153" t="s">
        <v>6966</v>
      </c>
      <c r="D1292" t="s">
        <v>6206</v>
      </c>
    </row>
    <row r="1293" spans="1:4" ht="14.25" customHeight="1">
      <c r="A1293" s="153" t="s">
        <v>6967</v>
      </c>
      <c r="D1293" t="s">
        <v>6207</v>
      </c>
    </row>
    <row r="1294" spans="1:4" ht="14.25" customHeight="1">
      <c r="A1294" s="153" t="s">
        <v>6968</v>
      </c>
      <c r="D1294" t="s">
        <v>6208</v>
      </c>
    </row>
    <row r="1295" spans="1:4" ht="14.25" customHeight="1">
      <c r="A1295" s="153" t="s">
        <v>6969</v>
      </c>
      <c r="D1295" t="s">
        <v>6209</v>
      </c>
    </row>
    <row r="1296" spans="1:4" ht="14.25" customHeight="1">
      <c r="A1296" s="153" t="s">
        <v>6970</v>
      </c>
      <c r="D1296" t="s">
        <v>6210</v>
      </c>
    </row>
    <row r="1297" spans="1:4" ht="14.25" customHeight="1">
      <c r="A1297" s="153" t="s">
        <v>6971</v>
      </c>
      <c r="D1297" t="s">
        <v>6211</v>
      </c>
    </row>
    <row r="1298" spans="1:4" ht="14.25" customHeight="1">
      <c r="A1298" s="153" t="s">
        <v>6972</v>
      </c>
      <c r="D1298" t="s">
        <v>6212</v>
      </c>
    </row>
    <row r="1299" spans="1:4" ht="14.25" customHeight="1">
      <c r="A1299" s="153" t="s">
        <v>6973</v>
      </c>
      <c r="D1299" t="s">
        <v>6213</v>
      </c>
    </row>
    <row r="1300" spans="1:4" ht="14.25" customHeight="1">
      <c r="A1300" s="153" t="s">
        <v>6974</v>
      </c>
      <c r="D1300" t="s">
        <v>6214</v>
      </c>
    </row>
    <row r="1301" spans="1:4" ht="14.25" customHeight="1">
      <c r="A1301" s="153" t="s">
        <v>6975</v>
      </c>
      <c r="D1301" t="s">
        <v>6215</v>
      </c>
    </row>
    <row r="1302" spans="1:4" ht="14.25" customHeight="1">
      <c r="A1302" s="153" t="s">
        <v>6976</v>
      </c>
      <c r="D1302" t="s">
        <v>6216</v>
      </c>
    </row>
    <row r="1303" spans="1:4" ht="14.25" customHeight="1">
      <c r="A1303" s="153" t="s">
        <v>6977</v>
      </c>
      <c r="D1303" t="s">
        <v>6217</v>
      </c>
    </row>
    <row r="1304" spans="1:4" ht="14.25" customHeight="1">
      <c r="A1304" s="153" t="s">
        <v>6978</v>
      </c>
      <c r="D1304" t="s">
        <v>6218</v>
      </c>
    </row>
    <row r="1305" spans="1:4" ht="14.25" customHeight="1">
      <c r="A1305" s="153" t="s">
        <v>6979</v>
      </c>
      <c r="D1305" t="s">
        <v>6219</v>
      </c>
    </row>
    <row r="1306" spans="1:4" ht="14.25" customHeight="1">
      <c r="A1306" s="153" t="s">
        <v>6980</v>
      </c>
      <c r="D1306" t="s">
        <v>6220</v>
      </c>
    </row>
    <row r="1307" spans="1:4" ht="14.25" customHeight="1">
      <c r="A1307" s="153" t="s">
        <v>6981</v>
      </c>
      <c r="D1307" t="s">
        <v>6221</v>
      </c>
    </row>
    <row r="1308" spans="1:4" ht="14.25" customHeight="1">
      <c r="A1308" s="153" t="s">
        <v>6982</v>
      </c>
      <c r="D1308" t="s">
        <v>6222</v>
      </c>
    </row>
    <row r="1309" spans="1:4" ht="14.25" customHeight="1">
      <c r="A1309" s="153" t="s">
        <v>6983</v>
      </c>
      <c r="D1309" t="s">
        <v>6223</v>
      </c>
    </row>
    <row r="1310" spans="1:4" ht="14.25" customHeight="1">
      <c r="A1310" s="153" t="s">
        <v>6984</v>
      </c>
      <c r="D1310" t="s">
        <v>6224</v>
      </c>
    </row>
    <row r="1311" spans="1:4" ht="14.25" customHeight="1">
      <c r="A1311" s="153" t="s">
        <v>6985</v>
      </c>
      <c r="D1311" t="s">
        <v>6225</v>
      </c>
    </row>
    <row r="1312" spans="1:4" ht="14.25" customHeight="1">
      <c r="A1312" s="153" t="s">
        <v>6986</v>
      </c>
      <c r="D1312" t="s">
        <v>6226</v>
      </c>
    </row>
    <row r="1313" spans="1:4" ht="14.25" customHeight="1">
      <c r="A1313" s="153" t="s">
        <v>6987</v>
      </c>
      <c r="D1313" t="s">
        <v>6227</v>
      </c>
    </row>
    <row r="1314" spans="1:4" ht="14.25" customHeight="1">
      <c r="A1314" s="153" t="s">
        <v>6988</v>
      </c>
      <c r="D1314" t="s">
        <v>6228</v>
      </c>
    </row>
    <row r="1315" spans="1:4" ht="14.25" customHeight="1">
      <c r="A1315" s="153" t="s">
        <v>6989</v>
      </c>
      <c r="D1315" t="s">
        <v>6229</v>
      </c>
    </row>
    <row r="1316" spans="1:4" ht="14.25" customHeight="1">
      <c r="A1316" s="153" t="s">
        <v>6990</v>
      </c>
      <c r="D1316" t="s">
        <v>6230</v>
      </c>
    </row>
    <row r="1317" spans="1:4" ht="14.25" customHeight="1">
      <c r="A1317" s="153" t="s">
        <v>6991</v>
      </c>
      <c r="D1317" t="s">
        <v>6231</v>
      </c>
    </row>
    <row r="1318" spans="1:4" ht="14.25" customHeight="1">
      <c r="A1318" s="153" t="s">
        <v>6992</v>
      </c>
      <c r="D1318" t="s">
        <v>6232</v>
      </c>
    </row>
    <row r="1319" spans="1:4" ht="14.25" customHeight="1">
      <c r="A1319" s="153" t="s">
        <v>6993</v>
      </c>
      <c r="D1319" t="s">
        <v>6233</v>
      </c>
    </row>
    <row r="1320" spans="1:4" ht="14.25" customHeight="1">
      <c r="A1320" s="153" t="s">
        <v>6994</v>
      </c>
      <c r="D1320" t="s">
        <v>6234</v>
      </c>
    </row>
    <row r="1321" spans="1:4" ht="14.25" customHeight="1">
      <c r="A1321" s="153" t="s">
        <v>6995</v>
      </c>
      <c r="D1321" t="s">
        <v>6235</v>
      </c>
    </row>
    <row r="1322" spans="1:4" ht="14.25" customHeight="1">
      <c r="A1322" s="153" t="s">
        <v>6996</v>
      </c>
      <c r="D1322" t="s">
        <v>6236</v>
      </c>
    </row>
    <row r="1323" spans="1:4" ht="14.25" customHeight="1">
      <c r="A1323" s="153" t="s">
        <v>6997</v>
      </c>
      <c r="D1323" t="s">
        <v>6237</v>
      </c>
    </row>
    <row r="1324" spans="1:4" ht="14.25" customHeight="1">
      <c r="A1324" s="153" t="s">
        <v>6998</v>
      </c>
      <c r="D1324" t="s">
        <v>6238</v>
      </c>
    </row>
    <row r="1325" spans="1:4" ht="14.25" customHeight="1">
      <c r="A1325" s="153" t="s">
        <v>6999</v>
      </c>
      <c r="D1325" t="s">
        <v>6239</v>
      </c>
    </row>
    <row r="1326" spans="1:4" ht="14.25" customHeight="1">
      <c r="A1326" s="153" t="s">
        <v>7000</v>
      </c>
      <c r="D1326" t="s">
        <v>6240</v>
      </c>
    </row>
    <row r="1327" spans="1:4" ht="14.25" customHeight="1">
      <c r="A1327" s="153" t="s">
        <v>7001</v>
      </c>
      <c r="D1327" t="s">
        <v>6241</v>
      </c>
    </row>
    <row r="1328" spans="1:4" ht="14.25" customHeight="1">
      <c r="A1328" s="153" t="s">
        <v>7002</v>
      </c>
      <c r="D1328" t="s">
        <v>6242</v>
      </c>
    </row>
    <row r="1329" spans="1:4" ht="14.25" customHeight="1">
      <c r="A1329" s="153" t="s">
        <v>7003</v>
      </c>
      <c r="D1329" t="s">
        <v>6243</v>
      </c>
    </row>
    <row r="1330" spans="1:4" ht="14.25" customHeight="1">
      <c r="A1330" s="153" t="s">
        <v>7004</v>
      </c>
      <c r="D1330" t="s">
        <v>6244</v>
      </c>
    </row>
    <row r="1331" spans="1:4" ht="14.25" customHeight="1">
      <c r="A1331" s="153" t="s">
        <v>7005</v>
      </c>
      <c r="D1331" t="s">
        <v>6245</v>
      </c>
    </row>
    <row r="1332" spans="1:4" ht="14.25" customHeight="1">
      <c r="A1332" s="153" t="s">
        <v>7006</v>
      </c>
      <c r="D1332" t="s">
        <v>6246</v>
      </c>
    </row>
    <row r="1333" spans="1:4" ht="14.25" customHeight="1">
      <c r="A1333" s="153" t="s">
        <v>7007</v>
      </c>
      <c r="D1333" t="s">
        <v>6247</v>
      </c>
    </row>
    <row r="1334" spans="1:4" ht="14.25" customHeight="1">
      <c r="A1334" s="153" t="s">
        <v>7008</v>
      </c>
      <c r="D1334" t="s">
        <v>6248</v>
      </c>
    </row>
    <row r="1335" spans="1:4" ht="14.25" customHeight="1">
      <c r="A1335" s="153" t="s">
        <v>7009</v>
      </c>
      <c r="D1335" t="s">
        <v>6249</v>
      </c>
    </row>
    <row r="1336" spans="1:4" ht="14.25" customHeight="1">
      <c r="A1336" s="153" t="s">
        <v>7010</v>
      </c>
      <c r="D1336" t="s">
        <v>6250</v>
      </c>
    </row>
    <row r="1337" spans="1:4" ht="14.25" customHeight="1">
      <c r="A1337" s="153" t="s">
        <v>7011</v>
      </c>
      <c r="D1337" t="s">
        <v>6251</v>
      </c>
    </row>
    <row r="1338" spans="1:4" ht="14.25" customHeight="1">
      <c r="A1338" s="153" t="s">
        <v>7012</v>
      </c>
      <c r="D1338" t="s">
        <v>6252</v>
      </c>
    </row>
    <row r="1339" spans="1:4" ht="14.25" customHeight="1">
      <c r="A1339" s="153" t="s">
        <v>7013</v>
      </c>
      <c r="D1339" t="s">
        <v>6253</v>
      </c>
    </row>
    <row r="1340" spans="1:4" ht="14.25" customHeight="1">
      <c r="A1340" s="153" t="s">
        <v>7014</v>
      </c>
      <c r="D1340" t="s">
        <v>6254</v>
      </c>
    </row>
    <row r="1341" spans="1:4" ht="14.25" customHeight="1">
      <c r="A1341" s="153" t="s">
        <v>7015</v>
      </c>
      <c r="D1341" t="s">
        <v>6255</v>
      </c>
    </row>
    <row r="1342" spans="1:4" ht="14.25" customHeight="1">
      <c r="A1342" s="153" t="s">
        <v>7016</v>
      </c>
      <c r="D1342" t="s">
        <v>6256</v>
      </c>
    </row>
    <row r="1343" spans="1:4" ht="14.25" customHeight="1">
      <c r="A1343" s="153" t="s">
        <v>7017</v>
      </c>
      <c r="D1343" t="s">
        <v>6257</v>
      </c>
    </row>
    <row r="1344" spans="1:4" ht="14.25" customHeight="1">
      <c r="A1344" s="153" t="s">
        <v>7018</v>
      </c>
      <c r="D1344" t="s">
        <v>6258</v>
      </c>
    </row>
    <row r="1345" spans="1:4" ht="14.25" customHeight="1">
      <c r="A1345" s="153" t="s">
        <v>7019</v>
      </c>
      <c r="D1345" t="s">
        <v>6259</v>
      </c>
    </row>
    <row r="1346" spans="1:4" ht="14.25" customHeight="1">
      <c r="A1346" s="153" t="s">
        <v>7020</v>
      </c>
      <c r="D1346" t="s">
        <v>6260</v>
      </c>
    </row>
    <row r="1347" spans="1:4" ht="14.25" customHeight="1">
      <c r="A1347" s="153" t="s">
        <v>7021</v>
      </c>
      <c r="D1347" t="s">
        <v>6261</v>
      </c>
    </row>
    <row r="1348" spans="1:4" ht="14.25" customHeight="1">
      <c r="A1348" s="153" t="s">
        <v>7022</v>
      </c>
      <c r="D1348" t="s">
        <v>6262</v>
      </c>
    </row>
    <row r="1349" spans="1:4" ht="14.25" customHeight="1">
      <c r="A1349" s="153" t="s">
        <v>7023</v>
      </c>
      <c r="D1349" t="s">
        <v>6263</v>
      </c>
    </row>
    <row r="1350" spans="1:4" ht="14.25" customHeight="1">
      <c r="A1350" s="153" t="s">
        <v>7024</v>
      </c>
      <c r="D1350" t="s">
        <v>6264</v>
      </c>
    </row>
    <row r="1351" spans="1:4" ht="14.25" customHeight="1">
      <c r="A1351" s="153" t="s">
        <v>7025</v>
      </c>
      <c r="D1351" t="s">
        <v>6265</v>
      </c>
    </row>
    <row r="1352" spans="1:4" ht="14.25" customHeight="1">
      <c r="A1352" s="153" t="s">
        <v>7026</v>
      </c>
      <c r="D1352" t="s">
        <v>6266</v>
      </c>
    </row>
    <row r="1353" spans="1:4" ht="14.25" customHeight="1">
      <c r="A1353" s="153" t="s">
        <v>7027</v>
      </c>
      <c r="D1353" t="s">
        <v>6267</v>
      </c>
    </row>
    <row r="1354" spans="1:4" ht="14.25" customHeight="1">
      <c r="A1354" s="153" t="s">
        <v>7028</v>
      </c>
      <c r="D1354" t="s">
        <v>6268</v>
      </c>
    </row>
    <row r="1355" spans="1:4" ht="14.25" customHeight="1">
      <c r="A1355" s="153" t="s">
        <v>7029</v>
      </c>
      <c r="D1355" t="s">
        <v>6269</v>
      </c>
    </row>
    <row r="1356" spans="1:4" ht="14.25" customHeight="1">
      <c r="A1356" s="153" t="s">
        <v>7030</v>
      </c>
      <c r="D1356" t="s">
        <v>6270</v>
      </c>
    </row>
    <row r="1357" spans="1:4" ht="14.25" customHeight="1">
      <c r="A1357" s="153" t="s">
        <v>7031</v>
      </c>
      <c r="D1357" t="s">
        <v>6271</v>
      </c>
    </row>
    <row r="1358" spans="1:4" ht="14.25" customHeight="1">
      <c r="A1358" s="153" t="s">
        <v>7032</v>
      </c>
      <c r="D1358" t="s">
        <v>6272</v>
      </c>
    </row>
    <row r="1359" spans="1:4" ht="14.25" customHeight="1">
      <c r="A1359" s="153" t="s">
        <v>7033</v>
      </c>
      <c r="D1359" t="s">
        <v>6273</v>
      </c>
    </row>
    <row r="1360" spans="1:4" ht="14.25" customHeight="1">
      <c r="A1360" s="153" t="s">
        <v>7034</v>
      </c>
      <c r="D1360" t="s">
        <v>6274</v>
      </c>
    </row>
    <row r="1361" spans="1:4" ht="14.25" customHeight="1">
      <c r="A1361" s="153" t="s">
        <v>7035</v>
      </c>
      <c r="D1361" t="s">
        <v>6275</v>
      </c>
    </row>
    <row r="1362" spans="1:4" ht="14.25" customHeight="1">
      <c r="A1362" s="153" t="s">
        <v>7036</v>
      </c>
      <c r="D1362" t="s">
        <v>6276</v>
      </c>
    </row>
    <row r="1363" spans="1:4" ht="14.25" customHeight="1">
      <c r="A1363" s="153" t="s">
        <v>7037</v>
      </c>
      <c r="D1363" t="s">
        <v>6277</v>
      </c>
    </row>
    <row r="1364" spans="1:4" ht="14.25" customHeight="1">
      <c r="A1364" s="153" t="s">
        <v>7038</v>
      </c>
      <c r="D1364" t="s">
        <v>6278</v>
      </c>
    </row>
    <row r="1365" spans="1:4" ht="14.25" customHeight="1">
      <c r="A1365" s="153" t="s">
        <v>7039</v>
      </c>
      <c r="D1365" t="s">
        <v>6279</v>
      </c>
    </row>
    <row r="1366" spans="1:4" ht="14.25" customHeight="1">
      <c r="A1366" s="153" t="s">
        <v>7040</v>
      </c>
      <c r="D1366" t="s">
        <v>6280</v>
      </c>
    </row>
    <row r="1367" spans="1:4" ht="14.25" customHeight="1">
      <c r="A1367" s="153" t="s">
        <v>7041</v>
      </c>
      <c r="D1367" t="s">
        <v>6281</v>
      </c>
    </row>
    <row r="1368" spans="1:4" ht="14.25" customHeight="1">
      <c r="A1368" s="153" t="s">
        <v>7042</v>
      </c>
      <c r="D1368" t="s">
        <v>6282</v>
      </c>
    </row>
    <row r="1369" spans="1:4" ht="14.25" customHeight="1">
      <c r="A1369" s="153" t="s">
        <v>7043</v>
      </c>
      <c r="D1369" t="s">
        <v>6283</v>
      </c>
    </row>
    <row r="1370" spans="1:4" ht="14.25" customHeight="1">
      <c r="A1370" s="153" t="s">
        <v>7044</v>
      </c>
      <c r="D1370" t="s">
        <v>6284</v>
      </c>
    </row>
    <row r="1371" spans="1:4" ht="14.25" customHeight="1">
      <c r="A1371" s="153" t="s">
        <v>7045</v>
      </c>
      <c r="D1371" t="s">
        <v>6285</v>
      </c>
    </row>
    <row r="1372" spans="1:4" ht="14.25" customHeight="1">
      <c r="A1372" s="153" t="s">
        <v>7046</v>
      </c>
      <c r="D1372" t="s">
        <v>6286</v>
      </c>
    </row>
    <row r="1373" spans="1:4" ht="14.25" customHeight="1">
      <c r="A1373" s="153" t="s">
        <v>7047</v>
      </c>
      <c r="D1373" t="s">
        <v>6287</v>
      </c>
    </row>
    <row r="1374" spans="1:4" ht="14.25" customHeight="1">
      <c r="A1374" s="153" t="s">
        <v>7048</v>
      </c>
      <c r="D1374" t="s">
        <v>6288</v>
      </c>
    </row>
    <row r="1375" spans="1:4" ht="14.25" customHeight="1">
      <c r="A1375" s="153" t="s">
        <v>7049</v>
      </c>
      <c r="D1375" t="s">
        <v>6289</v>
      </c>
    </row>
    <row r="1376" spans="1:4" ht="14.25" customHeight="1">
      <c r="A1376" s="153" t="s">
        <v>7050</v>
      </c>
      <c r="D1376" t="s">
        <v>6290</v>
      </c>
    </row>
    <row r="1377" spans="1:4" ht="14.25" customHeight="1">
      <c r="A1377" s="153" t="s">
        <v>7051</v>
      </c>
      <c r="D1377" t="s">
        <v>6291</v>
      </c>
    </row>
    <row r="1378" spans="1:4" ht="14.25" customHeight="1">
      <c r="A1378" s="153" t="s">
        <v>7052</v>
      </c>
      <c r="D1378" t="s">
        <v>6292</v>
      </c>
    </row>
    <row r="1379" spans="1:4" ht="14.25" customHeight="1">
      <c r="A1379" s="153" t="s">
        <v>7053</v>
      </c>
      <c r="D1379" t="s">
        <v>6293</v>
      </c>
    </row>
    <row r="1380" spans="1:4" ht="14.25" customHeight="1">
      <c r="A1380" s="153" t="s">
        <v>7054</v>
      </c>
      <c r="D1380" t="s">
        <v>6294</v>
      </c>
    </row>
    <row r="1381" spans="1:4" ht="14.25" customHeight="1">
      <c r="A1381" s="153" t="s">
        <v>7055</v>
      </c>
      <c r="D1381" t="s">
        <v>6295</v>
      </c>
    </row>
    <row r="1382" spans="1:4" ht="14.25" customHeight="1">
      <c r="A1382" s="153" t="s">
        <v>7056</v>
      </c>
      <c r="D1382" t="s">
        <v>6296</v>
      </c>
    </row>
    <row r="1383" spans="1:4" ht="14.25" customHeight="1">
      <c r="A1383" s="153" t="s">
        <v>7057</v>
      </c>
      <c r="D1383" t="s">
        <v>6297</v>
      </c>
    </row>
    <row r="1384" spans="1:4" ht="14.25" customHeight="1">
      <c r="A1384" s="153" t="s">
        <v>7058</v>
      </c>
      <c r="D1384" t="s">
        <v>6298</v>
      </c>
    </row>
    <row r="1385" spans="1:4" ht="14.25" customHeight="1">
      <c r="A1385" s="153" t="s">
        <v>7059</v>
      </c>
      <c r="D1385" t="s">
        <v>6299</v>
      </c>
    </row>
    <row r="1386" spans="1:4" ht="14.25" customHeight="1">
      <c r="A1386" s="153" t="s">
        <v>7060</v>
      </c>
      <c r="D1386" t="s">
        <v>6300</v>
      </c>
    </row>
    <row r="1387" spans="1:4" ht="14.25" customHeight="1">
      <c r="A1387" s="153" t="s">
        <v>7061</v>
      </c>
      <c r="D1387" t="s">
        <v>6301</v>
      </c>
    </row>
    <row r="1388" spans="1:4" ht="14.25" customHeight="1">
      <c r="A1388" s="153" t="s">
        <v>7062</v>
      </c>
      <c r="D1388" t="s">
        <v>6302</v>
      </c>
    </row>
    <row r="1389" spans="1:4" ht="14.25" customHeight="1">
      <c r="A1389" s="153" t="s">
        <v>7063</v>
      </c>
      <c r="D1389" t="s">
        <v>6303</v>
      </c>
    </row>
    <row r="1390" spans="1:4" ht="14.25" customHeight="1">
      <c r="A1390" s="153" t="s">
        <v>7064</v>
      </c>
      <c r="D1390" t="s">
        <v>6304</v>
      </c>
    </row>
    <row r="1391" spans="1:4" ht="14.25" customHeight="1">
      <c r="A1391" s="153" t="s">
        <v>7065</v>
      </c>
      <c r="D1391" t="s">
        <v>6305</v>
      </c>
    </row>
    <row r="1392" spans="1:4" ht="14.25" customHeight="1">
      <c r="A1392" s="153" t="s">
        <v>7066</v>
      </c>
      <c r="D1392" t="s">
        <v>6306</v>
      </c>
    </row>
    <row r="1393" spans="1:4" ht="14.25" customHeight="1">
      <c r="A1393" s="153" t="s">
        <v>7067</v>
      </c>
      <c r="D1393" t="s">
        <v>6307</v>
      </c>
    </row>
    <row r="1394" spans="1:4" ht="14.25" customHeight="1">
      <c r="A1394" s="153" t="s">
        <v>7068</v>
      </c>
      <c r="D1394" t="s">
        <v>6308</v>
      </c>
    </row>
    <row r="1395" spans="1:4" ht="14.25" customHeight="1">
      <c r="A1395" s="153" t="s">
        <v>7069</v>
      </c>
      <c r="D1395" t="s">
        <v>6309</v>
      </c>
    </row>
    <row r="1396" spans="1:4" ht="14.25" customHeight="1">
      <c r="A1396" s="153" t="s">
        <v>7070</v>
      </c>
      <c r="D1396" t="s">
        <v>6310</v>
      </c>
    </row>
    <row r="1397" spans="1:4" ht="14.25" customHeight="1">
      <c r="A1397" s="153" t="s">
        <v>7071</v>
      </c>
      <c r="D1397" t="s">
        <v>6311</v>
      </c>
    </row>
    <row r="1398" spans="1:4" ht="14.25" customHeight="1">
      <c r="A1398" s="153" t="s">
        <v>7072</v>
      </c>
      <c r="D1398" t="s">
        <v>6312</v>
      </c>
    </row>
    <row r="1399" spans="1:4" ht="14.25" customHeight="1">
      <c r="A1399" s="153" t="s">
        <v>7073</v>
      </c>
      <c r="D1399" t="s">
        <v>6313</v>
      </c>
    </row>
    <row r="1400" spans="1:4" ht="14.25" customHeight="1">
      <c r="A1400" s="153" t="s">
        <v>7074</v>
      </c>
      <c r="D1400" t="s">
        <v>6314</v>
      </c>
    </row>
    <row r="1401" spans="1:4" ht="14.25" customHeight="1">
      <c r="A1401" s="153" t="s">
        <v>7075</v>
      </c>
      <c r="D1401" t="s">
        <v>6315</v>
      </c>
    </row>
    <row r="1402" spans="1:4" ht="14.25" customHeight="1">
      <c r="A1402" s="153" t="s">
        <v>7076</v>
      </c>
      <c r="D1402" t="s">
        <v>6316</v>
      </c>
    </row>
    <row r="1403" spans="1:4" ht="14.25" customHeight="1">
      <c r="A1403" s="153" t="s">
        <v>7077</v>
      </c>
      <c r="D1403" t="s">
        <v>6317</v>
      </c>
    </row>
    <row r="1404" spans="1:4" ht="14.25" customHeight="1">
      <c r="A1404" s="153" t="s">
        <v>7078</v>
      </c>
      <c r="D1404" t="s">
        <v>6318</v>
      </c>
    </row>
    <row r="1405" spans="1:4" ht="14.25" customHeight="1">
      <c r="A1405" s="153" t="s">
        <v>7079</v>
      </c>
      <c r="D1405" t="s">
        <v>6319</v>
      </c>
    </row>
    <row r="1406" spans="1:4" ht="14.25" customHeight="1">
      <c r="A1406" s="153" t="s">
        <v>7080</v>
      </c>
      <c r="D1406" t="s">
        <v>6320</v>
      </c>
    </row>
    <row r="1407" spans="1:4" ht="14.25" customHeight="1">
      <c r="A1407" s="153" t="s">
        <v>7081</v>
      </c>
      <c r="D1407" t="s">
        <v>6321</v>
      </c>
    </row>
    <row r="1408" spans="1:4" ht="14.25" customHeight="1">
      <c r="A1408" s="153" t="s">
        <v>7082</v>
      </c>
      <c r="D1408" t="s">
        <v>6322</v>
      </c>
    </row>
    <row r="1409" spans="1:4" ht="14.25" customHeight="1">
      <c r="A1409" s="153" t="s">
        <v>7083</v>
      </c>
      <c r="D1409" t="s">
        <v>6323</v>
      </c>
    </row>
    <row r="1410" spans="1:4" ht="14.25" customHeight="1">
      <c r="A1410" s="153" t="s">
        <v>7084</v>
      </c>
      <c r="D1410" t="s">
        <v>6324</v>
      </c>
    </row>
    <row r="1411" spans="1:4" ht="14.25" customHeight="1">
      <c r="A1411" s="153" t="s">
        <v>7085</v>
      </c>
      <c r="D1411" t="s">
        <v>6325</v>
      </c>
    </row>
    <row r="1412" spans="1:4" ht="14.25" customHeight="1">
      <c r="A1412" s="153" t="s">
        <v>7086</v>
      </c>
      <c r="D1412" t="s">
        <v>6326</v>
      </c>
    </row>
    <row r="1413" spans="1:4" ht="14.25" customHeight="1">
      <c r="A1413" s="153" t="s">
        <v>7087</v>
      </c>
      <c r="D1413" t="s">
        <v>6327</v>
      </c>
    </row>
    <row r="1414" spans="1:4" ht="14.25" customHeight="1">
      <c r="A1414" s="153" t="s">
        <v>7088</v>
      </c>
      <c r="D1414" t="s">
        <v>6328</v>
      </c>
    </row>
    <row r="1415" spans="1:4" ht="14.25" customHeight="1">
      <c r="A1415" s="153" t="s">
        <v>7089</v>
      </c>
      <c r="D1415" t="s">
        <v>6329</v>
      </c>
    </row>
    <row r="1416" spans="1:4" ht="14.25" customHeight="1">
      <c r="A1416" s="153" t="s">
        <v>7090</v>
      </c>
      <c r="D1416" t="s">
        <v>6330</v>
      </c>
    </row>
    <row r="1417" spans="1:4" ht="14.25" customHeight="1">
      <c r="A1417" s="153" t="s">
        <v>7091</v>
      </c>
      <c r="D1417" t="s">
        <v>6331</v>
      </c>
    </row>
    <row r="1418" spans="1:4" ht="14.25" customHeight="1">
      <c r="A1418" s="153" t="s">
        <v>7092</v>
      </c>
      <c r="D1418" t="s">
        <v>6332</v>
      </c>
    </row>
    <row r="1419" spans="1:4" ht="14.25" customHeight="1">
      <c r="A1419" s="153" t="s">
        <v>7093</v>
      </c>
      <c r="D1419" t="s">
        <v>6333</v>
      </c>
    </row>
    <row r="1420" spans="1:4" ht="14.25" customHeight="1">
      <c r="A1420" s="153" t="s">
        <v>7094</v>
      </c>
      <c r="D1420" t="s">
        <v>6334</v>
      </c>
    </row>
    <row r="1421" spans="1:4" ht="14.25" customHeight="1">
      <c r="A1421" s="153" t="s">
        <v>7095</v>
      </c>
      <c r="D1421" t="s">
        <v>6335</v>
      </c>
    </row>
    <row r="1422" spans="1:4" ht="14.25" customHeight="1">
      <c r="A1422" s="153" t="s">
        <v>7096</v>
      </c>
      <c r="D1422" t="s">
        <v>6336</v>
      </c>
    </row>
    <row r="1423" spans="1:4" ht="14.25" customHeight="1">
      <c r="A1423" s="153" t="s">
        <v>7097</v>
      </c>
      <c r="D1423" t="s">
        <v>6337</v>
      </c>
    </row>
    <row r="1424" spans="1:4" ht="14.25" customHeight="1">
      <c r="A1424" s="153" t="s">
        <v>7098</v>
      </c>
      <c r="D1424" t="s">
        <v>6338</v>
      </c>
    </row>
    <row r="1425" spans="1:4" ht="14.25" customHeight="1">
      <c r="A1425" s="153" t="s">
        <v>7099</v>
      </c>
      <c r="D1425" t="s">
        <v>6339</v>
      </c>
    </row>
    <row r="1426" spans="1:4" ht="14.25" customHeight="1">
      <c r="A1426" s="153" t="s">
        <v>7100</v>
      </c>
      <c r="D1426" t="s">
        <v>6340</v>
      </c>
    </row>
    <row r="1427" spans="1:4" ht="14.25" customHeight="1">
      <c r="A1427" s="153" t="s">
        <v>7101</v>
      </c>
      <c r="D1427" t="s">
        <v>6341</v>
      </c>
    </row>
    <row r="1428" spans="1:4" ht="14.25" customHeight="1">
      <c r="A1428" s="153" t="s">
        <v>7102</v>
      </c>
      <c r="D1428" t="s">
        <v>6342</v>
      </c>
    </row>
    <row r="1429" spans="1:4" ht="14.25" customHeight="1">
      <c r="A1429" s="153" t="s">
        <v>7103</v>
      </c>
      <c r="D1429" t="s">
        <v>6343</v>
      </c>
    </row>
    <row r="1430" spans="1:4" ht="14.25" customHeight="1">
      <c r="A1430" s="153" t="s">
        <v>7104</v>
      </c>
      <c r="D1430" t="s">
        <v>6344</v>
      </c>
    </row>
    <row r="1431" spans="1:4" ht="14.25" customHeight="1">
      <c r="A1431" s="153" t="s">
        <v>7105</v>
      </c>
      <c r="D1431" t="s">
        <v>6345</v>
      </c>
    </row>
    <row r="1432" spans="1:4" ht="14.25" customHeight="1">
      <c r="A1432" s="153" t="s">
        <v>7106</v>
      </c>
      <c r="D1432" t="s">
        <v>6346</v>
      </c>
    </row>
    <row r="1433" spans="1:4" ht="14.25" customHeight="1">
      <c r="A1433" s="153" t="s">
        <v>7107</v>
      </c>
      <c r="D1433" t="s">
        <v>6347</v>
      </c>
    </row>
    <row r="1434" spans="1:4" ht="14.25" customHeight="1">
      <c r="A1434" s="153" t="s">
        <v>7108</v>
      </c>
      <c r="D1434" t="s">
        <v>6348</v>
      </c>
    </row>
    <row r="1435" spans="1:4" ht="14.25" customHeight="1">
      <c r="A1435" s="153" t="s">
        <v>7109</v>
      </c>
      <c r="D1435" t="s">
        <v>6349</v>
      </c>
    </row>
    <row r="1436" spans="1:4" ht="14.25" customHeight="1">
      <c r="A1436" s="153" t="s">
        <v>7110</v>
      </c>
      <c r="D1436" t="s">
        <v>6350</v>
      </c>
    </row>
    <row r="1437" spans="1:4" ht="14.25" customHeight="1">
      <c r="A1437" s="153" t="s">
        <v>7111</v>
      </c>
      <c r="D1437" t="s">
        <v>6351</v>
      </c>
    </row>
    <row r="1438" spans="1:4" ht="14.25" customHeight="1">
      <c r="A1438" s="153" t="s">
        <v>7112</v>
      </c>
      <c r="D1438" t="s">
        <v>6352</v>
      </c>
    </row>
    <row r="1439" spans="1:4" ht="14.25" customHeight="1">
      <c r="A1439" s="153" t="s">
        <v>7113</v>
      </c>
      <c r="D1439" t="s">
        <v>6353</v>
      </c>
    </row>
    <row r="1440" spans="1:4" ht="14.25" customHeight="1">
      <c r="A1440" s="153" t="s">
        <v>7114</v>
      </c>
      <c r="D1440" t="s">
        <v>6354</v>
      </c>
    </row>
    <row r="1441" spans="1:4" ht="14.25" customHeight="1">
      <c r="A1441" s="153" t="s">
        <v>7115</v>
      </c>
      <c r="D1441" t="s">
        <v>6355</v>
      </c>
    </row>
    <row r="1442" spans="1:4" ht="14.25" customHeight="1">
      <c r="A1442" s="153" t="s">
        <v>7116</v>
      </c>
      <c r="D1442" t="s">
        <v>6356</v>
      </c>
    </row>
    <row r="1443" spans="1:4" ht="14.25" customHeight="1">
      <c r="A1443" s="153" t="s">
        <v>7117</v>
      </c>
      <c r="D1443" t="s">
        <v>6357</v>
      </c>
    </row>
    <row r="1444" spans="1:4" ht="14.25" customHeight="1">
      <c r="A1444" s="153" t="s">
        <v>7118</v>
      </c>
      <c r="D1444" t="s">
        <v>6358</v>
      </c>
    </row>
    <row r="1445" spans="1:4" ht="14.25" customHeight="1">
      <c r="A1445" s="153" t="s">
        <v>7119</v>
      </c>
      <c r="D1445" t="s">
        <v>6359</v>
      </c>
    </row>
    <row r="1446" spans="1:4" ht="14.25" customHeight="1">
      <c r="A1446" s="153" t="s">
        <v>7120</v>
      </c>
      <c r="D1446" t="s">
        <v>6360</v>
      </c>
    </row>
    <row r="1447" spans="1:4" ht="14.25" customHeight="1">
      <c r="A1447" s="153" t="s">
        <v>7121</v>
      </c>
      <c r="D1447" t="s">
        <v>6361</v>
      </c>
    </row>
    <row r="1448" spans="1:4" ht="14.25" customHeight="1">
      <c r="A1448" s="153" t="s">
        <v>7122</v>
      </c>
      <c r="D1448" t="s">
        <v>6362</v>
      </c>
    </row>
    <row r="1449" spans="1:4" ht="14.25" customHeight="1">
      <c r="A1449" s="153" t="s">
        <v>7123</v>
      </c>
      <c r="D1449" t="s">
        <v>6363</v>
      </c>
    </row>
    <row r="1450" spans="1:4" ht="14.25" customHeight="1">
      <c r="A1450" s="153" t="s">
        <v>7124</v>
      </c>
      <c r="D1450" t="s">
        <v>6364</v>
      </c>
    </row>
    <row r="1451" spans="1:4" ht="14.25" customHeight="1">
      <c r="A1451" s="153" t="s">
        <v>7125</v>
      </c>
      <c r="D1451" t="s">
        <v>6365</v>
      </c>
    </row>
    <row r="1452" spans="1:4" ht="14.25" customHeight="1">
      <c r="A1452" s="153" t="s">
        <v>7126</v>
      </c>
      <c r="D1452" t="s">
        <v>6366</v>
      </c>
    </row>
    <row r="1453" spans="1:4" ht="14.25" customHeight="1">
      <c r="A1453" s="153"/>
      <c r="D1453" t="s">
        <v>6367</v>
      </c>
    </row>
    <row r="1454" spans="1:4" ht="14.25" customHeight="1">
      <c r="A1454" s="153"/>
      <c r="D1454" t="s">
        <v>6368</v>
      </c>
    </row>
    <row r="1455" spans="1:4" ht="14.25" customHeight="1">
      <c r="A1455" s="153"/>
      <c r="D1455" t="s">
        <v>6369</v>
      </c>
    </row>
    <row r="1456" spans="1:4" ht="14.25" customHeight="1">
      <c r="A1456" s="153"/>
      <c r="D1456" t="s">
        <v>6370</v>
      </c>
    </row>
    <row r="1457" spans="1:4" ht="14.25" customHeight="1">
      <c r="A1457" s="153"/>
      <c r="D1457" t="s">
        <v>6371</v>
      </c>
    </row>
    <row r="1458" spans="1:4" ht="14.25" customHeight="1">
      <c r="A1458" s="153"/>
      <c r="D1458" t="s">
        <v>6372</v>
      </c>
    </row>
    <row r="1459" spans="1:4" ht="14.25" customHeight="1">
      <c r="A1459" s="153"/>
      <c r="D1459" t="s">
        <v>6373</v>
      </c>
    </row>
    <row r="1460" spans="1:4" ht="14.25" customHeight="1">
      <c r="A1460" s="153"/>
      <c r="D1460" t="s">
        <v>6374</v>
      </c>
    </row>
    <row r="1461" spans="1:4" ht="14.25" customHeight="1">
      <c r="A1461" s="153"/>
      <c r="D1461" t="s">
        <v>6375</v>
      </c>
    </row>
    <row r="1462" spans="1:4" ht="14.25" customHeight="1">
      <c r="A1462" s="153"/>
      <c r="D1462" t="s">
        <v>6376</v>
      </c>
    </row>
    <row r="1463" spans="1:4" ht="14.25" customHeight="1">
      <c r="A1463" s="153"/>
      <c r="D1463" t="s">
        <v>6377</v>
      </c>
    </row>
    <row r="1464" spans="1:4" ht="14.25" customHeight="1">
      <c r="A1464" s="153"/>
      <c r="D1464" t="s">
        <v>6378</v>
      </c>
    </row>
    <row r="1465" spans="1:4" ht="14.25" customHeight="1">
      <c r="A1465" s="153"/>
      <c r="D1465" t="s">
        <v>6379</v>
      </c>
    </row>
    <row r="1466" spans="1:4" ht="14.25" customHeight="1">
      <c r="A1466" s="153"/>
      <c r="D1466" t="s">
        <v>6380</v>
      </c>
    </row>
    <row r="1467" spans="1:4" ht="14.25" customHeight="1">
      <c r="A1467" s="153"/>
      <c r="D1467" t="s">
        <v>6381</v>
      </c>
    </row>
    <row r="1468" spans="1:4" ht="14.25" customHeight="1">
      <c r="A1468" s="153"/>
      <c r="D1468" t="s">
        <v>6382</v>
      </c>
    </row>
    <row r="1469" spans="1:4" ht="14.25" customHeight="1">
      <c r="A1469" s="153"/>
      <c r="D1469" t="s">
        <v>6383</v>
      </c>
    </row>
    <row r="1470" spans="1:4" ht="14.25" customHeight="1">
      <c r="A1470" s="153"/>
      <c r="D1470" t="s">
        <v>6384</v>
      </c>
    </row>
    <row r="1471" spans="1:4" ht="14.25" customHeight="1">
      <c r="A1471" s="153"/>
      <c r="D1471" t="s">
        <v>6385</v>
      </c>
    </row>
    <row r="1472" spans="1:4" ht="14.25" customHeight="1">
      <c r="A1472" s="153"/>
      <c r="D1472" t="s">
        <v>6386</v>
      </c>
    </row>
    <row r="1473" spans="1:4" ht="14.25" customHeight="1">
      <c r="A1473" s="153"/>
      <c r="D1473" t="s">
        <v>6387</v>
      </c>
    </row>
    <row r="1474" spans="1:4" ht="14.25" customHeight="1">
      <c r="A1474" s="153"/>
      <c r="D1474" t="s">
        <v>6388</v>
      </c>
    </row>
    <row r="1475" spans="1:4" ht="14.25" customHeight="1">
      <c r="A1475" s="153"/>
      <c r="D1475" t="s">
        <v>6389</v>
      </c>
    </row>
    <row r="1476" spans="1:4" ht="14.25" customHeight="1">
      <c r="A1476" s="153"/>
      <c r="D1476" t="s">
        <v>6390</v>
      </c>
    </row>
    <row r="1477" spans="1:4" ht="14.25" customHeight="1">
      <c r="A1477" s="153"/>
      <c r="D1477" t="s">
        <v>6391</v>
      </c>
    </row>
    <row r="1478" spans="1:4" ht="14.25" customHeight="1">
      <c r="A1478" s="153"/>
      <c r="D1478" t="s">
        <v>6392</v>
      </c>
    </row>
    <row r="1479" spans="1:4" ht="14.25" customHeight="1">
      <c r="A1479" s="153"/>
      <c r="D1479" t="s">
        <v>6393</v>
      </c>
    </row>
    <row r="1480" spans="1:4" ht="14.25" customHeight="1">
      <c r="A1480" s="153"/>
      <c r="D1480" t="s">
        <v>6394</v>
      </c>
    </row>
    <row r="1481" spans="1:4" ht="14.25" customHeight="1">
      <c r="A1481" s="153"/>
      <c r="D1481" t="s">
        <v>6395</v>
      </c>
    </row>
    <row r="1482" spans="1:4" ht="14.25" customHeight="1">
      <c r="A1482" s="153"/>
      <c r="D1482" t="s">
        <v>6396</v>
      </c>
    </row>
    <row r="1483" spans="1:4" ht="14.25" customHeight="1">
      <c r="A1483" s="153"/>
      <c r="D1483" t="s">
        <v>6397</v>
      </c>
    </row>
    <row r="1484" spans="1:4" ht="14.25" customHeight="1">
      <c r="A1484" s="153"/>
      <c r="D1484" t="s">
        <v>6398</v>
      </c>
    </row>
    <row r="1485" spans="1:4" ht="14.25" customHeight="1">
      <c r="A1485" s="153"/>
      <c r="D1485" t="s">
        <v>6399</v>
      </c>
    </row>
    <row r="1486" spans="1:4" ht="14.25" customHeight="1">
      <c r="A1486" s="153"/>
      <c r="D1486" t="s">
        <v>6400</v>
      </c>
    </row>
    <row r="1487" spans="1:4" ht="14.25" customHeight="1">
      <c r="A1487" s="153"/>
      <c r="D1487" t="s">
        <v>6401</v>
      </c>
    </row>
    <row r="1488" spans="1:4" ht="14.25" customHeight="1">
      <c r="A1488" s="153"/>
      <c r="D1488" t="s">
        <v>6402</v>
      </c>
    </row>
    <row r="1489" spans="1:4" ht="14.25" customHeight="1">
      <c r="A1489" s="153"/>
      <c r="D1489" t="s">
        <v>6403</v>
      </c>
    </row>
    <row r="1490" spans="1:4" ht="14.25" customHeight="1">
      <c r="A1490" s="153"/>
      <c r="D1490" t="s">
        <v>6404</v>
      </c>
    </row>
    <row r="1491" spans="1:4" ht="14.25" customHeight="1">
      <c r="A1491" s="153"/>
      <c r="D1491" t="s">
        <v>6405</v>
      </c>
    </row>
    <row r="1492" spans="1:4" ht="14.25" customHeight="1">
      <c r="A1492" s="153"/>
      <c r="D1492" t="s">
        <v>6406</v>
      </c>
    </row>
    <row r="1493" spans="1:4" ht="14.25" customHeight="1">
      <c r="A1493" s="153"/>
      <c r="D1493" t="s">
        <v>6407</v>
      </c>
    </row>
    <row r="1494" spans="1:4" ht="14.25" customHeight="1">
      <c r="A1494" s="153"/>
      <c r="D1494" t="s">
        <v>6408</v>
      </c>
    </row>
    <row r="1495" spans="1:4" ht="14.25" customHeight="1">
      <c r="A1495" s="153"/>
      <c r="D1495" t="s">
        <v>6409</v>
      </c>
    </row>
    <row r="1496" spans="1:4" ht="14.25" customHeight="1">
      <c r="A1496" s="153"/>
      <c r="D1496" t="s">
        <v>6410</v>
      </c>
    </row>
    <row r="1497" spans="1:4" ht="14.25" customHeight="1">
      <c r="A1497" s="153"/>
      <c r="D1497" t="s">
        <v>6411</v>
      </c>
    </row>
    <row r="1498" spans="1:4" ht="14.25" customHeight="1">
      <c r="A1498" s="153"/>
      <c r="D1498" t="s">
        <v>6412</v>
      </c>
    </row>
    <row r="1499" spans="1:4" ht="14.25" customHeight="1">
      <c r="A1499" s="153"/>
      <c r="D1499" t="s">
        <v>6413</v>
      </c>
    </row>
    <row r="1500" spans="1:4" ht="14.25" customHeight="1">
      <c r="A1500" s="153"/>
      <c r="D1500" t="s">
        <v>6414</v>
      </c>
    </row>
    <row r="1501" spans="1:4" ht="14.25" customHeight="1">
      <c r="A1501" s="153"/>
      <c r="D1501" t="s">
        <v>6415</v>
      </c>
    </row>
    <row r="1502" spans="1:4" ht="14.25" customHeight="1">
      <c r="A1502" s="153"/>
      <c r="D1502" t="s">
        <v>6416</v>
      </c>
    </row>
    <row r="1503" spans="1:4" ht="14.25" customHeight="1">
      <c r="A1503" s="153"/>
      <c r="D1503" t="s">
        <v>6417</v>
      </c>
    </row>
    <row r="1504" spans="1:4" ht="14.25" customHeight="1">
      <c r="A1504" s="153"/>
      <c r="D1504" t="s">
        <v>6418</v>
      </c>
    </row>
    <row r="1505" spans="1:4" ht="14.25" customHeight="1">
      <c r="A1505" s="153"/>
      <c r="D1505" t="s">
        <v>6419</v>
      </c>
    </row>
    <row r="1506" spans="1:4" ht="14.25" customHeight="1">
      <c r="A1506" s="153"/>
      <c r="D1506" t="s">
        <v>6420</v>
      </c>
    </row>
    <row r="1507" spans="1:4" ht="14.25" customHeight="1">
      <c r="A1507" s="153"/>
      <c r="D1507" t="s">
        <v>6421</v>
      </c>
    </row>
    <row r="1508" spans="1:4" ht="14.25" customHeight="1">
      <c r="A1508" s="153"/>
      <c r="D1508" t="s">
        <v>6422</v>
      </c>
    </row>
    <row r="1509" spans="1:4" ht="14.25" customHeight="1">
      <c r="A1509" s="153"/>
      <c r="D1509" t="s">
        <v>6423</v>
      </c>
    </row>
    <row r="1510" spans="1:4" ht="14.25" customHeight="1">
      <c r="A1510" s="153"/>
      <c r="D1510" t="s">
        <v>6424</v>
      </c>
    </row>
    <row r="1511" spans="1:4" ht="14.25" customHeight="1">
      <c r="A1511" s="153"/>
      <c r="D1511" t="s">
        <v>6425</v>
      </c>
    </row>
    <row r="1512" spans="1:4" ht="14.25" customHeight="1">
      <c r="A1512" s="153"/>
      <c r="D1512" t="s">
        <v>6426</v>
      </c>
    </row>
    <row r="1513" spans="1:4" ht="14.25" customHeight="1">
      <c r="A1513" s="153"/>
      <c r="D1513" t="s">
        <v>6427</v>
      </c>
    </row>
    <row r="1514" spans="1:4" ht="14.25" customHeight="1">
      <c r="A1514" s="153"/>
      <c r="D1514" t="s">
        <v>6428</v>
      </c>
    </row>
    <row r="1515" spans="1:4" ht="14.25" customHeight="1">
      <c r="A1515" s="153"/>
      <c r="D1515" t="s">
        <v>6429</v>
      </c>
    </row>
    <row r="1516" spans="1:4" ht="14.25" customHeight="1">
      <c r="A1516" s="153"/>
      <c r="D1516" t="s">
        <v>6430</v>
      </c>
    </row>
    <row r="1517" spans="1:4" ht="14.25" customHeight="1">
      <c r="A1517" s="153"/>
      <c r="D1517" t="s">
        <v>6431</v>
      </c>
    </row>
    <row r="1518" spans="1:4" ht="14.25" customHeight="1">
      <c r="A1518" s="153"/>
      <c r="D1518" t="s">
        <v>6432</v>
      </c>
    </row>
    <row r="1519" spans="1:4" ht="14.25" customHeight="1">
      <c r="A1519" s="153"/>
      <c r="D1519" t="s">
        <v>6433</v>
      </c>
    </row>
    <row r="1520" spans="1:4" ht="14.25" customHeight="1">
      <c r="A1520" s="153"/>
      <c r="D1520" t="s">
        <v>6434</v>
      </c>
    </row>
    <row r="1521" spans="1:4" ht="14.25" customHeight="1">
      <c r="A1521" s="153"/>
      <c r="D1521" t="s">
        <v>6435</v>
      </c>
    </row>
    <row r="1522" spans="1:4" ht="14.25" customHeight="1">
      <c r="A1522" s="153"/>
      <c r="D1522" t="s">
        <v>6436</v>
      </c>
    </row>
    <row r="1523" spans="1:4" ht="14.25" customHeight="1">
      <c r="A1523" s="153"/>
      <c r="D1523" t="s">
        <v>6437</v>
      </c>
    </row>
    <row r="1524" spans="1:4" ht="14.25" customHeight="1">
      <c r="A1524" s="153"/>
      <c r="D1524" t="s">
        <v>6438</v>
      </c>
    </row>
    <row r="1525" spans="1:4" ht="14.25" customHeight="1">
      <c r="A1525" s="153"/>
      <c r="D1525" t="s">
        <v>6439</v>
      </c>
    </row>
    <row r="1526" spans="1:4" ht="14.25" customHeight="1">
      <c r="A1526" s="153"/>
      <c r="D1526" t="s">
        <v>6440</v>
      </c>
    </row>
    <row r="1527" spans="1:4" ht="14.25" customHeight="1">
      <c r="A1527" s="153"/>
      <c r="D1527" t="s">
        <v>6441</v>
      </c>
    </row>
    <row r="1528" spans="1:4" ht="14.25" customHeight="1">
      <c r="A1528" s="153"/>
      <c r="D1528" t="s">
        <v>6442</v>
      </c>
    </row>
    <row r="1529" spans="1:4" ht="14.25" customHeight="1">
      <c r="A1529" s="153"/>
      <c r="D1529" t="s">
        <v>6443</v>
      </c>
    </row>
    <row r="1530" spans="1:4" ht="14.25" customHeight="1">
      <c r="A1530" s="153"/>
      <c r="D1530" t="s">
        <v>6444</v>
      </c>
    </row>
    <row r="1531" spans="1:4" ht="14.25" customHeight="1">
      <c r="A1531" s="153"/>
      <c r="D1531" t="s">
        <v>6445</v>
      </c>
    </row>
    <row r="1532" spans="1:4" ht="14.25" customHeight="1">
      <c r="A1532" s="153"/>
      <c r="D1532" t="s">
        <v>6446</v>
      </c>
    </row>
    <row r="1533" spans="1:4" ht="14.25" customHeight="1">
      <c r="A1533" s="153"/>
      <c r="D1533" t="s">
        <v>6447</v>
      </c>
    </row>
    <row r="1534" spans="1:4" ht="14.25" customHeight="1">
      <c r="A1534" s="153"/>
      <c r="D1534" t="s">
        <v>6448</v>
      </c>
    </row>
    <row r="1535" spans="1:4" ht="14.25" customHeight="1">
      <c r="A1535" s="153"/>
      <c r="D1535" t="s">
        <v>6449</v>
      </c>
    </row>
    <row r="1536" spans="1:4" ht="14.25" customHeight="1">
      <c r="A1536" s="153"/>
      <c r="D1536" t="s">
        <v>6450</v>
      </c>
    </row>
    <row r="1537" spans="1:4" ht="14.25" customHeight="1">
      <c r="A1537" s="153"/>
      <c r="D1537" t="s">
        <v>6451</v>
      </c>
    </row>
    <row r="1538" spans="1:4" ht="14.25" customHeight="1">
      <c r="A1538" s="153"/>
      <c r="D1538" t="s">
        <v>6452</v>
      </c>
    </row>
    <row r="1539" spans="1:4" ht="14.25" customHeight="1">
      <c r="A1539" s="153"/>
      <c r="D1539" t="s">
        <v>6453</v>
      </c>
    </row>
    <row r="1540" spans="1:4" ht="14.25" customHeight="1">
      <c r="A1540" s="153"/>
      <c r="D1540" t="s">
        <v>6454</v>
      </c>
    </row>
    <row r="1541" spans="1:4" ht="14.25" customHeight="1">
      <c r="A1541" s="153"/>
      <c r="D1541" t="s">
        <v>6455</v>
      </c>
    </row>
    <row r="1542" spans="1:4" ht="14.25" customHeight="1">
      <c r="A1542" s="153"/>
      <c r="D1542" t="s">
        <v>6456</v>
      </c>
    </row>
    <row r="1543" spans="1:4" ht="14.25" customHeight="1">
      <c r="A1543" s="153"/>
      <c r="D1543" t="s">
        <v>6457</v>
      </c>
    </row>
    <row r="1544" spans="1:4" ht="14.25" customHeight="1">
      <c r="A1544" s="153"/>
      <c r="D1544" t="s">
        <v>6458</v>
      </c>
    </row>
    <row r="1545" spans="1:4" ht="14.25" customHeight="1">
      <c r="A1545" s="153"/>
      <c r="D1545" t="s">
        <v>6459</v>
      </c>
    </row>
    <row r="1546" spans="1:4" ht="14.25" customHeight="1">
      <c r="A1546" s="153"/>
      <c r="D1546" t="s">
        <v>6460</v>
      </c>
    </row>
    <row r="1547" spans="1:4" ht="14.25" customHeight="1">
      <c r="A1547" s="153"/>
      <c r="D1547" t="s">
        <v>6461</v>
      </c>
    </row>
    <row r="1548" spans="1:4" ht="14.25" customHeight="1">
      <c r="A1548" s="153"/>
      <c r="D1548" t="s">
        <v>6462</v>
      </c>
    </row>
    <row r="1549" spans="1:4" ht="14.25" customHeight="1">
      <c r="A1549" s="153"/>
      <c r="D1549" t="s">
        <v>6463</v>
      </c>
    </row>
    <row r="1550" spans="1:4" ht="14.25" customHeight="1">
      <c r="A1550" s="153"/>
      <c r="D1550" t="s">
        <v>6464</v>
      </c>
    </row>
    <row r="1551" spans="1:4" ht="14.25" customHeight="1">
      <c r="A1551" s="153"/>
      <c r="D1551" t="s">
        <v>6465</v>
      </c>
    </row>
    <row r="1552" spans="1:4" ht="14.25" customHeight="1">
      <c r="A1552" s="153"/>
      <c r="D1552" t="s">
        <v>6466</v>
      </c>
    </row>
    <row r="1553" spans="1:4" ht="14.25" customHeight="1">
      <c r="A1553" s="153"/>
      <c r="D1553" t="s">
        <v>6467</v>
      </c>
    </row>
    <row r="1554" spans="1:4" ht="14.25" customHeight="1">
      <c r="A1554" s="153"/>
      <c r="D1554" t="s">
        <v>6468</v>
      </c>
    </row>
    <row r="1555" spans="1:4" ht="14.25" customHeight="1">
      <c r="A1555" s="153"/>
      <c r="D1555" t="s">
        <v>6469</v>
      </c>
    </row>
    <row r="1556" spans="1:4" ht="14.25" customHeight="1">
      <c r="A1556" s="153"/>
      <c r="D1556" t="s">
        <v>6470</v>
      </c>
    </row>
    <row r="1557" spans="1:4" ht="14.25" customHeight="1">
      <c r="A1557" s="153"/>
      <c r="D1557" t="s">
        <v>6471</v>
      </c>
    </row>
    <row r="1558" spans="1:4" ht="14.25" customHeight="1">
      <c r="A1558" s="153"/>
      <c r="D1558" t="s">
        <v>6472</v>
      </c>
    </row>
    <row r="1559" spans="1:4" ht="14.25" customHeight="1">
      <c r="A1559" s="153"/>
      <c r="D1559" t="s">
        <v>6473</v>
      </c>
    </row>
    <row r="1560" spans="1:4" ht="14.25" customHeight="1">
      <c r="A1560" s="153"/>
      <c r="D1560" t="s">
        <v>6474</v>
      </c>
    </row>
    <row r="1561" spans="1:4" ht="14.25" customHeight="1">
      <c r="A1561" s="153"/>
      <c r="D1561" t="s">
        <v>6475</v>
      </c>
    </row>
    <row r="1562" spans="1:4" ht="14.25" customHeight="1">
      <c r="A1562" s="153"/>
      <c r="D1562" t="s">
        <v>6476</v>
      </c>
    </row>
    <row r="1563" spans="1:4" ht="14.25" customHeight="1">
      <c r="A1563" s="153"/>
      <c r="D1563" t="s">
        <v>6477</v>
      </c>
    </row>
    <row r="1564" spans="1:4" ht="14.25" customHeight="1">
      <c r="A1564" s="153"/>
      <c r="D1564" t="s">
        <v>6478</v>
      </c>
    </row>
    <row r="1565" spans="1:4" ht="14.25" customHeight="1">
      <c r="A1565" s="153"/>
      <c r="D1565" t="s">
        <v>6479</v>
      </c>
    </row>
    <row r="1566" spans="1:4" ht="14.25" customHeight="1">
      <c r="A1566" s="153"/>
      <c r="D1566" t="s">
        <v>6480</v>
      </c>
    </row>
    <row r="1567" spans="1:4" ht="14.25" customHeight="1">
      <c r="A1567" s="153"/>
      <c r="D1567" t="s">
        <v>6481</v>
      </c>
    </row>
    <row r="1568" spans="1:4" ht="14.25" customHeight="1">
      <c r="A1568" s="153"/>
      <c r="D1568" t="s">
        <v>6482</v>
      </c>
    </row>
    <row r="1569" spans="1:4" ht="14.25" customHeight="1">
      <c r="A1569" s="153"/>
      <c r="D1569" t="s">
        <v>6483</v>
      </c>
    </row>
    <row r="1570" spans="1:4" ht="14.25" customHeight="1">
      <c r="A1570" s="153"/>
      <c r="D1570" t="s">
        <v>6484</v>
      </c>
    </row>
    <row r="1571" spans="1:4" ht="14.25" customHeight="1">
      <c r="A1571" s="153"/>
      <c r="D1571" t="s">
        <v>6485</v>
      </c>
    </row>
    <row r="1572" spans="1:4" ht="14.25" customHeight="1">
      <c r="A1572" s="153"/>
      <c r="D1572" t="s">
        <v>6486</v>
      </c>
    </row>
    <row r="1573" spans="1:4" ht="14.25" customHeight="1">
      <c r="A1573" s="153"/>
      <c r="D1573" t="s">
        <v>6487</v>
      </c>
    </row>
    <row r="1574" spans="1:4" ht="14.25" customHeight="1">
      <c r="A1574" s="153"/>
      <c r="D1574" t="s">
        <v>6488</v>
      </c>
    </row>
    <row r="1575" spans="1:4" ht="14.25" customHeight="1">
      <c r="A1575" s="153"/>
      <c r="D1575" t="s">
        <v>6489</v>
      </c>
    </row>
    <row r="1576" spans="1:4" ht="14.25" customHeight="1">
      <c r="A1576" s="153"/>
      <c r="D1576" t="s">
        <v>6490</v>
      </c>
    </row>
    <row r="1577" spans="1:4" ht="14.25" customHeight="1">
      <c r="A1577" s="153"/>
      <c r="D1577" t="s">
        <v>6491</v>
      </c>
    </row>
    <row r="1578" spans="1:4" ht="14.25" customHeight="1">
      <c r="A1578" s="153"/>
      <c r="D1578" t="s">
        <v>6492</v>
      </c>
    </row>
    <row r="1579" spans="1:4" ht="14.25" customHeight="1">
      <c r="A1579" s="153"/>
      <c r="D1579" t="s">
        <v>6493</v>
      </c>
    </row>
    <row r="1580" spans="1:4" ht="14.25" customHeight="1">
      <c r="A1580" s="153"/>
      <c r="D1580" t="s">
        <v>6494</v>
      </c>
    </row>
    <row r="1581" spans="1:4" ht="14.25" customHeight="1">
      <c r="A1581" s="153"/>
      <c r="D1581" t="s">
        <v>6495</v>
      </c>
    </row>
    <row r="1582" spans="1:4" ht="14.25" customHeight="1">
      <c r="A1582" s="153"/>
      <c r="D1582" t="s">
        <v>6496</v>
      </c>
    </row>
    <row r="1583" spans="1:4" ht="14.25" customHeight="1">
      <c r="A1583" s="153"/>
      <c r="D1583" t="s">
        <v>6497</v>
      </c>
    </row>
    <row r="1584" spans="1:4" ht="14.25" customHeight="1">
      <c r="A1584" s="153"/>
      <c r="D1584" t="s">
        <v>6498</v>
      </c>
    </row>
    <row r="1585" spans="1:4" ht="14.25" customHeight="1">
      <c r="A1585" s="153"/>
      <c r="D1585" t="s">
        <v>6499</v>
      </c>
    </row>
    <row r="1586" spans="1:4" ht="14.25" customHeight="1">
      <c r="A1586" s="153"/>
      <c r="D1586" t="s">
        <v>6500</v>
      </c>
    </row>
    <row r="1587" spans="1:4" ht="14.25" customHeight="1">
      <c r="A1587" s="153"/>
      <c r="D1587" t="s">
        <v>6501</v>
      </c>
    </row>
    <row r="1588" spans="1:4" ht="14.25" customHeight="1">
      <c r="A1588" s="153"/>
      <c r="D1588" t="s">
        <v>6502</v>
      </c>
    </row>
    <row r="1589" spans="1:4" ht="14.25" customHeight="1">
      <c r="A1589" s="153"/>
      <c r="D1589" t="s">
        <v>6503</v>
      </c>
    </row>
    <row r="1590" spans="1:4" ht="14.25" customHeight="1">
      <c r="A1590" s="153"/>
      <c r="D1590" t="s">
        <v>6504</v>
      </c>
    </row>
    <row r="1591" spans="1:4" ht="14.25" customHeight="1">
      <c r="A1591" s="153"/>
      <c r="D1591" t="s">
        <v>6505</v>
      </c>
    </row>
    <row r="1592" spans="1:4" ht="14.25" customHeight="1">
      <c r="A1592" s="153"/>
      <c r="D1592" t="s">
        <v>6506</v>
      </c>
    </row>
    <row r="1593" spans="1:4" ht="14.25" customHeight="1">
      <c r="A1593" s="153"/>
      <c r="D1593" t="s">
        <v>6507</v>
      </c>
    </row>
    <row r="1594" spans="1:4" ht="14.25" customHeight="1">
      <c r="A1594" s="153"/>
      <c r="D1594" t="s">
        <v>6508</v>
      </c>
    </row>
    <row r="1595" spans="1:4" ht="14.25" customHeight="1">
      <c r="A1595" s="153"/>
      <c r="D1595" t="s">
        <v>6509</v>
      </c>
    </row>
    <row r="1596" spans="1:4" ht="14.25" customHeight="1">
      <c r="A1596" s="153"/>
      <c r="D1596" t="s">
        <v>6510</v>
      </c>
    </row>
    <row r="1597" spans="1:4" ht="14.25" customHeight="1">
      <c r="A1597" s="153"/>
      <c r="D1597" t="s">
        <v>6511</v>
      </c>
    </row>
    <row r="1598" spans="1:4" ht="14.25" customHeight="1">
      <c r="A1598" s="153"/>
      <c r="D1598" t="s">
        <v>6512</v>
      </c>
    </row>
    <row r="1599" spans="1:4" ht="14.25" customHeight="1">
      <c r="A1599" s="153"/>
      <c r="D1599" t="s">
        <v>6513</v>
      </c>
    </row>
    <row r="1600" spans="1:4" ht="14.25" customHeight="1">
      <c r="A1600" s="153"/>
      <c r="D1600" t="s">
        <v>6514</v>
      </c>
    </row>
    <row r="1601" spans="1:4" ht="14.25" customHeight="1">
      <c r="A1601" s="153"/>
      <c r="D1601" t="s">
        <v>6515</v>
      </c>
    </row>
    <row r="1602" spans="1:4" ht="14.25" customHeight="1">
      <c r="A1602" s="153"/>
      <c r="D1602" t="s">
        <v>6516</v>
      </c>
    </row>
    <row r="1603" spans="1:4" ht="14.25" customHeight="1">
      <c r="A1603" s="153"/>
      <c r="D1603" t="s">
        <v>6517</v>
      </c>
    </row>
    <row r="1604" spans="1:4" ht="14.25" customHeight="1">
      <c r="A1604" s="153"/>
      <c r="D1604" t="s">
        <v>6518</v>
      </c>
    </row>
    <row r="1605" spans="1:4" ht="14.25" customHeight="1">
      <c r="A1605" s="153"/>
      <c r="D1605" t="s">
        <v>6519</v>
      </c>
    </row>
    <row r="1606" spans="1:4" ht="14.25" customHeight="1">
      <c r="A1606" s="153"/>
      <c r="D1606" t="s">
        <v>6520</v>
      </c>
    </row>
    <row r="1607" spans="1:4" ht="14.25" customHeight="1">
      <c r="A1607" s="153"/>
      <c r="D1607" t="s">
        <v>6521</v>
      </c>
    </row>
    <row r="1608" spans="1:4" ht="14.25" customHeight="1">
      <c r="A1608" s="153"/>
      <c r="D1608" t="s">
        <v>6522</v>
      </c>
    </row>
    <row r="1609" spans="1:4" ht="14.25" customHeight="1">
      <c r="A1609" s="153"/>
      <c r="D1609" t="s">
        <v>6523</v>
      </c>
    </row>
    <row r="1610" spans="1:4" ht="14.25" customHeight="1">
      <c r="A1610" s="153"/>
      <c r="D1610" t="s">
        <v>6524</v>
      </c>
    </row>
    <row r="1611" spans="1:4" ht="14.25" customHeight="1">
      <c r="A1611" s="153"/>
      <c r="D1611" t="s">
        <v>6525</v>
      </c>
    </row>
    <row r="1612" spans="1:4" ht="14.25" customHeight="1">
      <c r="A1612" s="153"/>
      <c r="D1612" t="s">
        <v>6526</v>
      </c>
    </row>
    <row r="1613" spans="1:4" ht="14.25" customHeight="1">
      <c r="A1613" s="153"/>
      <c r="D1613" t="s">
        <v>6527</v>
      </c>
    </row>
    <row r="1614" spans="1:4" ht="14.25" customHeight="1">
      <c r="A1614" s="153"/>
      <c r="D1614" t="s">
        <v>6528</v>
      </c>
    </row>
    <row r="1615" spans="1:4" ht="14.25" customHeight="1">
      <c r="A1615" s="153"/>
      <c r="D1615" t="s">
        <v>6529</v>
      </c>
    </row>
    <row r="1616" spans="1:4" ht="14.25" customHeight="1">
      <c r="A1616" s="153"/>
      <c r="D1616" t="s">
        <v>6530</v>
      </c>
    </row>
    <row r="1617" spans="1:4" ht="14.25" customHeight="1">
      <c r="A1617" s="153"/>
      <c r="D1617" t="s">
        <v>6531</v>
      </c>
    </row>
    <row r="1618" spans="1:4" ht="14.25" customHeight="1">
      <c r="A1618" s="153"/>
      <c r="D1618" t="s">
        <v>6532</v>
      </c>
    </row>
    <row r="1619" spans="1:4" ht="14.25" customHeight="1">
      <c r="A1619" s="153"/>
      <c r="D1619" t="s">
        <v>6533</v>
      </c>
    </row>
    <row r="1620" spans="1:4" ht="14.25" customHeight="1">
      <c r="A1620" s="153"/>
      <c r="D1620" t="s">
        <v>6534</v>
      </c>
    </row>
    <row r="1621" spans="1:4" ht="14.25" customHeight="1">
      <c r="A1621" s="153"/>
      <c r="D1621" t="s">
        <v>6535</v>
      </c>
    </row>
    <row r="1622" spans="1:4" ht="14.25" customHeight="1">
      <c r="A1622" s="153"/>
      <c r="D1622" t="s">
        <v>6536</v>
      </c>
    </row>
    <row r="1623" spans="1:4" ht="14.25" customHeight="1">
      <c r="A1623" s="153"/>
      <c r="D1623" t="s">
        <v>6537</v>
      </c>
    </row>
    <row r="1624" spans="1:4" ht="14.25" customHeight="1">
      <c r="A1624" s="153"/>
      <c r="D1624" t="s">
        <v>6538</v>
      </c>
    </row>
    <row r="1625" spans="1:4" ht="14.25" customHeight="1">
      <c r="A1625" s="153"/>
      <c r="D1625" t="s">
        <v>6539</v>
      </c>
    </row>
    <row r="1626" spans="1:4" ht="14.25" customHeight="1">
      <c r="A1626" s="153"/>
      <c r="D1626" t="s">
        <v>6540</v>
      </c>
    </row>
    <row r="1627" spans="1:4" ht="14.25" customHeight="1">
      <c r="A1627" s="153"/>
      <c r="D1627" t="s">
        <v>6541</v>
      </c>
    </row>
    <row r="1628" spans="1:4" ht="14.25" customHeight="1">
      <c r="A1628" s="153"/>
      <c r="D1628" t="s">
        <v>6542</v>
      </c>
    </row>
    <row r="1629" spans="1:4" ht="14.25" customHeight="1">
      <c r="A1629" s="153"/>
      <c r="D1629" t="s">
        <v>6543</v>
      </c>
    </row>
    <row r="1630" spans="1:4" ht="14.25" customHeight="1">
      <c r="A1630" s="153"/>
      <c r="D1630" t="s">
        <v>6544</v>
      </c>
    </row>
    <row r="1631" spans="1:4" ht="14.25" customHeight="1">
      <c r="A1631" s="153"/>
      <c r="D1631" t="s">
        <v>6545</v>
      </c>
    </row>
    <row r="1632" spans="1:4" ht="14.25" customHeight="1">
      <c r="A1632" s="153"/>
      <c r="D1632" t="s">
        <v>6546</v>
      </c>
    </row>
    <row r="1633" spans="1:4" ht="14.25" customHeight="1">
      <c r="A1633" s="153"/>
      <c r="D1633" t="s">
        <v>6547</v>
      </c>
    </row>
    <row r="1634" spans="1:4" ht="14.25" customHeight="1">
      <c r="A1634" s="153"/>
      <c r="D1634" t="s">
        <v>6548</v>
      </c>
    </row>
    <row r="1635" spans="1:4" ht="14.25" customHeight="1">
      <c r="A1635" s="153"/>
      <c r="D1635" t="s">
        <v>6549</v>
      </c>
    </row>
    <row r="1636" spans="1:4" ht="14.25" customHeight="1">
      <c r="A1636" s="153"/>
      <c r="D1636" t="s">
        <v>6550</v>
      </c>
    </row>
    <row r="1637" spans="1:4" ht="14.25" customHeight="1">
      <c r="A1637" s="153"/>
      <c r="D1637" t="s">
        <v>6551</v>
      </c>
    </row>
    <row r="1638" spans="1:4" ht="14.25" customHeight="1">
      <c r="A1638" s="153"/>
      <c r="D1638" t="s">
        <v>6552</v>
      </c>
    </row>
    <row r="1639" spans="1:4" ht="14.25" customHeight="1">
      <c r="A1639" s="153"/>
      <c r="D1639" t="s">
        <v>6553</v>
      </c>
    </row>
    <row r="1640" spans="1:4" ht="14.25" customHeight="1">
      <c r="A1640" s="153"/>
      <c r="D1640" t="s">
        <v>6554</v>
      </c>
    </row>
    <row r="1641" spans="1:4" ht="14.25" customHeight="1">
      <c r="A1641" s="153"/>
      <c r="D1641" t="s">
        <v>6555</v>
      </c>
    </row>
    <row r="1642" spans="1:4" ht="14.25" customHeight="1">
      <c r="A1642" s="153"/>
      <c r="D1642" t="s">
        <v>6556</v>
      </c>
    </row>
    <row r="1643" spans="1:4" ht="14.25" customHeight="1">
      <c r="A1643" s="153"/>
      <c r="D1643" t="s">
        <v>6557</v>
      </c>
    </row>
    <row r="1644" spans="1:4" ht="14.25" customHeight="1">
      <c r="A1644" s="153"/>
      <c r="D1644" t="s">
        <v>6558</v>
      </c>
    </row>
    <row r="1645" spans="1:4" ht="14.25" customHeight="1">
      <c r="A1645" s="153"/>
      <c r="D1645" t="s">
        <v>6559</v>
      </c>
    </row>
    <row r="1646" spans="1:4" ht="14.25" customHeight="1">
      <c r="A1646" s="153"/>
      <c r="D1646" t="s">
        <v>6560</v>
      </c>
    </row>
    <row r="1647" spans="1:4" ht="14.25" customHeight="1">
      <c r="A1647" s="153"/>
      <c r="D1647" t="s">
        <v>6561</v>
      </c>
    </row>
    <row r="1648" spans="1:4" ht="14.25" customHeight="1">
      <c r="A1648" s="153"/>
      <c r="D1648" t="s">
        <v>6562</v>
      </c>
    </row>
    <row r="1649" spans="1:4" ht="14.25" customHeight="1">
      <c r="A1649" s="153"/>
      <c r="D1649" t="s">
        <v>6563</v>
      </c>
    </row>
    <row r="1650" spans="1:4" ht="14.25" customHeight="1">
      <c r="A1650" s="153"/>
      <c r="D1650" t="s">
        <v>6564</v>
      </c>
    </row>
    <row r="1651" spans="1:4" ht="14.25" customHeight="1">
      <c r="A1651" s="153"/>
      <c r="D1651" t="s">
        <v>6565</v>
      </c>
    </row>
    <row r="1652" spans="1:4" ht="14.25" customHeight="1">
      <c r="A1652" s="153"/>
      <c r="D1652" t="s">
        <v>6566</v>
      </c>
    </row>
    <row r="1653" spans="1:4" ht="14.25" customHeight="1">
      <c r="A1653" s="153"/>
      <c r="D1653" t="s">
        <v>6567</v>
      </c>
    </row>
    <row r="1654" spans="1:4" ht="14.25" customHeight="1">
      <c r="A1654" s="153"/>
      <c r="D1654" t="s">
        <v>6568</v>
      </c>
    </row>
    <row r="1655" spans="1:4" ht="14.25" customHeight="1">
      <c r="A1655" s="153"/>
      <c r="D1655" t="s">
        <v>6569</v>
      </c>
    </row>
    <row r="1656" spans="1:4" ht="14.25" customHeight="1">
      <c r="A1656" s="153"/>
      <c r="D1656" t="s">
        <v>6570</v>
      </c>
    </row>
    <row r="1657" spans="1:4" ht="14.25" customHeight="1">
      <c r="A1657" s="153"/>
      <c r="D1657" t="s">
        <v>6571</v>
      </c>
    </row>
    <row r="1658" spans="1:4" ht="14.25" customHeight="1">
      <c r="A1658" s="153"/>
      <c r="D1658" t="s">
        <v>6572</v>
      </c>
    </row>
    <row r="1659" spans="1:4" ht="14.25" customHeight="1">
      <c r="A1659" s="153"/>
      <c r="D1659" t="s">
        <v>6573</v>
      </c>
    </row>
    <row r="1660" spans="1:4" ht="14.25" customHeight="1">
      <c r="A1660" s="153"/>
      <c r="D1660" t="s">
        <v>6574</v>
      </c>
    </row>
    <row r="1661" spans="1:4" ht="14.25" customHeight="1">
      <c r="A1661" s="153"/>
      <c r="D1661" t="s">
        <v>6575</v>
      </c>
    </row>
    <row r="1662" spans="1:4" ht="14.25" customHeight="1">
      <c r="A1662" s="153"/>
      <c r="D1662" t="s">
        <v>6576</v>
      </c>
    </row>
    <row r="1663" spans="1:4" ht="14.25" customHeight="1">
      <c r="A1663" s="153"/>
      <c r="D1663" t="s">
        <v>6577</v>
      </c>
    </row>
    <row r="1664" spans="1:4" ht="14.25" customHeight="1">
      <c r="A1664" s="153"/>
      <c r="D1664" t="s">
        <v>6578</v>
      </c>
    </row>
    <row r="1665" spans="1:4" ht="14.25" customHeight="1">
      <c r="A1665" s="153"/>
      <c r="D1665" t="s">
        <v>6579</v>
      </c>
    </row>
    <row r="1666" spans="1:4" ht="14.25" customHeight="1">
      <c r="A1666" s="153"/>
      <c r="D1666" t="s">
        <v>6580</v>
      </c>
    </row>
    <row r="1667" spans="1:4" ht="14.25" customHeight="1">
      <c r="A1667" s="153"/>
      <c r="D1667" t="s">
        <v>6581</v>
      </c>
    </row>
    <row r="1668" spans="1:4" ht="14.25" customHeight="1">
      <c r="A1668" s="153"/>
      <c r="D1668" t="s">
        <v>6582</v>
      </c>
    </row>
    <row r="1669" spans="1:4" ht="14.25" customHeight="1">
      <c r="A1669" s="153"/>
      <c r="D1669" t="s">
        <v>6583</v>
      </c>
    </row>
    <row r="1670" spans="1:4" ht="14.25" customHeight="1">
      <c r="A1670" s="153"/>
      <c r="D1670" t="s">
        <v>6584</v>
      </c>
    </row>
    <row r="1671" spans="1:4" ht="14.25" customHeight="1">
      <c r="A1671" s="153"/>
      <c r="D1671" t="s">
        <v>6585</v>
      </c>
    </row>
    <row r="1672" spans="1:4" ht="14.25" customHeight="1">
      <c r="A1672" s="153"/>
      <c r="D1672" t="s">
        <v>6586</v>
      </c>
    </row>
    <row r="1673" spans="1:4" ht="14.25" customHeight="1">
      <c r="A1673" s="153"/>
      <c r="D1673" t="s">
        <v>6587</v>
      </c>
    </row>
    <row r="1674" spans="1:4" ht="14.25" customHeight="1">
      <c r="A1674" s="153"/>
      <c r="D1674" t="s">
        <v>6588</v>
      </c>
    </row>
    <row r="1675" spans="1:4" ht="14.25" customHeight="1">
      <c r="A1675" s="153"/>
      <c r="D1675" t="s">
        <v>6589</v>
      </c>
    </row>
    <row r="1676" spans="1:4" ht="14.25" customHeight="1">
      <c r="A1676" s="153"/>
      <c r="D1676" t="s">
        <v>6590</v>
      </c>
    </row>
    <row r="1677" spans="1:4" ht="14.25" customHeight="1">
      <c r="A1677" s="153"/>
      <c r="D1677" t="s">
        <v>6591</v>
      </c>
    </row>
    <row r="1678" spans="1:4" ht="14.25" customHeight="1">
      <c r="A1678" s="153"/>
      <c r="D1678" t="s">
        <v>6592</v>
      </c>
    </row>
    <row r="1679" spans="1:4" ht="14.25" customHeight="1">
      <c r="A1679" s="153"/>
      <c r="D1679" t="s">
        <v>6593</v>
      </c>
    </row>
    <row r="1680" spans="1:4" ht="14.25" customHeight="1">
      <c r="A1680" s="153"/>
      <c r="D1680" t="s">
        <v>6594</v>
      </c>
    </row>
    <row r="1681" spans="1:4" ht="14.25" customHeight="1">
      <c r="A1681" s="153"/>
      <c r="D1681" t="s">
        <v>6595</v>
      </c>
    </row>
    <row r="1682" spans="1:4" ht="14.25" customHeight="1">
      <c r="A1682" s="153"/>
      <c r="D1682" t="s">
        <v>6596</v>
      </c>
    </row>
    <row r="1683" spans="1:4" ht="14.25" customHeight="1">
      <c r="A1683" s="153"/>
      <c r="D1683" t="s">
        <v>6597</v>
      </c>
    </row>
    <row r="1684" spans="1:4" ht="14.25" customHeight="1">
      <c r="A1684" s="153"/>
      <c r="D1684" t="s">
        <v>6598</v>
      </c>
    </row>
    <row r="1685" spans="1:4" ht="14.25" customHeight="1">
      <c r="A1685" s="153"/>
      <c r="D1685" t="s">
        <v>6599</v>
      </c>
    </row>
    <row r="1686" spans="1:4" ht="14.25" customHeight="1">
      <c r="A1686" s="153"/>
      <c r="D1686" t="s">
        <v>6600</v>
      </c>
    </row>
    <row r="1687" spans="1:4" ht="14.25" customHeight="1">
      <c r="A1687" s="153"/>
      <c r="D1687" t="s">
        <v>6601</v>
      </c>
    </row>
    <row r="1688" spans="1:4" ht="14.25" customHeight="1">
      <c r="A1688" s="153"/>
      <c r="D1688" t="s">
        <v>6602</v>
      </c>
    </row>
    <row r="1689" spans="1:4" ht="14.25" customHeight="1">
      <c r="A1689" s="153"/>
      <c r="D1689" t="s">
        <v>6603</v>
      </c>
    </row>
    <row r="1690" spans="1:4" ht="14.25" customHeight="1">
      <c r="A1690" s="153"/>
      <c r="D1690" t="s">
        <v>6604</v>
      </c>
    </row>
    <row r="1691" spans="1:4" ht="14.25" customHeight="1">
      <c r="A1691" s="153"/>
      <c r="D1691" t="s">
        <v>6605</v>
      </c>
    </row>
    <row r="1692" spans="1:4" ht="14.25" customHeight="1">
      <c r="A1692" s="153"/>
      <c r="D1692" t="s">
        <v>6606</v>
      </c>
    </row>
    <row r="1693" spans="1:4" ht="14.25" customHeight="1">
      <c r="A1693" s="153"/>
      <c r="D1693" t="s">
        <v>6607</v>
      </c>
    </row>
    <row r="1694" spans="1:4" ht="14.25" customHeight="1">
      <c r="A1694" s="153"/>
      <c r="D1694" t="s">
        <v>6608</v>
      </c>
    </row>
    <row r="1695" spans="1:4" ht="14.25" customHeight="1">
      <c r="A1695" s="153"/>
      <c r="D1695" t="s">
        <v>6609</v>
      </c>
    </row>
    <row r="1696" spans="1:4" ht="14.25" customHeight="1">
      <c r="A1696" s="153"/>
      <c r="D1696" t="s">
        <v>6610</v>
      </c>
    </row>
    <row r="1697" spans="1:4" ht="14.25" customHeight="1">
      <c r="A1697" s="153"/>
      <c r="D1697" t="s">
        <v>6611</v>
      </c>
    </row>
    <row r="1698" spans="1:4" ht="14.25" customHeight="1">
      <c r="A1698" s="153"/>
      <c r="D1698" t="s">
        <v>6612</v>
      </c>
    </row>
    <row r="1699" spans="1:4" ht="14.25" customHeight="1">
      <c r="A1699" s="153"/>
      <c r="D1699" t="s">
        <v>6613</v>
      </c>
    </row>
    <row r="1700" spans="1:4" ht="14.25" customHeight="1">
      <c r="A1700" s="153"/>
      <c r="D1700" t="s">
        <v>6614</v>
      </c>
    </row>
    <row r="1701" spans="1:4" ht="14.25" customHeight="1">
      <c r="A1701" s="153"/>
      <c r="D1701" t="s">
        <v>6615</v>
      </c>
    </row>
    <row r="1702" spans="1:4" ht="14.25" customHeight="1">
      <c r="A1702" s="153"/>
      <c r="D1702" t="s">
        <v>6616</v>
      </c>
    </row>
    <row r="1703" spans="1:4" ht="14.25" customHeight="1">
      <c r="A1703" s="153"/>
      <c r="D1703" t="s">
        <v>6617</v>
      </c>
    </row>
    <row r="1704" spans="1:4" ht="14.25" customHeight="1">
      <c r="A1704" s="153"/>
      <c r="D1704" t="s">
        <v>6618</v>
      </c>
    </row>
    <row r="1705" spans="1:4" ht="14.25" customHeight="1">
      <c r="A1705" s="153"/>
      <c r="D1705" t="s">
        <v>6619</v>
      </c>
    </row>
    <row r="1706" spans="1:4" ht="14.25" customHeight="1">
      <c r="A1706" s="153"/>
      <c r="D1706" t="s">
        <v>6620</v>
      </c>
    </row>
    <row r="1707" spans="1:4" ht="14.25" customHeight="1">
      <c r="A1707" s="153"/>
      <c r="D1707" t="s">
        <v>6621</v>
      </c>
    </row>
    <row r="1708" spans="1:4" ht="14.25" customHeight="1">
      <c r="A1708" s="153"/>
      <c r="D1708" t="s">
        <v>6622</v>
      </c>
    </row>
    <row r="1709" spans="1:4" ht="14.25" customHeight="1">
      <c r="A1709" s="153"/>
      <c r="D1709" t="s">
        <v>6623</v>
      </c>
    </row>
    <row r="1710" spans="1:4" ht="14.25" customHeight="1">
      <c r="A1710" s="153"/>
      <c r="D1710" t="s">
        <v>6624</v>
      </c>
    </row>
    <row r="1711" spans="1:4" ht="14.25" customHeight="1">
      <c r="A1711" s="153"/>
      <c r="D1711" t="s">
        <v>6625</v>
      </c>
    </row>
    <row r="1712" spans="1:4" ht="14.25" customHeight="1">
      <c r="A1712" s="153"/>
      <c r="D1712" t="s">
        <v>6626</v>
      </c>
    </row>
    <row r="1713" spans="1:4" ht="14.25" customHeight="1">
      <c r="A1713" s="153"/>
      <c r="D1713" t="s">
        <v>6627</v>
      </c>
    </row>
    <row r="1714" spans="1:4" ht="14.25" customHeight="1">
      <c r="A1714" s="153"/>
      <c r="D1714" t="s">
        <v>6628</v>
      </c>
    </row>
    <row r="1715" spans="1:4" ht="14.25" customHeight="1">
      <c r="A1715" s="153"/>
      <c r="D1715" t="s">
        <v>6629</v>
      </c>
    </row>
    <row r="1716" spans="1:4" ht="14.25" customHeight="1">
      <c r="A1716" s="153"/>
      <c r="D1716" t="s">
        <v>6630</v>
      </c>
    </row>
    <row r="1717" spans="1:4" ht="14.25" customHeight="1">
      <c r="A1717" s="153"/>
      <c r="D1717" t="s">
        <v>6631</v>
      </c>
    </row>
    <row r="1718" spans="1:4" ht="14.25" customHeight="1">
      <c r="A1718" s="153"/>
      <c r="D1718" t="s">
        <v>6632</v>
      </c>
    </row>
    <row r="1719" spans="1:4" ht="14.25" customHeight="1">
      <c r="A1719" s="153"/>
      <c r="D1719" t="s">
        <v>6633</v>
      </c>
    </row>
    <row r="1720" spans="1:4" ht="14.25" customHeight="1">
      <c r="A1720" s="153"/>
      <c r="D1720" t="s">
        <v>6634</v>
      </c>
    </row>
    <row r="1721" spans="1:4" ht="14.25" customHeight="1">
      <c r="A1721" s="153"/>
      <c r="D1721" t="s">
        <v>6635</v>
      </c>
    </row>
    <row r="1722" spans="1:4" ht="14.25" customHeight="1">
      <c r="A1722" s="153"/>
      <c r="D1722" t="s">
        <v>6636</v>
      </c>
    </row>
    <row r="1723" spans="1:4" ht="14.25" customHeight="1">
      <c r="A1723" s="153"/>
      <c r="D1723" t="s">
        <v>6637</v>
      </c>
    </row>
    <row r="1724" spans="1:4" ht="14.25" customHeight="1">
      <c r="A1724" s="153"/>
      <c r="D1724" t="s">
        <v>6638</v>
      </c>
    </row>
    <row r="1725" spans="1:4" ht="14.25" customHeight="1">
      <c r="A1725" s="153"/>
      <c r="D1725" t="s">
        <v>6639</v>
      </c>
    </row>
    <row r="1726" spans="1:4" ht="14.25" customHeight="1">
      <c r="A1726" s="153"/>
      <c r="D1726" t="s">
        <v>6640</v>
      </c>
    </row>
    <row r="1727" spans="1:4" ht="14.25" customHeight="1">
      <c r="A1727" s="153"/>
      <c r="D1727" t="s">
        <v>6641</v>
      </c>
    </row>
    <row r="1728" spans="1:4" ht="14.25" customHeight="1">
      <c r="A1728" s="153"/>
      <c r="D1728" t="s">
        <v>6642</v>
      </c>
    </row>
    <row r="1729" spans="1:4" ht="14.25" customHeight="1">
      <c r="A1729" s="153"/>
      <c r="D1729" t="s">
        <v>6643</v>
      </c>
    </row>
    <row r="1730" spans="1:4" ht="14.25" customHeight="1">
      <c r="A1730" s="153"/>
      <c r="D1730" t="s">
        <v>6644</v>
      </c>
    </row>
    <row r="1731" spans="1:4" ht="14.25" customHeight="1">
      <c r="A1731" s="153"/>
      <c r="D1731" t="s">
        <v>6645</v>
      </c>
    </row>
    <row r="1732" spans="1:4" ht="14.25" customHeight="1">
      <c r="A1732" s="153"/>
      <c r="D1732" t="s">
        <v>6646</v>
      </c>
    </row>
    <row r="1733" spans="1:4" ht="14.25" customHeight="1">
      <c r="A1733" s="153"/>
      <c r="D1733" t="s">
        <v>6647</v>
      </c>
    </row>
    <row r="1734" spans="1:4" ht="14.25" customHeight="1">
      <c r="A1734" s="153"/>
      <c r="D1734" t="s">
        <v>6648</v>
      </c>
    </row>
    <row r="1735" spans="1:4" ht="14.25" customHeight="1">
      <c r="A1735" s="153"/>
      <c r="D1735" t="s">
        <v>6649</v>
      </c>
    </row>
    <row r="1736" spans="1:4" ht="14.25" customHeight="1">
      <c r="A1736" s="153"/>
      <c r="D1736" t="s">
        <v>6650</v>
      </c>
    </row>
    <row r="1737" spans="1:4" ht="14.25" customHeight="1">
      <c r="A1737" s="153"/>
      <c r="D1737" t="s">
        <v>6651</v>
      </c>
    </row>
    <row r="1738" spans="1:4" ht="14.25" customHeight="1">
      <c r="A1738" s="153"/>
      <c r="D1738" t="s">
        <v>6652</v>
      </c>
    </row>
    <row r="1739" spans="1:4" ht="14.25" customHeight="1">
      <c r="A1739" s="153"/>
      <c r="D1739" t="s">
        <v>6653</v>
      </c>
    </row>
    <row r="1740" spans="1:4" ht="14.25" customHeight="1">
      <c r="A1740" s="153"/>
      <c r="D1740" t="s">
        <v>6654</v>
      </c>
    </row>
    <row r="1741" spans="1:4" ht="14.25" customHeight="1">
      <c r="A1741" s="153"/>
      <c r="D1741" t="s">
        <v>6655</v>
      </c>
    </row>
    <row r="1742" spans="1:4" ht="14.25" customHeight="1">
      <c r="A1742" s="153"/>
      <c r="D1742" t="s">
        <v>6656</v>
      </c>
    </row>
    <row r="1743" spans="1:4" ht="14.25" customHeight="1">
      <c r="A1743" s="153"/>
      <c r="D1743" t="s">
        <v>6657</v>
      </c>
    </row>
    <row r="1744" spans="1:4" ht="14.25" customHeight="1">
      <c r="A1744" s="153"/>
      <c r="D1744" t="s">
        <v>6658</v>
      </c>
    </row>
    <row r="1745" spans="1:4" ht="14.25" customHeight="1">
      <c r="A1745" s="153"/>
      <c r="D1745" t="s">
        <v>6659</v>
      </c>
    </row>
    <row r="1746" spans="1:4" ht="14.25" customHeight="1">
      <c r="A1746" s="153"/>
      <c r="D1746" t="s">
        <v>6660</v>
      </c>
    </row>
    <row r="1747" spans="1:4" ht="14.25" customHeight="1">
      <c r="A1747" s="153"/>
      <c r="D1747" t="s">
        <v>6661</v>
      </c>
    </row>
    <row r="1748" spans="1:4" ht="14.25" customHeight="1">
      <c r="A1748" s="153"/>
      <c r="D1748" t="s">
        <v>6662</v>
      </c>
    </row>
    <row r="1749" spans="1:4" ht="14.25" customHeight="1">
      <c r="A1749" s="153"/>
      <c r="D1749" t="s">
        <v>6663</v>
      </c>
    </row>
    <row r="1750" spans="1:4" ht="14.25" customHeight="1">
      <c r="A1750" s="153"/>
      <c r="D1750" t="s">
        <v>6664</v>
      </c>
    </row>
    <row r="1751" spans="1:4" ht="14.25" customHeight="1">
      <c r="A1751" s="153"/>
      <c r="D1751" t="s">
        <v>6665</v>
      </c>
    </row>
    <row r="1752" spans="1:4" ht="14.25" customHeight="1">
      <c r="A1752" s="153"/>
      <c r="D1752" t="s">
        <v>6666</v>
      </c>
    </row>
    <row r="1753" spans="1:4" ht="14.25" customHeight="1">
      <c r="A1753" s="153"/>
      <c r="D1753" t="s">
        <v>6667</v>
      </c>
    </row>
    <row r="1754" spans="1:4" ht="14.25" customHeight="1">
      <c r="A1754" s="153"/>
      <c r="D1754" t="s">
        <v>6668</v>
      </c>
    </row>
    <row r="1755" spans="1:4" ht="14.25" customHeight="1">
      <c r="A1755" s="153"/>
      <c r="D1755" t="s">
        <v>6669</v>
      </c>
    </row>
    <row r="1756" spans="1:4" ht="14.25" customHeight="1">
      <c r="A1756" s="153"/>
      <c r="D1756" t="s">
        <v>6670</v>
      </c>
    </row>
    <row r="1757" spans="1:4" ht="14.25" customHeight="1">
      <c r="A1757" s="153"/>
      <c r="D1757" t="s">
        <v>6671</v>
      </c>
    </row>
    <row r="1758" spans="1:4" ht="14.25" customHeight="1">
      <c r="A1758" s="153"/>
      <c r="D1758" t="s">
        <v>6672</v>
      </c>
    </row>
    <row r="1759" spans="1:4" ht="14.25" customHeight="1">
      <c r="A1759" s="153"/>
      <c r="D1759" t="s">
        <v>6673</v>
      </c>
    </row>
    <row r="1760" spans="1:4" ht="14.25" customHeight="1">
      <c r="A1760" s="153"/>
      <c r="D1760" t="s">
        <v>6674</v>
      </c>
    </row>
    <row r="1761" spans="1:4" ht="14.25" customHeight="1">
      <c r="A1761" s="153"/>
      <c r="D1761" t="s">
        <v>6675</v>
      </c>
    </row>
    <row r="1762" spans="1:4" ht="14.25" customHeight="1">
      <c r="A1762" s="153"/>
      <c r="D1762" t="s">
        <v>6676</v>
      </c>
    </row>
    <row r="1763" spans="1:4" ht="14.25" customHeight="1">
      <c r="A1763" s="153"/>
      <c r="D1763" t="s">
        <v>6677</v>
      </c>
    </row>
    <row r="1764" spans="1:4" ht="14.25" customHeight="1">
      <c r="A1764" s="153"/>
      <c r="D1764" t="s">
        <v>6678</v>
      </c>
    </row>
    <row r="1765" spans="1:4" ht="14.25" customHeight="1">
      <c r="A1765" s="153"/>
      <c r="D1765" t="s">
        <v>6679</v>
      </c>
    </row>
    <row r="1766" spans="1:4" ht="14.25" customHeight="1">
      <c r="A1766" s="153"/>
      <c r="D1766" t="s">
        <v>6680</v>
      </c>
    </row>
    <row r="1767" spans="1:4" ht="14.25" customHeight="1">
      <c r="A1767" s="153"/>
      <c r="D1767" t="s">
        <v>6681</v>
      </c>
    </row>
    <row r="1768" spans="1:4" ht="14.25" customHeight="1">
      <c r="A1768" s="153"/>
      <c r="D1768" t="s">
        <v>6682</v>
      </c>
    </row>
    <row r="1769" spans="1:4" ht="14.25" customHeight="1">
      <c r="A1769" s="153"/>
      <c r="D1769" t="s">
        <v>6683</v>
      </c>
    </row>
    <row r="1770" spans="1:4" ht="14.25" customHeight="1">
      <c r="A1770" s="153"/>
      <c r="D1770" t="s">
        <v>6684</v>
      </c>
    </row>
    <row r="1771" spans="1:4" ht="14.25" customHeight="1">
      <c r="A1771" s="153"/>
      <c r="D1771" t="s">
        <v>6685</v>
      </c>
    </row>
    <row r="1772" spans="1:4" ht="14.25" customHeight="1">
      <c r="A1772" s="153"/>
      <c r="D1772" t="s">
        <v>6686</v>
      </c>
    </row>
    <row r="1773" spans="1:4" ht="14.25" customHeight="1">
      <c r="A1773" s="153"/>
      <c r="D1773" t="s">
        <v>6687</v>
      </c>
    </row>
    <row r="1774" spans="1:4" ht="14.25" customHeight="1">
      <c r="A1774" s="153"/>
      <c r="D1774" t="s">
        <v>6688</v>
      </c>
    </row>
    <row r="1775" spans="1:4" ht="14.25" customHeight="1">
      <c r="A1775" s="153"/>
      <c r="D1775" t="s">
        <v>6689</v>
      </c>
    </row>
    <row r="1776" spans="1:4" ht="14.25" customHeight="1">
      <c r="A1776" s="153"/>
      <c r="D1776" t="s">
        <v>6690</v>
      </c>
    </row>
    <row r="1777" spans="1:4" ht="14.25" customHeight="1">
      <c r="A1777" s="153"/>
      <c r="D1777" t="s">
        <v>6691</v>
      </c>
    </row>
    <row r="1778" spans="1:4" ht="14.25" customHeight="1">
      <c r="A1778" s="153"/>
      <c r="D1778" t="s">
        <v>6692</v>
      </c>
    </row>
    <row r="1779" spans="1:4" ht="14.25" customHeight="1">
      <c r="A1779" s="153"/>
      <c r="D1779" t="s">
        <v>6693</v>
      </c>
    </row>
    <row r="1780" spans="1:4" ht="14.25" customHeight="1">
      <c r="A1780" s="153"/>
      <c r="D1780" t="s">
        <v>6694</v>
      </c>
    </row>
    <row r="1781" spans="1:4" ht="14.25" customHeight="1">
      <c r="A1781" s="153"/>
      <c r="D1781" t="s">
        <v>6695</v>
      </c>
    </row>
    <row r="1782" spans="1:4" ht="14.25" customHeight="1">
      <c r="A1782" s="153"/>
      <c r="D1782" t="s">
        <v>6696</v>
      </c>
    </row>
    <row r="1783" spans="1:4" ht="14.25" customHeight="1">
      <c r="A1783" s="153"/>
      <c r="D1783" t="s">
        <v>6697</v>
      </c>
    </row>
    <row r="1784" spans="1:4" ht="14.25" customHeight="1">
      <c r="A1784" s="153"/>
      <c r="D1784" t="s">
        <v>6698</v>
      </c>
    </row>
    <row r="1785" spans="1:4" ht="14.25" customHeight="1">
      <c r="A1785" s="153"/>
      <c r="D1785" t="s">
        <v>6699</v>
      </c>
    </row>
    <row r="1786" spans="1:4" ht="14.25" customHeight="1">
      <c r="A1786" s="153"/>
      <c r="D1786" t="s">
        <v>6700</v>
      </c>
    </row>
    <row r="1787" spans="1:4" ht="14.25" customHeight="1">
      <c r="A1787" s="153"/>
      <c r="D1787" t="s">
        <v>6701</v>
      </c>
    </row>
    <row r="1788" spans="1:4" ht="14.25" customHeight="1">
      <c r="A1788" s="153"/>
      <c r="D1788" t="s">
        <v>6702</v>
      </c>
    </row>
    <row r="1789" spans="1:4" ht="14.25" customHeight="1">
      <c r="A1789" s="153"/>
      <c r="D1789" t="s">
        <v>6703</v>
      </c>
    </row>
    <row r="1790" spans="1:4" ht="14.25" customHeight="1">
      <c r="A1790" s="153"/>
      <c r="D1790" t="s">
        <v>6704</v>
      </c>
    </row>
    <row r="1791" spans="1:4" ht="14.25" customHeight="1">
      <c r="A1791" s="153"/>
      <c r="D1791" t="s">
        <v>6705</v>
      </c>
    </row>
    <row r="1792" spans="1:4" ht="14.25" customHeight="1">
      <c r="A1792" s="153"/>
      <c r="D1792" t="s">
        <v>6706</v>
      </c>
    </row>
    <row r="1793" spans="1:4" ht="14.25" customHeight="1">
      <c r="A1793" s="153"/>
      <c r="D1793" t="s">
        <v>6707</v>
      </c>
    </row>
    <row r="1794" spans="1:4" ht="14.25" customHeight="1">
      <c r="A1794" s="153"/>
      <c r="D1794" t="s">
        <v>6708</v>
      </c>
    </row>
    <row r="1795" spans="1:4" ht="14.25" customHeight="1">
      <c r="A1795" s="153"/>
      <c r="D1795" t="s">
        <v>6709</v>
      </c>
    </row>
    <row r="1796" spans="1:4" ht="14.25" customHeight="1">
      <c r="A1796" s="153"/>
      <c r="D1796" t="s">
        <v>6710</v>
      </c>
    </row>
    <row r="1797" spans="1:4" ht="14.25" customHeight="1">
      <c r="A1797" s="153"/>
      <c r="D1797" t="s">
        <v>6711</v>
      </c>
    </row>
    <row r="1798" spans="1:4" ht="14.25" customHeight="1">
      <c r="A1798" s="153"/>
      <c r="D1798" t="s">
        <v>6712</v>
      </c>
    </row>
    <row r="1799" spans="1:4" ht="14.25" customHeight="1">
      <c r="A1799" s="153"/>
      <c r="D1799" t="s">
        <v>6713</v>
      </c>
    </row>
    <row r="1800" spans="1:4" ht="14.25" customHeight="1">
      <c r="A1800" s="153"/>
      <c r="D1800" t="s">
        <v>6714</v>
      </c>
    </row>
    <row r="1801" spans="1:4" ht="14.25" customHeight="1">
      <c r="A1801" s="153"/>
      <c r="D1801" t="s">
        <v>6715</v>
      </c>
    </row>
    <row r="1802" spans="1:4" ht="14.25" customHeight="1">
      <c r="A1802" s="153"/>
      <c r="D1802" t="s">
        <v>6716</v>
      </c>
    </row>
    <row r="1803" spans="1:4" ht="14.25" customHeight="1">
      <c r="A1803" s="153"/>
      <c r="D1803" t="s">
        <v>6717</v>
      </c>
    </row>
    <row r="1804" spans="1:4" ht="14.25" customHeight="1">
      <c r="A1804" s="153"/>
      <c r="D1804" t="s">
        <v>6718</v>
      </c>
    </row>
    <row r="1805" spans="1:4" ht="14.25" customHeight="1">
      <c r="A1805" s="153"/>
      <c r="D1805" t="s">
        <v>6719</v>
      </c>
    </row>
    <row r="1806" spans="1:4" ht="14.25" customHeight="1">
      <c r="A1806" s="153"/>
      <c r="D1806" t="s">
        <v>6720</v>
      </c>
    </row>
    <row r="1807" spans="1:4" ht="14.25" customHeight="1">
      <c r="A1807" s="153"/>
      <c r="D1807" t="s">
        <v>6721</v>
      </c>
    </row>
    <row r="1808" spans="1:4" ht="14.25" customHeight="1">
      <c r="A1808" s="153"/>
      <c r="D1808" t="s">
        <v>6722</v>
      </c>
    </row>
    <row r="1809" spans="1:4" ht="14.25" customHeight="1">
      <c r="A1809" s="153"/>
      <c r="D1809" t="s">
        <v>6723</v>
      </c>
    </row>
    <row r="1810" spans="1:4" ht="14.25" customHeight="1">
      <c r="A1810" s="153"/>
      <c r="D1810" t="s">
        <v>6724</v>
      </c>
    </row>
    <row r="1811" spans="1:4" ht="14.25" customHeight="1">
      <c r="A1811" s="153"/>
      <c r="D1811" t="s">
        <v>6725</v>
      </c>
    </row>
    <row r="1812" spans="1:4" ht="14.25" customHeight="1">
      <c r="A1812" s="153"/>
      <c r="D1812" t="s">
        <v>6726</v>
      </c>
    </row>
    <row r="1813" spans="1:4" ht="14.25" customHeight="1">
      <c r="A1813" s="153"/>
      <c r="D1813" t="s">
        <v>6727</v>
      </c>
    </row>
    <row r="1814" spans="1:4" ht="14.25" customHeight="1">
      <c r="A1814" s="153"/>
      <c r="D1814" t="s">
        <v>6728</v>
      </c>
    </row>
    <row r="1815" spans="1:4" ht="14.25" customHeight="1">
      <c r="A1815" s="153"/>
      <c r="D1815" t="s">
        <v>6729</v>
      </c>
    </row>
    <row r="1816" spans="1:4" ht="14.25" customHeight="1">
      <c r="A1816" s="153"/>
      <c r="D1816" t="s">
        <v>6730</v>
      </c>
    </row>
    <row r="1817" spans="1:4" ht="14.25" customHeight="1">
      <c r="A1817" s="153"/>
      <c r="D1817" t="s">
        <v>6731</v>
      </c>
    </row>
    <row r="1818" spans="1:4" ht="14.25" customHeight="1">
      <c r="A1818" s="153"/>
      <c r="D1818" t="s">
        <v>6732</v>
      </c>
    </row>
    <row r="1819" spans="1:4" ht="14.25" customHeight="1">
      <c r="A1819" s="153"/>
      <c r="D1819" t="s">
        <v>6733</v>
      </c>
    </row>
    <row r="1820" spans="1:4" ht="14.25" customHeight="1">
      <c r="A1820" s="153"/>
      <c r="D1820" t="s">
        <v>6734</v>
      </c>
    </row>
    <row r="1821" spans="1:4" ht="14.25" customHeight="1">
      <c r="A1821" s="153"/>
      <c r="D1821" t="s">
        <v>6735</v>
      </c>
    </row>
    <row r="1822" spans="1:4" ht="14.25" customHeight="1">
      <c r="A1822" s="153"/>
      <c r="D1822" t="s">
        <v>6736</v>
      </c>
    </row>
    <row r="1823" spans="1:4" ht="14.25" customHeight="1">
      <c r="A1823" s="153"/>
      <c r="D1823" t="s">
        <v>6737</v>
      </c>
    </row>
    <row r="1824" spans="1:4" ht="14.25" customHeight="1">
      <c r="A1824" s="153"/>
      <c r="D1824" t="s">
        <v>6738</v>
      </c>
    </row>
    <row r="1825" spans="1:4" ht="14.25" customHeight="1">
      <c r="A1825" s="153"/>
      <c r="D1825" t="s">
        <v>6739</v>
      </c>
    </row>
    <row r="1826" spans="1:4" ht="14.25" customHeight="1">
      <c r="A1826" s="153"/>
      <c r="D1826" t="s">
        <v>6740</v>
      </c>
    </row>
    <row r="1827" spans="1:4" ht="14.25" customHeight="1">
      <c r="A1827" s="153"/>
    </row>
    <row r="1828" spans="1:4" ht="14.25" customHeight="1">
      <c r="A1828" s="153"/>
    </row>
    <row r="1829" spans="1:4" ht="14.25" customHeight="1">
      <c r="A1829" s="153"/>
    </row>
    <row r="1830" spans="1:4" ht="14.25" customHeight="1">
      <c r="A1830" s="153"/>
    </row>
    <row r="1831" spans="1:4" ht="14.25" customHeight="1">
      <c r="A1831" s="153"/>
    </row>
    <row r="1832" spans="1:4" ht="14.25" customHeight="1">
      <c r="A1832" s="153"/>
    </row>
    <row r="1833" spans="1:4" ht="14.25" customHeight="1">
      <c r="A1833" s="153"/>
    </row>
    <row r="1834" spans="1:4" ht="14.25" customHeight="1">
      <c r="A1834" s="153"/>
    </row>
    <row r="1835" spans="1:4" ht="14.25" customHeight="1">
      <c r="A1835" s="153"/>
    </row>
    <row r="1836" spans="1:4" ht="14.25" customHeight="1">
      <c r="A1836" s="153"/>
    </row>
    <row r="1837" spans="1:4" ht="14.25" customHeight="1">
      <c r="A1837" s="153"/>
    </row>
    <row r="1838" spans="1:4" ht="14.25" customHeight="1">
      <c r="A1838" s="127" t="s">
        <v>6741</v>
      </c>
    </row>
    <row r="1839" spans="1:4" ht="14.25" customHeight="1">
      <c r="A1839" s="127" t="s">
        <v>6742</v>
      </c>
    </row>
    <row r="1840" spans="1:4" ht="14.25" customHeight="1">
      <c r="A1840" s="127" t="s">
        <v>6743</v>
      </c>
    </row>
    <row r="1841" spans="1:1" ht="14.25" customHeight="1">
      <c r="A1841" s="127" t="s">
        <v>6744</v>
      </c>
    </row>
    <row r="1842" spans="1:1" ht="14.25" customHeight="1">
      <c r="A1842" s="127" t="s">
        <v>6745</v>
      </c>
    </row>
    <row r="1843" spans="1:1" ht="14.25" customHeight="1">
      <c r="A1843" s="127" t="s">
        <v>6746</v>
      </c>
    </row>
    <row r="1844" spans="1:1" ht="14.25" customHeight="1">
      <c r="A1844" s="127" t="s">
        <v>6747</v>
      </c>
    </row>
    <row r="1845" spans="1:1" ht="14.25" customHeight="1">
      <c r="A1845" s="127" t="s">
        <v>6748</v>
      </c>
    </row>
    <row r="1846" spans="1:1" ht="14.25" customHeight="1">
      <c r="A1846" s="127" t="s">
        <v>6749</v>
      </c>
    </row>
    <row r="1847" spans="1:1" ht="14.25" customHeight="1">
      <c r="A1847" s="127" t="s">
        <v>6750</v>
      </c>
    </row>
    <row r="1848" spans="1:1" ht="14.25" customHeight="1">
      <c r="A1848" s="127" t="s">
        <v>6751</v>
      </c>
    </row>
    <row r="1849" spans="1:1" ht="14.25" customHeight="1">
      <c r="A1849" s="127" t="s">
        <v>6752</v>
      </c>
    </row>
    <row r="1850" spans="1:1" ht="14.25" customHeight="1">
      <c r="A1850" s="127" t="s">
        <v>6753</v>
      </c>
    </row>
    <row r="1851" spans="1:1" ht="14.25" customHeight="1">
      <c r="A1851" s="127" t="s">
        <v>6754</v>
      </c>
    </row>
    <row r="1852" spans="1:1" ht="14.25" customHeight="1">
      <c r="A1852" s="127" t="s">
        <v>6755</v>
      </c>
    </row>
    <row r="1853" spans="1:1" ht="14.25" customHeight="1">
      <c r="A1853" s="127" t="s">
        <v>6756</v>
      </c>
    </row>
    <row r="1854" spans="1:1" ht="14.25" customHeight="1">
      <c r="A1854" s="127" t="s">
        <v>6757</v>
      </c>
    </row>
    <row r="1855" spans="1:1" ht="14.25" customHeight="1">
      <c r="A1855" s="127" t="s">
        <v>6758</v>
      </c>
    </row>
    <row r="1856" spans="1:1" ht="14.25" customHeight="1">
      <c r="A1856" s="127" t="s">
        <v>6759</v>
      </c>
    </row>
    <row r="1857" spans="1:1" ht="14.25" customHeight="1">
      <c r="A1857" s="127" t="s">
        <v>6760</v>
      </c>
    </row>
    <row r="1858" spans="1:1" ht="14.25" customHeight="1">
      <c r="A1858" s="127" t="s">
        <v>6761</v>
      </c>
    </row>
    <row r="1859" spans="1:1" ht="14.25" customHeight="1">
      <c r="A1859" s="127" t="s">
        <v>6762</v>
      </c>
    </row>
    <row r="1860" spans="1:1" ht="14.25" customHeight="1">
      <c r="A1860" s="127" t="s">
        <v>6763</v>
      </c>
    </row>
    <row r="1861" spans="1:1" ht="14.25" customHeight="1">
      <c r="A1861" s="127" t="s">
        <v>6764</v>
      </c>
    </row>
    <row r="1862" spans="1:1" ht="14.25" customHeight="1">
      <c r="A1862" s="127" t="s">
        <v>6765</v>
      </c>
    </row>
    <row r="1863" spans="1:1" ht="14.25" customHeight="1">
      <c r="A1863" s="127" t="s">
        <v>6766</v>
      </c>
    </row>
    <row r="1864" spans="1:1" ht="14.25" customHeight="1">
      <c r="A1864" s="127" t="s">
        <v>6767</v>
      </c>
    </row>
    <row r="1865" spans="1:1" ht="14.25" customHeight="1">
      <c r="A1865" s="127" t="s">
        <v>6768</v>
      </c>
    </row>
    <row r="1866" spans="1:1" ht="14.25" customHeight="1">
      <c r="A1866" s="127" t="s">
        <v>6769</v>
      </c>
    </row>
    <row r="1867" spans="1:1" ht="14.25" customHeight="1">
      <c r="A1867" s="127" t="s">
        <v>6770</v>
      </c>
    </row>
    <row r="1868" spans="1:1" ht="14.25" customHeight="1">
      <c r="A1868" s="127" t="s">
        <v>6771</v>
      </c>
    </row>
    <row r="1869" spans="1:1" ht="14.25" customHeight="1">
      <c r="A1869" s="127" t="s">
        <v>6772</v>
      </c>
    </row>
    <row r="1870" spans="1:1" ht="14.25" customHeight="1">
      <c r="A1870" s="127" t="s">
        <v>6773</v>
      </c>
    </row>
    <row r="1871" spans="1:1" ht="14.25" customHeight="1">
      <c r="A1871" s="127" t="s">
        <v>6774</v>
      </c>
    </row>
    <row r="1872" spans="1:1" ht="14.25" customHeight="1">
      <c r="A1872" s="127" t="s">
        <v>6775</v>
      </c>
    </row>
    <row r="1873" spans="1:1" ht="14.25" customHeight="1">
      <c r="A1873" s="127" t="s">
        <v>6776</v>
      </c>
    </row>
    <row r="1874" spans="1:1" ht="14.25" customHeight="1">
      <c r="A1874" s="127" t="s">
        <v>6777</v>
      </c>
    </row>
    <row r="1875" spans="1:1" ht="14.25" customHeight="1">
      <c r="A1875" s="153"/>
    </row>
    <row r="1876" spans="1:1" ht="14.25" customHeight="1">
      <c r="A1876" s="153"/>
    </row>
    <row r="1877" spans="1:1" ht="14.25" customHeight="1">
      <c r="A1877" s="153"/>
    </row>
    <row r="1878" spans="1:1" ht="14.25" customHeight="1">
      <c r="A1878" s="153"/>
    </row>
    <row r="1879" spans="1:1" ht="14.25" customHeight="1">
      <c r="A1879" s="153"/>
    </row>
    <row r="1880" spans="1:1" ht="14.25" customHeight="1">
      <c r="A1880" s="153"/>
    </row>
    <row r="1881" spans="1:1" ht="14.25" customHeight="1">
      <c r="A1881" s="153"/>
    </row>
    <row r="1882" spans="1:1" ht="14.25" customHeight="1">
      <c r="A1882" s="153"/>
    </row>
    <row r="1883" spans="1:1" ht="14.25" customHeight="1">
      <c r="A1883" s="153"/>
    </row>
    <row r="1884" spans="1:1" ht="14.25" customHeight="1">
      <c r="A1884" s="153"/>
    </row>
    <row r="1885" spans="1:1" ht="14.25" customHeight="1">
      <c r="A1885" s="153"/>
    </row>
    <row r="1886" spans="1:1" ht="14.25" customHeight="1">
      <c r="A1886" s="153"/>
    </row>
    <row r="1887" spans="1:1" ht="14.25" customHeight="1">
      <c r="A1887" s="153"/>
    </row>
    <row r="1888" spans="1:1" ht="14.25" customHeight="1">
      <c r="A1888" s="153"/>
    </row>
    <row r="1889" spans="1:1" ht="14.25" customHeight="1">
      <c r="A1889" s="153"/>
    </row>
    <row r="1890" spans="1:1" ht="14.25" customHeight="1">
      <c r="A1890" s="153"/>
    </row>
    <row r="1891" spans="1:1" ht="14.25" customHeight="1">
      <c r="A1891" s="153"/>
    </row>
    <row r="1892" spans="1:1" ht="14.25" customHeight="1">
      <c r="A1892" s="153"/>
    </row>
    <row r="1893" spans="1:1" ht="14.25" customHeight="1">
      <c r="A1893" s="153"/>
    </row>
    <row r="1894" spans="1:1" ht="14.25" customHeight="1">
      <c r="A1894" s="153"/>
    </row>
    <row r="1895" spans="1:1" ht="14.25" customHeight="1">
      <c r="A1895" s="153"/>
    </row>
    <row r="1896" spans="1:1" ht="14.25" customHeight="1">
      <c r="A1896" s="153"/>
    </row>
    <row r="1897" spans="1:1" ht="14.25" customHeight="1">
      <c r="A1897" s="153"/>
    </row>
    <row r="1898" spans="1:1" ht="14.25" customHeight="1">
      <c r="A1898" s="153"/>
    </row>
    <row r="1899" spans="1:1" ht="14.25" customHeight="1">
      <c r="A1899" s="153"/>
    </row>
    <row r="1900" spans="1:1" ht="14.25" customHeight="1">
      <c r="A1900" s="153"/>
    </row>
    <row r="1901" spans="1:1" ht="14.25" customHeight="1">
      <c r="A1901" s="153"/>
    </row>
    <row r="1902" spans="1:1" ht="14.25" customHeight="1">
      <c r="A1902" s="153"/>
    </row>
    <row r="1903" spans="1:1" ht="14.25" customHeight="1">
      <c r="A1903" s="153"/>
    </row>
    <row r="1904" spans="1:1" ht="14.25" customHeight="1">
      <c r="A1904" s="153"/>
    </row>
    <row r="1905" spans="1:1" ht="14.25" customHeight="1">
      <c r="A1905" s="153"/>
    </row>
    <row r="1906" spans="1:1" ht="14.25" customHeight="1">
      <c r="A1906" s="153"/>
    </row>
    <row r="1907" spans="1:1" ht="14.25" customHeight="1">
      <c r="A1907" s="153"/>
    </row>
    <row r="1908" spans="1:1" ht="14.25" customHeight="1">
      <c r="A1908" s="153"/>
    </row>
    <row r="1909" spans="1:1" ht="14.25" customHeight="1">
      <c r="A1909" s="153"/>
    </row>
    <row r="1910" spans="1:1" ht="14.25" customHeight="1">
      <c r="A1910" s="153"/>
    </row>
    <row r="1911" spans="1:1" ht="14.25" customHeight="1">
      <c r="A1911" s="153"/>
    </row>
    <row r="1912" spans="1:1" ht="14.25" customHeight="1">
      <c r="A1912" s="153"/>
    </row>
    <row r="1913" spans="1:1" ht="14.25" customHeight="1">
      <c r="A1913" s="153"/>
    </row>
    <row r="1914" spans="1:1" ht="14.25" customHeight="1">
      <c r="A1914" s="153"/>
    </row>
    <row r="1915" spans="1:1" ht="14.25" customHeight="1">
      <c r="A1915" s="153"/>
    </row>
    <row r="1916" spans="1:1" ht="14.25" customHeight="1">
      <c r="A1916" s="153"/>
    </row>
    <row r="1917" spans="1:1" ht="14.25" customHeight="1">
      <c r="A1917" s="153"/>
    </row>
    <row r="1918" spans="1:1" ht="14.25" customHeight="1">
      <c r="A1918" s="153"/>
    </row>
    <row r="1919" spans="1:1" ht="14.25" customHeight="1">
      <c r="A1919" s="153"/>
    </row>
    <row r="1920" spans="1:1" ht="14.25" customHeight="1">
      <c r="A1920" s="153"/>
    </row>
    <row r="1921" spans="1:1" ht="14.25" customHeight="1">
      <c r="A1921" s="153"/>
    </row>
    <row r="1922" spans="1:1" ht="14.25" customHeight="1">
      <c r="A1922" s="153"/>
    </row>
    <row r="1923" spans="1:1" ht="14.25" customHeight="1">
      <c r="A1923" s="153"/>
    </row>
    <row r="1924" spans="1:1" ht="14.25" customHeight="1">
      <c r="A1924" s="153"/>
    </row>
    <row r="1925" spans="1:1" ht="14.25" customHeight="1">
      <c r="A1925" s="153"/>
    </row>
    <row r="1926" spans="1:1" ht="14.25" customHeight="1">
      <c r="A1926" s="153"/>
    </row>
    <row r="1927" spans="1:1" ht="14.25" customHeight="1">
      <c r="A1927" s="153"/>
    </row>
    <row r="1928" spans="1:1" ht="14.25" customHeight="1">
      <c r="A1928" s="153"/>
    </row>
    <row r="1929" spans="1:1" ht="14.25" customHeight="1">
      <c r="A1929" s="153"/>
    </row>
    <row r="1930" spans="1:1" ht="14.25" customHeight="1">
      <c r="A1930" s="153"/>
    </row>
    <row r="1931" spans="1:1" ht="14.25" customHeight="1">
      <c r="A1931" s="153"/>
    </row>
    <row r="1932" spans="1:1" ht="14.25" customHeight="1">
      <c r="A1932" s="153"/>
    </row>
    <row r="1933" spans="1:1" ht="14.25" customHeight="1">
      <c r="A1933" s="153"/>
    </row>
    <row r="1934" spans="1:1" ht="14.25" customHeight="1">
      <c r="A1934" s="153"/>
    </row>
    <row r="1935" spans="1:1" ht="14.25" customHeight="1">
      <c r="A1935" s="153"/>
    </row>
    <row r="1936" spans="1:1" ht="14.25" customHeight="1">
      <c r="A1936" s="153"/>
    </row>
    <row r="1937" spans="1:1" ht="14.25" customHeight="1">
      <c r="A1937" s="153"/>
    </row>
    <row r="1938" spans="1:1" ht="14.25" customHeight="1">
      <c r="A1938" s="153"/>
    </row>
    <row r="1939" spans="1:1" ht="14.25" customHeight="1">
      <c r="A1939" s="153"/>
    </row>
    <row r="1940" spans="1:1" ht="14.25" customHeight="1">
      <c r="A1940" s="153"/>
    </row>
    <row r="1941" spans="1:1" ht="14.25" customHeight="1">
      <c r="A1941" s="153"/>
    </row>
    <row r="1942" spans="1:1" ht="14.25" customHeight="1">
      <c r="A1942" s="153"/>
    </row>
    <row r="1943" spans="1:1" ht="14.25" customHeight="1">
      <c r="A1943" s="153"/>
    </row>
    <row r="1944" spans="1:1" ht="14.25" customHeight="1">
      <c r="A1944" s="153"/>
    </row>
    <row r="1945" spans="1:1" ht="14.25" customHeight="1">
      <c r="A1945" s="153"/>
    </row>
    <row r="1946" spans="1:1" ht="14.25" customHeight="1">
      <c r="A1946" s="153"/>
    </row>
    <row r="1947" spans="1:1" ht="14.25" customHeight="1">
      <c r="A1947" s="153"/>
    </row>
    <row r="1948" spans="1:1" ht="14.25" customHeight="1">
      <c r="A1948" s="153"/>
    </row>
    <row r="1949" spans="1:1" ht="14.25" customHeight="1">
      <c r="A1949" s="153"/>
    </row>
    <row r="1950" spans="1:1" ht="14.25" customHeight="1">
      <c r="A1950" s="153"/>
    </row>
    <row r="1951" spans="1:1" ht="14.25" customHeight="1">
      <c r="A1951" s="153"/>
    </row>
    <row r="1952" spans="1:1" ht="14.25" customHeight="1">
      <c r="A1952" s="153"/>
    </row>
    <row r="1953" spans="1:1" ht="14.25" customHeight="1">
      <c r="A1953" s="153"/>
    </row>
    <row r="1954" spans="1:1" ht="14.25" customHeight="1">
      <c r="A1954" s="153"/>
    </row>
    <row r="1955" spans="1:1" ht="14.25" customHeight="1">
      <c r="A1955" s="153"/>
    </row>
    <row r="1956" spans="1:1" ht="14.25" customHeight="1">
      <c r="A1956" s="153"/>
    </row>
    <row r="1957" spans="1:1" ht="14.25" customHeight="1">
      <c r="A1957" s="153"/>
    </row>
    <row r="1958" spans="1:1" ht="14.25" customHeight="1">
      <c r="A1958" s="153"/>
    </row>
    <row r="1959" spans="1:1" ht="14.25" customHeight="1">
      <c r="A1959" s="153"/>
    </row>
    <row r="1960" spans="1:1" ht="14.25" customHeight="1">
      <c r="A1960" s="153"/>
    </row>
    <row r="1961" spans="1:1" ht="14.25" customHeight="1">
      <c r="A1961" s="153"/>
    </row>
    <row r="1962" spans="1:1" ht="14.25" customHeight="1">
      <c r="A1962" s="153"/>
    </row>
    <row r="1963" spans="1:1" ht="14.25" customHeight="1">
      <c r="A1963" s="153"/>
    </row>
    <row r="1964" spans="1:1" ht="14.25" customHeight="1">
      <c r="A1964" s="153"/>
    </row>
    <row r="1965" spans="1:1" ht="14.25" customHeight="1">
      <c r="A1965" s="153"/>
    </row>
    <row r="1966" spans="1:1" ht="14.25" customHeight="1">
      <c r="A1966" s="153"/>
    </row>
    <row r="1967" spans="1:1" ht="14.25" customHeight="1">
      <c r="A1967" s="153"/>
    </row>
    <row r="1968" spans="1:1" ht="14.25" customHeight="1">
      <c r="A1968" s="153"/>
    </row>
    <row r="1969" spans="1:1" ht="14.25" customHeight="1">
      <c r="A1969" s="153"/>
    </row>
    <row r="1970" spans="1:1" ht="14.25" customHeight="1">
      <c r="A1970" s="153"/>
    </row>
    <row r="1971" spans="1:1" ht="14.25" customHeight="1">
      <c r="A1971" s="153"/>
    </row>
    <row r="1972" spans="1:1" ht="14.25" customHeight="1">
      <c r="A1972" s="153"/>
    </row>
    <row r="1973" spans="1:1" ht="14.25" customHeight="1">
      <c r="A1973" s="153"/>
    </row>
    <row r="1974" spans="1:1" ht="14.25" customHeight="1">
      <c r="A1974" s="153"/>
    </row>
    <row r="1975" spans="1:1" ht="14.25" customHeight="1">
      <c r="A1975" s="153"/>
    </row>
    <row r="1976" spans="1:1" ht="14.25" customHeight="1">
      <c r="A1976" s="153"/>
    </row>
    <row r="1977" spans="1:1" ht="14.25" customHeight="1">
      <c r="A1977" s="153"/>
    </row>
    <row r="1978" spans="1:1" ht="14.25" customHeight="1">
      <c r="A1978" s="153"/>
    </row>
    <row r="1979" spans="1:1" ht="14.25" customHeight="1">
      <c r="A1979" s="153"/>
    </row>
    <row r="1980" spans="1:1" ht="14.25" customHeight="1">
      <c r="A1980" s="153"/>
    </row>
    <row r="1981" spans="1:1" ht="14.25" customHeight="1">
      <c r="A1981" s="153"/>
    </row>
    <row r="1982" spans="1:1" ht="14.25" customHeight="1">
      <c r="A1982" s="153"/>
    </row>
    <row r="1983" spans="1:1" ht="14.25" customHeight="1">
      <c r="A1983" s="153"/>
    </row>
    <row r="1984" spans="1:1" ht="14.25" customHeight="1">
      <c r="A1984" s="153"/>
    </row>
    <row r="1985" spans="1:1" ht="14.25" customHeight="1">
      <c r="A1985" s="153"/>
    </row>
    <row r="1986" spans="1:1" ht="14.25" customHeight="1">
      <c r="A1986" s="153"/>
    </row>
    <row r="1987" spans="1:1" ht="14.25" customHeight="1">
      <c r="A1987" s="153"/>
    </row>
    <row r="1988" spans="1:1" ht="14.25" customHeight="1">
      <c r="A1988" s="153"/>
    </row>
    <row r="1989" spans="1:1" ht="14.25" customHeight="1">
      <c r="A1989" s="153"/>
    </row>
    <row r="1990" spans="1:1" ht="14.25" customHeight="1">
      <c r="A1990" s="153"/>
    </row>
    <row r="1991" spans="1:1" ht="14.25" customHeight="1">
      <c r="A1991" s="153"/>
    </row>
    <row r="1992" spans="1:1" ht="14.25" customHeight="1">
      <c r="A1992" s="153"/>
    </row>
    <row r="1993" spans="1:1" ht="14.25" customHeight="1">
      <c r="A1993" s="153"/>
    </row>
    <row r="1994" spans="1:1" ht="14.25" customHeight="1">
      <c r="A1994" s="153"/>
    </row>
    <row r="1995" spans="1:1" ht="14.25" customHeight="1">
      <c r="A1995" s="153"/>
    </row>
    <row r="1996" spans="1:1" ht="14.25" customHeight="1">
      <c r="A1996" s="153"/>
    </row>
    <row r="1997" spans="1:1" ht="14.25" customHeight="1">
      <c r="A1997" s="153"/>
    </row>
    <row r="1998" spans="1:1" ht="14.25" customHeight="1">
      <c r="A1998" s="153"/>
    </row>
    <row r="1999" spans="1:1" ht="14.25" customHeight="1">
      <c r="A1999" s="153"/>
    </row>
    <row r="2000" spans="1:1" ht="14.25" customHeight="1">
      <c r="A2000" s="153"/>
    </row>
    <row r="2001" spans="1:1" ht="14.25" customHeight="1">
      <c r="A2001" s="153"/>
    </row>
    <row r="2002" spans="1:1" ht="14.25" customHeight="1">
      <c r="A2002" s="153"/>
    </row>
    <row r="2003" spans="1:1" ht="14.25" customHeight="1">
      <c r="A2003" s="153"/>
    </row>
    <row r="2004" spans="1:1" ht="14.25" customHeight="1">
      <c r="A2004" s="153"/>
    </row>
    <row r="2005" spans="1:1" ht="14.25" customHeight="1">
      <c r="A2005" s="153"/>
    </row>
    <row r="2006" spans="1:1" ht="14.25" customHeight="1">
      <c r="A2006" s="153"/>
    </row>
    <row r="2007" spans="1:1" ht="14.25" customHeight="1">
      <c r="A2007" s="153"/>
    </row>
    <row r="2008" spans="1:1" ht="14.25" customHeight="1">
      <c r="A2008" s="153"/>
    </row>
    <row r="2009" spans="1:1" ht="14.25" customHeight="1">
      <c r="A2009" s="153"/>
    </row>
    <row r="2010" spans="1:1" ht="14.25" customHeight="1">
      <c r="A2010" s="153"/>
    </row>
    <row r="2011" spans="1:1" ht="14.25" customHeight="1">
      <c r="A2011" s="153"/>
    </row>
    <row r="2012" spans="1:1" ht="14.25" customHeight="1">
      <c r="A2012" s="153"/>
    </row>
    <row r="2013" spans="1:1" ht="14.25" customHeight="1">
      <c r="A2013" s="153"/>
    </row>
    <row r="2014" spans="1:1" ht="14.25" customHeight="1">
      <c r="A2014" s="153"/>
    </row>
    <row r="2015" spans="1:1" ht="14.25" customHeight="1">
      <c r="A2015" s="153"/>
    </row>
    <row r="2016" spans="1:1" ht="14.25" customHeight="1">
      <c r="A2016" s="153"/>
    </row>
    <row r="2017" spans="1:1" ht="14.25" customHeight="1">
      <c r="A2017" s="153"/>
    </row>
    <row r="2018" spans="1:1" ht="14.25" customHeight="1">
      <c r="A2018" s="153"/>
    </row>
    <row r="2019" spans="1:1" ht="14.25" customHeight="1">
      <c r="A2019" s="153"/>
    </row>
    <row r="2020" spans="1:1" ht="14.25" customHeight="1">
      <c r="A2020" s="153"/>
    </row>
    <row r="2021" spans="1:1" ht="14.25" customHeight="1">
      <c r="A2021" s="153"/>
    </row>
    <row r="2022" spans="1:1" ht="14.25" customHeight="1">
      <c r="A2022" s="153"/>
    </row>
    <row r="2023" spans="1:1" ht="14.25" customHeight="1">
      <c r="A2023" s="153"/>
    </row>
    <row r="2024" spans="1:1" ht="14.25" customHeight="1">
      <c r="A2024" s="153"/>
    </row>
    <row r="2025" spans="1:1" ht="14.25" customHeight="1">
      <c r="A2025" s="153"/>
    </row>
    <row r="2026" spans="1:1" ht="14.25" customHeight="1">
      <c r="A2026" s="153"/>
    </row>
    <row r="2027" spans="1:1" ht="14.25" customHeight="1">
      <c r="A2027" s="153"/>
    </row>
    <row r="2028" spans="1:1" ht="14.25" customHeight="1">
      <c r="A2028" s="153"/>
    </row>
    <row r="2029" spans="1:1" ht="14.25" customHeight="1">
      <c r="A2029" s="153"/>
    </row>
    <row r="2030" spans="1:1" ht="14.25" customHeight="1">
      <c r="A2030" s="153"/>
    </row>
    <row r="2031" spans="1:1" ht="14.25" customHeight="1">
      <c r="A2031" s="153"/>
    </row>
    <row r="2032" spans="1:1" ht="14.25" customHeight="1">
      <c r="A2032" s="153"/>
    </row>
    <row r="2033" spans="1:1" ht="14.25" customHeight="1">
      <c r="A2033" s="153"/>
    </row>
    <row r="2034" spans="1:1" ht="14.25" customHeight="1">
      <c r="A2034" s="153"/>
    </row>
    <row r="2035" spans="1:1" ht="14.25" customHeight="1">
      <c r="A2035" s="153"/>
    </row>
    <row r="2036" spans="1:1" ht="14.25" customHeight="1">
      <c r="A2036" s="153"/>
    </row>
    <row r="2037" spans="1:1" ht="14.25" customHeight="1">
      <c r="A2037" s="153"/>
    </row>
    <row r="2038" spans="1:1" ht="14.25" customHeight="1">
      <c r="A2038" s="153"/>
    </row>
    <row r="2039" spans="1:1" ht="14.25" customHeight="1">
      <c r="A2039" s="153"/>
    </row>
    <row r="2040" spans="1:1" ht="14.25" customHeight="1">
      <c r="A2040" s="153"/>
    </row>
    <row r="2041" spans="1:1" ht="14.25" customHeight="1">
      <c r="A2041" s="153"/>
    </row>
    <row r="2042" spans="1:1" ht="14.25" customHeight="1">
      <c r="A2042" s="153"/>
    </row>
    <row r="2043" spans="1:1" ht="14.25" customHeight="1">
      <c r="A2043" s="153"/>
    </row>
    <row r="2044" spans="1:1" ht="14.25" customHeight="1">
      <c r="A2044" s="153"/>
    </row>
    <row r="2045" spans="1:1" ht="14.25" customHeight="1">
      <c r="A2045" s="153"/>
    </row>
    <row r="2046" spans="1:1" ht="14.25" customHeight="1">
      <c r="A2046" s="153"/>
    </row>
    <row r="2047" spans="1:1" ht="14.25" customHeight="1">
      <c r="A2047" s="153"/>
    </row>
    <row r="2048" spans="1:1" ht="14.25" customHeight="1">
      <c r="A2048" s="153"/>
    </row>
    <row r="2049" spans="1:1" ht="14.25" customHeight="1">
      <c r="A2049" s="153"/>
    </row>
    <row r="2050" spans="1:1" ht="14.25" customHeight="1">
      <c r="A2050" s="153"/>
    </row>
    <row r="2051" spans="1:1" ht="14.25" customHeight="1">
      <c r="A2051" s="153"/>
    </row>
    <row r="2052" spans="1:1" ht="14.25" customHeight="1">
      <c r="A2052" s="153"/>
    </row>
    <row r="2053" spans="1:1" ht="14.25" customHeight="1">
      <c r="A2053" s="153"/>
    </row>
    <row r="2054" spans="1:1" ht="14.25" customHeight="1">
      <c r="A2054" s="153"/>
    </row>
    <row r="2055" spans="1:1" ht="14.25" customHeight="1">
      <c r="A2055" s="153"/>
    </row>
    <row r="2056" spans="1:1" ht="14.25" customHeight="1">
      <c r="A2056" s="153"/>
    </row>
    <row r="2057" spans="1:1" ht="14.25" customHeight="1">
      <c r="A2057" s="153"/>
    </row>
    <row r="2058" spans="1:1" ht="14.25" customHeight="1">
      <c r="A2058" s="153"/>
    </row>
    <row r="2059" spans="1:1" ht="14.25" customHeight="1">
      <c r="A2059" s="153"/>
    </row>
    <row r="2060" spans="1:1" ht="14.25" customHeight="1">
      <c r="A2060" s="153"/>
    </row>
    <row r="2061" spans="1:1" ht="14.25" customHeight="1">
      <c r="A2061" s="153"/>
    </row>
    <row r="2062" spans="1:1" ht="14.25" customHeight="1">
      <c r="A2062" s="153"/>
    </row>
    <row r="2063" spans="1:1" ht="14.25" customHeight="1">
      <c r="A2063" s="153"/>
    </row>
    <row r="2064" spans="1:1" ht="14.25" customHeight="1">
      <c r="A2064" s="153"/>
    </row>
    <row r="2065" spans="1:1" ht="14.25" customHeight="1">
      <c r="A2065" s="153"/>
    </row>
    <row r="2066" spans="1:1" ht="14.25" customHeight="1">
      <c r="A2066" s="153"/>
    </row>
    <row r="2067" spans="1:1" ht="14.25" customHeight="1">
      <c r="A2067" s="153"/>
    </row>
    <row r="2068" spans="1:1" ht="14.25" customHeight="1">
      <c r="A2068" s="153"/>
    </row>
    <row r="2069" spans="1:1" ht="14.25" customHeight="1">
      <c r="A2069" s="153"/>
    </row>
    <row r="2070" spans="1:1" ht="14.25" customHeight="1">
      <c r="A2070" s="153"/>
    </row>
    <row r="2071" spans="1:1" ht="14.25" customHeight="1">
      <c r="A2071" s="153"/>
    </row>
    <row r="2072" spans="1:1" ht="14.25" customHeight="1">
      <c r="A2072" s="153"/>
    </row>
    <row r="2073" spans="1:1" ht="14.25" customHeight="1">
      <c r="A2073" s="153"/>
    </row>
    <row r="2074" spans="1:1" ht="14.25" customHeight="1">
      <c r="A2074" s="153"/>
    </row>
    <row r="2075" spans="1:1" ht="14.25" customHeight="1">
      <c r="A2075" s="153"/>
    </row>
    <row r="2076" spans="1:1" ht="14.25" customHeight="1">
      <c r="A2076" s="153"/>
    </row>
    <row r="2077" spans="1:1" ht="14.25" customHeight="1">
      <c r="A2077" s="153"/>
    </row>
    <row r="2078" spans="1:1" ht="14.25" customHeight="1">
      <c r="A2078" s="153"/>
    </row>
    <row r="2079" spans="1:1" ht="14.25" customHeight="1">
      <c r="A2079" s="153"/>
    </row>
    <row r="2080" spans="1:1" ht="14.25" customHeight="1">
      <c r="A2080" s="153"/>
    </row>
    <row r="2081" spans="1:1" ht="14.25" customHeight="1">
      <c r="A2081" s="153"/>
    </row>
    <row r="2082" spans="1:1" ht="14.25" customHeight="1">
      <c r="A2082" s="153"/>
    </row>
    <row r="2083" spans="1:1" ht="14.25" customHeight="1">
      <c r="A2083" s="153"/>
    </row>
    <row r="2084" spans="1:1" ht="14.25" customHeight="1">
      <c r="A2084" s="153"/>
    </row>
    <row r="2085" spans="1:1" ht="14.25" customHeight="1">
      <c r="A2085" s="153"/>
    </row>
    <row r="2086" spans="1:1" ht="14.25" customHeight="1">
      <c r="A2086" s="153"/>
    </row>
    <row r="2087" spans="1:1" ht="14.25" customHeight="1">
      <c r="A2087" s="153"/>
    </row>
    <row r="2088" spans="1:1" ht="14.25" customHeight="1">
      <c r="A2088" s="153"/>
    </row>
    <row r="2089" spans="1:1" ht="14.25" customHeight="1">
      <c r="A2089" s="153"/>
    </row>
    <row r="2090" spans="1:1" ht="14.25" customHeight="1">
      <c r="A2090" s="153"/>
    </row>
    <row r="2091" spans="1:1" ht="14.25" customHeight="1">
      <c r="A2091" s="153"/>
    </row>
    <row r="2092" spans="1:1" ht="14.25" customHeight="1">
      <c r="A2092" s="153"/>
    </row>
    <row r="2093" spans="1:1" ht="14.25" customHeight="1">
      <c r="A2093" s="153"/>
    </row>
    <row r="2094" spans="1:1" ht="14.25" customHeight="1">
      <c r="A2094" s="153"/>
    </row>
    <row r="2095" spans="1:1" ht="14.25" customHeight="1">
      <c r="A2095" s="153"/>
    </row>
    <row r="2096" spans="1:1" ht="14.25" customHeight="1">
      <c r="A2096" s="153"/>
    </row>
    <row r="2097" spans="1:1" ht="14.25" customHeight="1">
      <c r="A2097" s="153"/>
    </row>
    <row r="2098" spans="1:1" ht="14.25" customHeight="1">
      <c r="A2098" s="153"/>
    </row>
    <row r="2099" spans="1:1" ht="14.25" customHeight="1">
      <c r="A2099" s="153"/>
    </row>
    <row r="2100" spans="1:1" ht="14.25" customHeight="1">
      <c r="A2100" s="153"/>
    </row>
    <row r="2101" spans="1:1" ht="14.25" customHeight="1">
      <c r="A2101" s="153"/>
    </row>
    <row r="2102" spans="1:1" ht="14.25" customHeight="1">
      <c r="A2102" s="153"/>
    </row>
    <row r="2103" spans="1:1" ht="14.25" customHeight="1">
      <c r="A2103" s="153"/>
    </row>
    <row r="2104" spans="1:1" ht="14.25" customHeight="1">
      <c r="A2104" s="153"/>
    </row>
    <row r="2105" spans="1:1" ht="14.25" customHeight="1">
      <c r="A2105" s="153"/>
    </row>
    <row r="2106" spans="1:1" ht="14.25" customHeight="1">
      <c r="A2106" s="153"/>
    </row>
    <row r="2107" spans="1:1" ht="14.25" customHeight="1">
      <c r="A2107" s="153"/>
    </row>
    <row r="2108" spans="1:1" ht="14.25" customHeight="1">
      <c r="A2108" s="153"/>
    </row>
    <row r="2109" spans="1:1" ht="14.25" customHeight="1">
      <c r="A2109" s="153"/>
    </row>
    <row r="2110" spans="1:1" ht="14.25" customHeight="1">
      <c r="A2110" s="153"/>
    </row>
    <row r="2111" spans="1:1" ht="14.25" customHeight="1">
      <c r="A2111" s="153"/>
    </row>
    <row r="2112" spans="1:1" ht="14.25" customHeight="1">
      <c r="A2112" s="153"/>
    </row>
    <row r="2113" spans="1:1" ht="14.25" customHeight="1">
      <c r="A2113" s="153"/>
    </row>
    <row r="2114" spans="1:1" ht="14.25" customHeight="1">
      <c r="A2114" s="153"/>
    </row>
    <row r="2115" spans="1:1" ht="14.25" customHeight="1">
      <c r="A2115" s="153"/>
    </row>
    <row r="2116" spans="1:1" ht="14.25" customHeight="1">
      <c r="A2116" s="153"/>
    </row>
    <row r="2117" spans="1:1" ht="14.25" customHeight="1">
      <c r="A2117" s="153"/>
    </row>
    <row r="2118" spans="1:1" ht="14.25" customHeight="1">
      <c r="A2118" s="153"/>
    </row>
    <row r="2119" spans="1:1" ht="14.25" customHeight="1">
      <c r="A2119" s="153"/>
    </row>
    <row r="2120" spans="1:1" ht="14.25" customHeight="1">
      <c r="A2120" s="153"/>
    </row>
    <row r="2121" spans="1:1" ht="14.25" customHeight="1">
      <c r="A2121" s="153"/>
    </row>
    <row r="2122" spans="1:1" ht="14.25" customHeight="1">
      <c r="A2122" s="153"/>
    </row>
    <row r="2123" spans="1:1" ht="14.25" customHeight="1">
      <c r="A2123" s="153"/>
    </row>
    <row r="2124" spans="1:1" ht="14.25" customHeight="1">
      <c r="A2124" s="153"/>
    </row>
    <row r="2125" spans="1:1" ht="14.25" customHeight="1">
      <c r="A2125" s="153"/>
    </row>
    <row r="2126" spans="1:1" ht="14.25" customHeight="1">
      <c r="A2126" s="153"/>
    </row>
    <row r="2127" spans="1:1" ht="14.25" customHeight="1">
      <c r="A2127" s="153"/>
    </row>
    <row r="2128" spans="1:1" ht="14.25" customHeight="1">
      <c r="A2128" s="153"/>
    </row>
    <row r="2129" spans="1:1" ht="14.25" customHeight="1">
      <c r="A2129" s="153"/>
    </row>
    <row r="2130" spans="1:1" ht="14.25" customHeight="1">
      <c r="A2130" s="153"/>
    </row>
    <row r="2131" spans="1:1" ht="14.25" customHeight="1">
      <c r="A2131" s="153"/>
    </row>
    <row r="2132" spans="1:1" ht="14.25" customHeight="1">
      <c r="A2132" s="153"/>
    </row>
    <row r="2133" spans="1:1" ht="14.25" customHeight="1">
      <c r="A2133" s="153"/>
    </row>
    <row r="2134" spans="1:1" ht="14.25" customHeight="1">
      <c r="A2134" s="153"/>
    </row>
    <row r="2135" spans="1:1" ht="14.25" customHeight="1">
      <c r="A2135" s="153"/>
    </row>
    <row r="2136" spans="1:1" ht="14.25" customHeight="1">
      <c r="A2136" s="153"/>
    </row>
    <row r="2137" spans="1:1" ht="14.25" customHeight="1">
      <c r="A2137" s="153"/>
    </row>
    <row r="2138" spans="1:1" ht="14.25" customHeight="1">
      <c r="A2138" s="153"/>
    </row>
    <row r="2139" spans="1:1" ht="14.25" customHeight="1">
      <c r="A2139" s="153"/>
    </row>
    <row r="2140" spans="1:1" ht="14.25" customHeight="1">
      <c r="A2140" s="153"/>
    </row>
    <row r="2141" spans="1:1" ht="14.25" customHeight="1">
      <c r="A2141" s="153"/>
    </row>
    <row r="2142" spans="1:1" ht="14.25" customHeight="1">
      <c r="A2142" s="153"/>
    </row>
    <row r="2143" spans="1:1" ht="14.25" customHeight="1">
      <c r="A2143" s="153"/>
    </row>
    <row r="2144" spans="1:1" ht="14.25" customHeight="1">
      <c r="A2144" s="153"/>
    </row>
    <row r="2145" spans="1:1" ht="14.25" customHeight="1">
      <c r="A2145" s="153"/>
    </row>
    <row r="2146" spans="1:1" ht="14.25" customHeight="1">
      <c r="A2146" s="153"/>
    </row>
    <row r="2147" spans="1:1" ht="14.25" customHeight="1">
      <c r="A2147" s="153"/>
    </row>
    <row r="2148" spans="1:1" ht="14.25" customHeight="1">
      <c r="A2148" s="153"/>
    </row>
    <row r="2149" spans="1:1" ht="14.25" customHeight="1">
      <c r="A2149" s="153"/>
    </row>
    <row r="2150" spans="1:1" ht="14.25" customHeight="1">
      <c r="A2150" s="153"/>
    </row>
    <row r="2151" spans="1:1" ht="14.25" customHeight="1">
      <c r="A2151" s="153"/>
    </row>
    <row r="2152" spans="1:1" ht="14.25" customHeight="1">
      <c r="A2152" s="153"/>
    </row>
    <row r="2153" spans="1:1" ht="14.25" customHeight="1">
      <c r="A2153" s="153"/>
    </row>
    <row r="2154" spans="1:1" ht="14.25" customHeight="1">
      <c r="A2154" s="153"/>
    </row>
    <row r="2155" spans="1:1" ht="14.25" customHeight="1">
      <c r="A2155" s="153"/>
    </row>
    <row r="2156" spans="1:1" ht="14.25" customHeight="1">
      <c r="A2156" s="153"/>
    </row>
    <row r="2157" spans="1:1" ht="14.25" customHeight="1">
      <c r="A2157" s="153"/>
    </row>
    <row r="2158" spans="1:1" ht="14.25" customHeight="1">
      <c r="A2158" s="153"/>
    </row>
    <row r="2159" spans="1:1" ht="14.25" customHeight="1">
      <c r="A2159" s="153"/>
    </row>
    <row r="2160" spans="1:1" ht="14.25" customHeight="1">
      <c r="A2160" s="153"/>
    </row>
    <row r="2161" spans="1:1" ht="14.25" customHeight="1">
      <c r="A2161" s="153"/>
    </row>
    <row r="2162" spans="1:1" ht="14.25" customHeight="1">
      <c r="A2162" s="153"/>
    </row>
    <row r="2163" spans="1:1" ht="14.25" customHeight="1">
      <c r="A2163" s="153"/>
    </row>
    <row r="2164" spans="1:1" ht="14.25" customHeight="1">
      <c r="A2164" s="153"/>
    </row>
    <row r="2165" spans="1:1" ht="14.25" customHeight="1">
      <c r="A2165" s="153"/>
    </row>
    <row r="2166" spans="1:1" ht="14.25" customHeight="1">
      <c r="A2166" s="153"/>
    </row>
    <row r="2167" spans="1:1" ht="14.25" customHeight="1">
      <c r="A2167" s="153"/>
    </row>
    <row r="2168" spans="1:1" ht="14.25" customHeight="1">
      <c r="A2168" s="153"/>
    </row>
    <row r="2169" spans="1:1" ht="14.25" customHeight="1">
      <c r="A2169" s="153"/>
    </row>
    <row r="2170" spans="1:1" ht="14.25" customHeight="1">
      <c r="A2170" s="153"/>
    </row>
    <row r="2171" spans="1:1" ht="14.25" customHeight="1">
      <c r="A2171" s="153"/>
    </row>
    <row r="2172" spans="1:1" ht="14.25" customHeight="1">
      <c r="A2172" s="153"/>
    </row>
    <row r="2173" spans="1:1" ht="14.25" customHeight="1">
      <c r="A2173" s="153"/>
    </row>
    <row r="2174" spans="1:1" ht="14.25" customHeight="1">
      <c r="A2174" s="153"/>
    </row>
    <row r="2175" spans="1:1" ht="14.25" customHeight="1">
      <c r="A2175" s="153"/>
    </row>
    <row r="2176" spans="1:1" ht="14.25" customHeight="1">
      <c r="A2176" s="153"/>
    </row>
    <row r="2177" spans="1:1" ht="14.25" customHeight="1">
      <c r="A2177" s="153"/>
    </row>
    <row r="2178" spans="1:1" ht="14.25" customHeight="1">
      <c r="A2178" s="153"/>
    </row>
    <row r="2179" spans="1:1" ht="14.25" customHeight="1">
      <c r="A2179" s="153"/>
    </row>
    <row r="2180" spans="1:1" ht="14.25" customHeight="1">
      <c r="A2180" s="153"/>
    </row>
    <row r="2181" spans="1:1" ht="14.25" customHeight="1">
      <c r="A2181" s="153"/>
    </row>
    <row r="2182" spans="1:1" ht="14.25" customHeight="1">
      <c r="A2182" s="153"/>
    </row>
    <row r="2183" spans="1:1" ht="14.25" customHeight="1">
      <c r="A2183" s="153"/>
    </row>
    <row r="2184" spans="1:1" ht="14.25" customHeight="1">
      <c r="A2184" s="153"/>
    </row>
    <row r="2185" spans="1:1" ht="14.25" customHeight="1">
      <c r="A2185" s="153"/>
    </row>
    <row r="2186" spans="1:1" ht="14.25" customHeight="1">
      <c r="A2186" s="153"/>
    </row>
    <row r="2187" spans="1:1" ht="14.25" customHeight="1">
      <c r="A2187" s="153"/>
    </row>
    <row r="2188" spans="1:1" ht="14.25" customHeight="1">
      <c r="A2188" s="153"/>
    </row>
    <row r="2189" spans="1:1" ht="14.25" customHeight="1">
      <c r="A2189" s="153"/>
    </row>
    <row r="2190" spans="1:1" ht="14.25" customHeight="1">
      <c r="A2190" s="153"/>
    </row>
    <row r="2191" spans="1:1" ht="14.25" customHeight="1">
      <c r="A2191" s="153"/>
    </row>
    <row r="2192" spans="1:1" ht="14.25" customHeight="1">
      <c r="A2192" s="153"/>
    </row>
    <row r="2193" spans="1:1" ht="14.25" customHeight="1">
      <c r="A2193" s="153"/>
    </row>
    <row r="2194" spans="1:1" ht="14.25" customHeight="1">
      <c r="A2194" s="153"/>
    </row>
    <row r="2195" spans="1:1" ht="14.25" customHeight="1">
      <c r="A2195" s="153"/>
    </row>
    <row r="2196" spans="1:1" ht="14.25" customHeight="1">
      <c r="A2196" s="153"/>
    </row>
    <row r="2197" spans="1:1" ht="14.25" customHeight="1">
      <c r="A2197" s="153"/>
    </row>
    <row r="2198" spans="1:1" ht="14.25" customHeight="1">
      <c r="A2198" s="153"/>
    </row>
    <row r="2199" spans="1:1" ht="14.25" customHeight="1">
      <c r="A2199" s="153"/>
    </row>
    <row r="2200" spans="1:1" ht="14.25" customHeight="1">
      <c r="A2200" s="153"/>
    </row>
    <row r="2201" spans="1:1" ht="14.25" customHeight="1">
      <c r="A2201" s="153"/>
    </row>
    <row r="2202" spans="1:1" ht="14.25" customHeight="1">
      <c r="A2202" s="153"/>
    </row>
    <row r="2203" spans="1:1" ht="14.25" customHeight="1">
      <c r="A2203" s="153"/>
    </row>
    <row r="2204" spans="1:1" ht="14.25" customHeight="1">
      <c r="A2204" s="153"/>
    </row>
    <row r="2205" spans="1:1" ht="14.25" customHeight="1">
      <c r="A2205" s="153"/>
    </row>
    <row r="2206" spans="1:1" ht="14.25" customHeight="1">
      <c r="A2206" s="153"/>
    </row>
    <row r="2207" spans="1:1" ht="14.25" customHeight="1">
      <c r="A2207" s="153"/>
    </row>
    <row r="2208" spans="1:1" ht="14.25" customHeight="1">
      <c r="A2208" s="153"/>
    </row>
    <row r="2209" spans="1:1" ht="14.25" customHeight="1">
      <c r="A2209" s="153"/>
    </row>
    <row r="2210" spans="1:1" ht="14.25" customHeight="1">
      <c r="A2210" s="153"/>
    </row>
    <row r="2211" spans="1:1" ht="14.25" customHeight="1">
      <c r="A2211" s="153"/>
    </row>
    <row r="2212" spans="1:1" ht="14.25" customHeight="1">
      <c r="A2212" s="153"/>
    </row>
    <row r="2213" spans="1:1" ht="14.25" customHeight="1">
      <c r="A2213" s="153"/>
    </row>
    <row r="2214" spans="1:1" ht="14.25" customHeight="1">
      <c r="A2214" s="153"/>
    </row>
    <row r="2215" spans="1:1" ht="14.25" customHeight="1">
      <c r="A2215" s="153"/>
    </row>
    <row r="2216" spans="1:1" ht="14.25" customHeight="1">
      <c r="A2216" s="153"/>
    </row>
    <row r="2217" spans="1:1" ht="14.25" customHeight="1">
      <c r="A2217" s="153"/>
    </row>
    <row r="2218" spans="1:1" ht="14.25" customHeight="1">
      <c r="A2218" s="153"/>
    </row>
    <row r="2219" spans="1:1" ht="14.25" customHeight="1">
      <c r="A2219" s="153"/>
    </row>
    <row r="2220" spans="1:1" ht="14.25" customHeight="1">
      <c r="A2220" s="153"/>
    </row>
    <row r="2221" spans="1:1" ht="14.25" customHeight="1">
      <c r="A2221" s="153"/>
    </row>
    <row r="2222" spans="1:1" ht="14.25" customHeight="1">
      <c r="A2222" s="153"/>
    </row>
    <row r="2223" spans="1:1" ht="14.25" customHeight="1">
      <c r="A2223" s="153"/>
    </row>
    <row r="2224" spans="1:1" ht="14.25" customHeight="1">
      <c r="A2224" s="153"/>
    </row>
    <row r="2225" spans="1:1" ht="14.25" customHeight="1">
      <c r="A2225" s="153"/>
    </row>
    <row r="2226" spans="1:1" ht="14.25" customHeight="1">
      <c r="A2226" s="153"/>
    </row>
    <row r="2227" spans="1:1" ht="14.25" customHeight="1">
      <c r="A2227" s="153"/>
    </row>
    <row r="2228" spans="1:1" ht="14.25" customHeight="1">
      <c r="A2228" s="153"/>
    </row>
    <row r="2229" spans="1:1" ht="14.25" customHeight="1">
      <c r="A2229" s="153"/>
    </row>
    <row r="2230" spans="1:1" ht="14.25" customHeight="1">
      <c r="A2230" s="153"/>
    </row>
    <row r="2231" spans="1:1" ht="14.25" customHeight="1">
      <c r="A2231" s="153"/>
    </row>
    <row r="2232" spans="1:1" ht="14.25" customHeight="1">
      <c r="A2232" s="153"/>
    </row>
    <row r="2233" spans="1:1" ht="14.25" customHeight="1">
      <c r="A2233" s="153"/>
    </row>
    <row r="2234" spans="1:1" ht="14.25" customHeight="1">
      <c r="A2234" s="153"/>
    </row>
    <row r="2235" spans="1:1" ht="14.25" customHeight="1">
      <c r="A2235" s="153"/>
    </row>
    <row r="2236" spans="1:1" ht="14.25" customHeight="1">
      <c r="A2236" s="153"/>
    </row>
    <row r="2237" spans="1:1" ht="14.25" customHeight="1">
      <c r="A2237" s="153"/>
    </row>
    <row r="2238" spans="1:1" ht="14.25" customHeight="1">
      <c r="A2238" s="153"/>
    </row>
    <row r="2239" spans="1:1" ht="14.25" customHeight="1">
      <c r="A2239" s="153"/>
    </row>
    <row r="2240" spans="1:1" ht="14.25" customHeight="1">
      <c r="A2240" s="153"/>
    </row>
    <row r="2241" spans="1:1" ht="14.25" customHeight="1">
      <c r="A2241" s="153"/>
    </row>
    <row r="2242" spans="1:1" ht="14.25" customHeight="1">
      <c r="A2242" s="153"/>
    </row>
    <row r="2243" spans="1:1" ht="14.25" customHeight="1">
      <c r="A2243" s="153"/>
    </row>
    <row r="2244" spans="1:1" ht="14.25" customHeight="1">
      <c r="A2244" s="153"/>
    </row>
    <row r="2245" spans="1:1" ht="14.25" customHeight="1">
      <c r="A2245" s="153"/>
    </row>
    <row r="2246" spans="1:1" ht="14.25" customHeight="1">
      <c r="A2246" s="153"/>
    </row>
    <row r="2247" spans="1:1" ht="14.25" customHeight="1">
      <c r="A2247" s="153"/>
    </row>
    <row r="2248" spans="1:1" ht="14.25" customHeight="1">
      <c r="A2248" s="153"/>
    </row>
    <row r="2249" spans="1:1" ht="14.25" customHeight="1">
      <c r="A2249" s="153"/>
    </row>
    <row r="2250" spans="1:1" ht="14.25" customHeight="1">
      <c r="A2250" s="153"/>
    </row>
    <row r="2251" spans="1:1" ht="14.25" customHeight="1">
      <c r="A2251" s="153"/>
    </row>
    <row r="2252" spans="1:1" ht="14.25" customHeight="1">
      <c r="A2252" s="153"/>
    </row>
    <row r="2253" spans="1:1" ht="14.25" customHeight="1">
      <c r="A2253" s="153"/>
    </row>
    <row r="2254" spans="1:1" ht="14.25" customHeight="1">
      <c r="A2254" s="153"/>
    </row>
    <row r="2255" spans="1:1" ht="14.25" customHeight="1">
      <c r="A2255" s="153"/>
    </row>
    <row r="2256" spans="1:1" ht="14.25" customHeight="1">
      <c r="A2256" s="153"/>
    </row>
    <row r="2257" spans="1:1" ht="14.25" customHeight="1">
      <c r="A2257" s="153"/>
    </row>
    <row r="2258" spans="1:1" ht="14.25" customHeight="1">
      <c r="A2258" s="153"/>
    </row>
    <row r="2259" spans="1:1" ht="14.25" customHeight="1">
      <c r="A2259" s="153"/>
    </row>
    <row r="2260" spans="1:1" ht="14.25" customHeight="1">
      <c r="A2260" s="153"/>
    </row>
    <row r="2261" spans="1:1" ht="14.25" customHeight="1">
      <c r="A2261" s="153"/>
    </row>
    <row r="2262" spans="1:1" ht="14.25" customHeight="1">
      <c r="A2262" s="153"/>
    </row>
    <row r="2263" spans="1:1" ht="14.25" customHeight="1">
      <c r="A2263" s="153"/>
    </row>
    <row r="2264" spans="1:1" ht="14.25" customHeight="1">
      <c r="A2264" s="153"/>
    </row>
    <row r="2265" spans="1:1" ht="14.25" customHeight="1">
      <c r="A2265" s="153"/>
    </row>
    <row r="2266" spans="1:1" ht="14.25" customHeight="1">
      <c r="A2266" s="153"/>
    </row>
    <row r="2267" spans="1:1" ht="14.25" customHeight="1">
      <c r="A2267" s="153"/>
    </row>
    <row r="2268" spans="1:1" ht="14.25" customHeight="1">
      <c r="A2268" s="153"/>
    </row>
    <row r="2269" spans="1:1" ht="14.25" customHeight="1">
      <c r="A2269" s="153"/>
    </row>
    <row r="2270" spans="1:1" ht="14.25" customHeight="1">
      <c r="A2270" s="153"/>
    </row>
    <row r="2271" spans="1:1" ht="14.25" customHeight="1">
      <c r="A2271" s="153"/>
    </row>
    <row r="2272" spans="1:1" ht="14.25" customHeight="1">
      <c r="A2272" s="153"/>
    </row>
    <row r="2273" spans="1:1" ht="14.25" customHeight="1">
      <c r="A2273" s="153"/>
    </row>
    <row r="2274" spans="1:1" ht="14.25" customHeight="1">
      <c r="A2274" s="153"/>
    </row>
    <row r="2275" spans="1:1" ht="14.25" customHeight="1">
      <c r="A2275" s="153"/>
    </row>
    <row r="2276" spans="1:1" ht="14.25" customHeight="1">
      <c r="A2276" s="153"/>
    </row>
    <row r="2277" spans="1:1" ht="14.25" customHeight="1">
      <c r="A2277" s="153"/>
    </row>
    <row r="2278" spans="1:1" ht="14.25" customHeight="1">
      <c r="A2278" s="153"/>
    </row>
    <row r="2279" spans="1:1" ht="14.25" customHeight="1">
      <c r="A2279" s="153"/>
    </row>
    <row r="2280" spans="1:1" ht="14.25" customHeight="1">
      <c r="A2280" s="153"/>
    </row>
    <row r="2281" spans="1:1" ht="14.25" customHeight="1">
      <c r="A2281" s="153"/>
    </row>
    <row r="2282" spans="1:1" ht="14.25" customHeight="1">
      <c r="A2282" s="153"/>
    </row>
    <row r="2283" spans="1:1" ht="14.25" customHeight="1">
      <c r="A2283" s="153"/>
    </row>
    <row r="2284" spans="1:1" ht="14.25" customHeight="1">
      <c r="A2284" s="153"/>
    </row>
    <row r="2285" spans="1:1" ht="14.25" customHeight="1">
      <c r="A2285" s="153"/>
    </row>
    <row r="2286" spans="1:1" ht="14.25" customHeight="1">
      <c r="A2286" s="153"/>
    </row>
    <row r="2287" spans="1:1" ht="14.25" customHeight="1">
      <c r="A2287" s="153"/>
    </row>
    <row r="2288" spans="1:1" ht="14.25" customHeight="1">
      <c r="A2288" s="153"/>
    </row>
    <row r="2289" spans="1:1" ht="14.25" customHeight="1">
      <c r="A2289" s="153"/>
    </row>
    <row r="2290" spans="1:1" ht="14.25" customHeight="1">
      <c r="A2290" s="153"/>
    </row>
    <row r="2291" spans="1:1" ht="14.25" customHeight="1">
      <c r="A2291" s="153"/>
    </row>
    <row r="2292" spans="1:1" ht="14.25" customHeight="1">
      <c r="A2292" s="153"/>
    </row>
    <row r="2293" spans="1:1" ht="14.25" customHeight="1">
      <c r="A2293" s="153"/>
    </row>
    <row r="2294" spans="1:1" ht="14.25" customHeight="1">
      <c r="A2294" s="153"/>
    </row>
    <row r="2295" spans="1:1" ht="14.25" customHeight="1">
      <c r="A2295" s="153"/>
    </row>
    <row r="2296" spans="1:1" ht="14.25" customHeight="1">
      <c r="A2296" s="153"/>
    </row>
    <row r="2297" spans="1:1" ht="14.25" customHeight="1">
      <c r="A2297" s="153"/>
    </row>
    <row r="2298" spans="1:1" ht="14.25" customHeight="1">
      <c r="A2298" s="153"/>
    </row>
    <row r="2299" spans="1:1" ht="14.25" customHeight="1">
      <c r="A2299" s="153"/>
    </row>
    <row r="2300" spans="1:1" ht="14.25" customHeight="1">
      <c r="A2300" s="153"/>
    </row>
    <row r="2301" spans="1:1" ht="14.25" customHeight="1">
      <c r="A2301" s="153"/>
    </row>
    <row r="2302" spans="1:1" ht="14.25" customHeight="1">
      <c r="A2302" s="153"/>
    </row>
    <row r="2303" spans="1:1" ht="14.25" customHeight="1">
      <c r="A2303" s="153"/>
    </row>
    <row r="2304" spans="1:1" ht="14.25" customHeight="1">
      <c r="A2304" s="153"/>
    </row>
    <row r="2305" spans="1:1" ht="14.25" customHeight="1">
      <c r="A2305" s="153"/>
    </row>
    <row r="2306" spans="1:1" ht="14.25" customHeight="1">
      <c r="A2306" s="153"/>
    </row>
    <row r="2307" spans="1:1" ht="14.25" customHeight="1">
      <c r="A2307" s="153"/>
    </row>
    <row r="2308" spans="1:1" ht="14.25" customHeight="1">
      <c r="A2308" s="153"/>
    </row>
    <row r="2309" spans="1:1" ht="14.25" customHeight="1">
      <c r="A2309" s="153"/>
    </row>
    <row r="2310" spans="1:1" ht="14.25" customHeight="1">
      <c r="A2310" s="153"/>
    </row>
    <row r="2311" spans="1:1" ht="14.25" customHeight="1">
      <c r="A2311" s="153"/>
    </row>
    <row r="2312" spans="1:1" ht="14.25" customHeight="1">
      <c r="A2312" s="153"/>
    </row>
    <row r="2313" spans="1:1" ht="14.25" customHeight="1">
      <c r="A2313" s="153"/>
    </row>
    <row r="2314" spans="1:1" ht="14.25" customHeight="1">
      <c r="A2314" s="153"/>
    </row>
    <row r="2315" spans="1:1" ht="14.25" customHeight="1">
      <c r="A2315" s="153"/>
    </row>
    <row r="2316" spans="1:1" ht="14.25" customHeight="1">
      <c r="A2316" s="153"/>
    </row>
    <row r="2317" spans="1:1" ht="14.25" customHeight="1">
      <c r="A2317" s="153"/>
    </row>
    <row r="2318" spans="1:1" ht="14.25" customHeight="1">
      <c r="A2318" s="153"/>
    </row>
    <row r="2319" spans="1:1" ht="14.25" customHeight="1">
      <c r="A2319" s="153"/>
    </row>
    <row r="2320" spans="1:1" ht="14.25" customHeight="1">
      <c r="A2320" s="153"/>
    </row>
    <row r="2321" spans="1:1" ht="14.25" customHeight="1">
      <c r="A2321" s="153"/>
    </row>
    <row r="2322" spans="1:1" ht="14.25" customHeight="1">
      <c r="A2322" s="153"/>
    </row>
    <row r="2323" spans="1:1" ht="14.25" customHeight="1">
      <c r="A2323" s="153"/>
    </row>
    <row r="2324" spans="1:1" ht="14.25" customHeight="1">
      <c r="A2324" s="153"/>
    </row>
    <row r="2325" spans="1:1" ht="14.25" customHeight="1">
      <c r="A2325" s="153"/>
    </row>
    <row r="2326" spans="1:1" ht="14.25" customHeight="1">
      <c r="A2326" s="153"/>
    </row>
    <row r="2327" spans="1:1" ht="14.25" customHeight="1">
      <c r="A2327" s="153"/>
    </row>
    <row r="2328" spans="1:1" ht="14.25" customHeight="1">
      <c r="A2328" s="153"/>
    </row>
    <row r="2329" spans="1:1" ht="14.25" customHeight="1">
      <c r="A2329" s="153"/>
    </row>
    <row r="2330" spans="1:1" ht="14.25" customHeight="1">
      <c r="A2330" s="153"/>
    </row>
    <row r="2331" spans="1:1" ht="14.25" customHeight="1">
      <c r="A2331" s="153"/>
    </row>
    <row r="2332" spans="1:1" ht="14.25" customHeight="1">
      <c r="A2332" s="153"/>
    </row>
    <row r="2333" spans="1:1" ht="14.25" customHeight="1">
      <c r="A2333" s="153"/>
    </row>
    <row r="2334" spans="1:1" ht="14.25" customHeight="1">
      <c r="A2334" s="153"/>
    </row>
    <row r="2335" spans="1:1" ht="14.25" customHeight="1">
      <c r="A2335" s="153"/>
    </row>
    <row r="2336" spans="1:1" ht="14.25" customHeight="1">
      <c r="A2336" s="153"/>
    </row>
    <row r="2337" spans="1:1" ht="14.25" customHeight="1">
      <c r="A2337" s="153"/>
    </row>
    <row r="2338" spans="1:1" ht="14.25" customHeight="1">
      <c r="A2338" s="153"/>
    </row>
    <row r="2339" spans="1:1" ht="14.25" customHeight="1">
      <c r="A2339" s="153"/>
    </row>
    <row r="2340" spans="1:1" ht="14.25" customHeight="1">
      <c r="A2340" s="153"/>
    </row>
    <row r="2341" spans="1:1" ht="14.25" customHeight="1">
      <c r="A2341" s="153"/>
    </row>
    <row r="2342" spans="1:1" ht="14.25" customHeight="1">
      <c r="A2342" s="153"/>
    </row>
    <row r="2343" spans="1:1" ht="14.25" customHeight="1">
      <c r="A2343" s="153"/>
    </row>
    <row r="2344" spans="1:1" ht="14.25" customHeight="1">
      <c r="A2344" s="153"/>
    </row>
    <row r="2345" spans="1:1" ht="14.25" customHeight="1">
      <c r="A2345" s="153"/>
    </row>
    <row r="2346" spans="1:1" ht="14.25" customHeight="1">
      <c r="A2346" s="153"/>
    </row>
    <row r="2347" spans="1:1" ht="14.25" customHeight="1">
      <c r="A2347" s="153"/>
    </row>
    <row r="2348" spans="1:1" ht="14.25" customHeight="1">
      <c r="A2348" s="153"/>
    </row>
    <row r="2349" spans="1:1" ht="14.25" customHeight="1">
      <c r="A2349" s="153"/>
    </row>
    <row r="2350" spans="1:1" ht="14.25" customHeight="1">
      <c r="A2350" s="153"/>
    </row>
    <row r="2351" spans="1:1" ht="14.25" customHeight="1">
      <c r="A2351" s="153"/>
    </row>
    <row r="2352" spans="1:1" ht="14.25" customHeight="1">
      <c r="A2352" s="153"/>
    </row>
    <row r="2353" spans="1:1" ht="14.25" customHeight="1">
      <c r="A2353" s="153"/>
    </row>
    <row r="2354" spans="1:1" ht="14.25" customHeight="1">
      <c r="A2354" s="153"/>
    </row>
    <row r="2355" spans="1:1" ht="14.25" customHeight="1">
      <c r="A2355" s="153"/>
    </row>
    <row r="2356" spans="1:1" ht="14.25" customHeight="1">
      <c r="A2356" s="153"/>
    </row>
    <row r="2357" spans="1:1" ht="14.25" customHeight="1">
      <c r="A2357" s="153"/>
    </row>
    <row r="2358" spans="1:1" ht="14.25" customHeight="1">
      <c r="A2358" s="153"/>
    </row>
    <row r="2359" spans="1:1" ht="14.25" customHeight="1">
      <c r="A2359" s="153"/>
    </row>
    <row r="2360" spans="1:1" ht="14.25" customHeight="1">
      <c r="A2360" s="153"/>
    </row>
    <row r="2361" spans="1:1" ht="14.25" customHeight="1">
      <c r="A2361" s="153"/>
    </row>
    <row r="2362" spans="1:1" ht="14.25" customHeight="1">
      <c r="A2362" s="153"/>
    </row>
    <row r="2363" spans="1:1" ht="14.25" customHeight="1">
      <c r="A2363" s="153"/>
    </row>
    <row r="2364" spans="1:1" ht="14.25" customHeight="1">
      <c r="A2364" s="153"/>
    </row>
    <row r="2365" spans="1:1" ht="14.25" customHeight="1">
      <c r="A2365" s="153"/>
    </row>
    <row r="2366" spans="1:1" ht="14.25" customHeight="1">
      <c r="A2366" s="153"/>
    </row>
    <row r="2367" spans="1:1" ht="14.25" customHeight="1">
      <c r="A2367" s="153"/>
    </row>
    <row r="2368" spans="1:1" ht="14.25" customHeight="1">
      <c r="A2368" s="153"/>
    </row>
    <row r="2369" spans="1:1" ht="14.25" customHeight="1">
      <c r="A2369" s="153"/>
    </row>
    <row r="2370" spans="1:1" ht="14.25" customHeight="1">
      <c r="A2370" s="153"/>
    </row>
    <row r="2371" spans="1:1" ht="14.25" customHeight="1">
      <c r="A2371" s="153"/>
    </row>
    <row r="2372" spans="1:1" ht="14.25" customHeight="1">
      <c r="A2372" s="153"/>
    </row>
    <row r="2373" spans="1:1" ht="14.25" customHeight="1">
      <c r="A2373" s="153"/>
    </row>
    <row r="2374" spans="1:1" ht="14.25" customHeight="1">
      <c r="A2374" s="153"/>
    </row>
    <row r="2375" spans="1:1" ht="14.25" customHeight="1">
      <c r="A2375" s="153"/>
    </row>
    <row r="2376" spans="1:1" ht="14.25" customHeight="1">
      <c r="A2376" s="153"/>
    </row>
    <row r="2377" spans="1:1" ht="14.25" customHeight="1">
      <c r="A2377" s="153"/>
    </row>
    <row r="2378" spans="1:1" ht="14.25" customHeight="1">
      <c r="A2378" s="153"/>
    </row>
    <row r="2379" spans="1:1" ht="14.25" customHeight="1">
      <c r="A2379" s="153"/>
    </row>
    <row r="2380" spans="1:1" ht="14.25" customHeight="1">
      <c r="A2380" s="153"/>
    </row>
    <row r="2381" spans="1:1" ht="14.25" customHeight="1">
      <c r="A2381" s="153"/>
    </row>
    <row r="2382" spans="1:1" ht="14.25" customHeight="1">
      <c r="A2382" s="153"/>
    </row>
    <row r="2383" spans="1:1" ht="14.25" customHeight="1">
      <c r="A2383" s="153"/>
    </row>
    <row r="2384" spans="1:1" ht="14.25" customHeight="1">
      <c r="A2384" s="153"/>
    </row>
    <row r="2385" spans="1:1" ht="14.25" customHeight="1">
      <c r="A2385" s="153"/>
    </row>
    <row r="2386" spans="1:1" ht="14.25" customHeight="1">
      <c r="A2386" s="153"/>
    </row>
    <row r="2387" spans="1:1" ht="14.25" customHeight="1">
      <c r="A2387" s="153"/>
    </row>
    <row r="2388" spans="1:1" ht="14.25" customHeight="1">
      <c r="A2388" s="153"/>
    </row>
    <row r="2389" spans="1:1" ht="14.25" customHeight="1">
      <c r="A2389" s="153"/>
    </row>
    <row r="2390" spans="1:1" ht="14.25" customHeight="1">
      <c r="A2390" s="153"/>
    </row>
    <row r="2391" spans="1:1" ht="14.25" customHeight="1">
      <c r="A2391" s="153"/>
    </row>
    <row r="2392" spans="1:1" ht="14.25" customHeight="1">
      <c r="A2392" s="153"/>
    </row>
    <row r="2393" spans="1:1" ht="14.25" customHeight="1">
      <c r="A2393" s="153"/>
    </row>
    <row r="2394" spans="1:1" ht="14.25" customHeight="1">
      <c r="A2394" s="153"/>
    </row>
    <row r="2395" spans="1:1" ht="14.25" customHeight="1">
      <c r="A2395" s="153"/>
    </row>
    <row r="2396" spans="1:1" ht="14.25" customHeight="1">
      <c r="A2396" s="153"/>
    </row>
    <row r="2397" spans="1:1" ht="14.25" customHeight="1">
      <c r="A2397" s="153"/>
    </row>
    <row r="2398" spans="1:1" ht="14.25" customHeight="1">
      <c r="A2398" s="153"/>
    </row>
    <row r="2399" spans="1:1" ht="14.25" customHeight="1">
      <c r="A2399" s="153"/>
    </row>
    <row r="2400" spans="1:1" ht="14.25" customHeight="1">
      <c r="A2400" s="153"/>
    </row>
    <row r="2401" spans="1:1" ht="14.25" customHeight="1">
      <c r="A2401" s="153"/>
    </row>
    <row r="2402" spans="1:1" ht="14.25" customHeight="1">
      <c r="A2402" s="153"/>
    </row>
    <row r="2403" spans="1:1" ht="14.25" customHeight="1">
      <c r="A2403" s="153"/>
    </row>
    <row r="2404" spans="1:1" ht="14.25" customHeight="1">
      <c r="A2404" s="153"/>
    </row>
    <row r="2405" spans="1:1" ht="14.25" customHeight="1">
      <c r="A2405" s="153"/>
    </row>
    <row r="2406" spans="1:1" ht="14.25" customHeight="1">
      <c r="A2406" s="153"/>
    </row>
    <row r="2407" spans="1:1" ht="14.25" customHeight="1">
      <c r="A2407" s="153"/>
    </row>
    <row r="2408" spans="1:1" ht="14.25" customHeight="1">
      <c r="A2408" s="153"/>
    </row>
    <row r="2409" spans="1:1" ht="14.25" customHeight="1">
      <c r="A2409" s="153"/>
    </row>
    <row r="2410" spans="1:1" ht="14.25" customHeight="1">
      <c r="A2410" s="153"/>
    </row>
    <row r="2411" spans="1:1" ht="14.25" customHeight="1">
      <c r="A2411" s="153"/>
    </row>
    <row r="2412" spans="1:1" ht="14.25" customHeight="1">
      <c r="A2412" s="153"/>
    </row>
    <row r="2413" spans="1:1" ht="14.25" customHeight="1">
      <c r="A2413" s="153"/>
    </row>
    <row r="2414" spans="1:1" ht="14.25" customHeight="1">
      <c r="A2414" s="153"/>
    </row>
    <row r="2415" spans="1:1" ht="14.25" customHeight="1">
      <c r="A2415" s="153"/>
    </row>
    <row r="2416" spans="1:1" ht="14.25" customHeight="1">
      <c r="A2416" s="153"/>
    </row>
    <row r="2417" spans="1:1" ht="14.25" customHeight="1">
      <c r="A2417" s="153"/>
    </row>
    <row r="2418" spans="1:1" ht="14.25" customHeight="1">
      <c r="A2418" s="153"/>
    </row>
    <row r="2419" spans="1:1" ht="14.25" customHeight="1">
      <c r="A2419" s="153"/>
    </row>
    <row r="2420" spans="1:1" ht="14.25" customHeight="1">
      <c r="A2420" s="153"/>
    </row>
    <row r="2421" spans="1:1" ht="14.25" customHeight="1">
      <c r="A2421" s="153"/>
    </row>
    <row r="2422" spans="1:1" ht="14.25" customHeight="1">
      <c r="A2422" s="153"/>
    </row>
    <row r="2423" spans="1:1" ht="14.25" customHeight="1">
      <c r="A2423" s="153"/>
    </row>
    <row r="2424" spans="1:1" ht="14.25" customHeight="1">
      <c r="A2424" s="153"/>
    </row>
    <row r="2425" spans="1:1" ht="14.25" customHeight="1">
      <c r="A2425" s="153"/>
    </row>
    <row r="2426" spans="1:1" ht="14.25" customHeight="1">
      <c r="A2426" s="153"/>
    </row>
    <row r="2427" spans="1:1" ht="14.25" customHeight="1">
      <c r="A2427" s="153"/>
    </row>
    <row r="2428" spans="1:1" ht="14.25" customHeight="1">
      <c r="A2428" s="153"/>
    </row>
    <row r="2429" spans="1:1" ht="14.25" customHeight="1">
      <c r="A2429" s="153"/>
    </row>
    <row r="2430" spans="1:1" ht="14.25" customHeight="1">
      <c r="A2430" s="153"/>
    </row>
    <row r="2431" spans="1:1" ht="14.25" customHeight="1">
      <c r="A2431" s="153"/>
    </row>
    <row r="2432" spans="1:1" ht="14.25" customHeight="1">
      <c r="A2432" s="153"/>
    </row>
    <row r="2433" spans="1:1" ht="14.25" customHeight="1">
      <c r="A2433" s="153"/>
    </row>
    <row r="2434" spans="1:1" ht="14.25" customHeight="1">
      <c r="A2434" s="153"/>
    </row>
    <row r="2435" spans="1:1" ht="14.25" customHeight="1">
      <c r="A2435" s="153"/>
    </row>
    <row r="2436" spans="1:1" ht="14.25" customHeight="1">
      <c r="A2436" s="153"/>
    </row>
    <row r="2437" spans="1:1" ht="14.25" customHeight="1">
      <c r="A2437" s="153"/>
    </row>
    <row r="2438" spans="1:1" ht="14.25" customHeight="1">
      <c r="A2438" s="153"/>
    </row>
    <row r="2439" spans="1:1" ht="14.25" customHeight="1">
      <c r="A2439" s="153"/>
    </row>
    <row r="2440" spans="1:1" ht="14.25" customHeight="1">
      <c r="A2440" s="153"/>
    </row>
    <row r="2441" spans="1:1" ht="14.25" customHeight="1">
      <c r="A2441" s="153"/>
    </row>
    <row r="2442" spans="1:1" ht="14.25" customHeight="1">
      <c r="A2442" s="153"/>
    </row>
    <row r="2443" spans="1:1" ht="14.25" customHeight="1">
      <c r="A2443" s="153"/>
    </row>
    <row r="2444" spans="1:1" ht="14.25" customHeight="1">
      <c r="A2444" s="153"/>
    </row>
    <row r="2445" spans="1:1" ht="14.25" customHeight="1">
      <c r="A2445" s="153"/>
    </row>
    <row r="2446" spans="1:1" ht="14.25" customHeight="1">
      <c r="A2446" s="153"/>
    </row>
    <row r="2447" spans="1:1" ht="14.25" customHeight="1">
      <c r="A2447" s="153"/>
    </row>
    <row r="2448" spans="1:1" ht="14.25" customHeight="1">
      <c r="A2448" s="153"/>
    </row>
    <row r="2449" spans="1:1" ht="14.25" customHeight="1">
      <c r="A2449" s="153"/>
    </row>
    <row r="2450" spans="1:1" ht="14.25" customHeight="1">
      <c r="A2450" s="153"/>
    </row>
    <row r="2451" spans="1:1" ht="14.25" customHeight="1">
      <c r="A2451" s="153"/>
    </row>
    <row r="2452" spans="1:1" ht="14.25" customHeight="1">
      <c r="A2452" s="153"/>
    </row>
    <row r="2453" spans="1:1" ht="14.25" customHeight="1">
      <c r="A2453" s="153"/>
    </row>
    <row r="2454" spans="1:1" ht="14.25" customHeight="1">
      <c r="A2454" s="153"/>
    </row>
    <row r="2455" spans="1:1" ht="14.25" customHeight="1">
      <c r="A2455" s="153"/>
    </row>
    <row r="2456" spans="1:1" ht="14.25" customHeight="1">
      <c r="A2456" s="153"/>
    </row>
    <row r="2457" spans="1:1" ht="14.25" customHeight="1">
      <c r="A2457" s="153"/>
    </row>
    <row r="2458" spans="1:1" ht="14.25" customHeight="1">
      <c r="A2458" s="153"/>
    </row>
    <row r="2459" spans="1:1" ht="14.25" customHeight="1">
      <c r="A2459" s="153"/>
    </row>
    <row r="2460" spans="1:1" ht="14.25" customHeight="1">
      <c r="A2460" s="153"/>
    </row>
    <row r="2461" spans="1:1" ht="14.25" customHeight="1">
      <c r="A2461" s="153"/>
    </row>
    <row r="2462" spans="1:1" ht="14.25" customHeight="1">
      <c r="A2462" s="153"/>
    </row>
    <row r="2463" spans="1:1" ht="14.25" customHeight="1">
      <c r="A2463" s="153"/>
    </row>
    <row r="2464" spans="1:1" ht="14.25" customHeight="1">
      <c r="A2464" s="153"/>
    </row>
    <row r="2465" spans="1:1" ht="14.25" customHeight="1">
      <c r="A2465" s="153"/>
    </row>
    <row r="2466" spans="1:1" ht="14.25" customHeight="1">
      <c r="A2466" s="153"/>
    </row>
    <row r="2467" spans="1:1" ht="14.25" customHeight="1">
      <c r="A2467" s="153"/>
    </row>
    <row r="2468" spans="1:1" ht="14.25" customHeight="1">
      <c r="A2468" s="153"/>
    </row>
    <row r="2469" spans="1:1" ht="14.25" customHeight="1">
      <c r="A2469" s="153"/>
    </row>
    <row r="2470" spans="1:1" ht="14.25" customHeight="1">
      <c r="A2470" s="153"/>
    </row>
    <row r="2471" spans="1:1" ht="14.25" customHeight="1">
      <c r="A2471" s="153"/>
    </row>
    <row r="2472" spans="1:1" ht="14.25" customHeight="1">
      <c r="A2472" s="153"/>
    </row>
    <row r="2473" spans="1:1" ht="14.25" customHeight="1">
      <c r="A2473" s="153"/>
    </row>
    <row r="2474" spans="1:1" ht="14.25" customHeight="1">
      <c r="A2474" s="153"/>
    </row>
    <row r="2475" spans="1:1" ht="14.25" customHeight="1">
      <c r="A2475" s="153"/>
    </row>
    <row r="2476" spans="1:1" ht="14.25" customHeight="1">
      <c r="A2476" s="153"/>
    </row>
    <row r="2477" spans="1:1" ht="14.25" customHeight="1">
      <c r="A2477" s="153"/>
    </row>
    <row r="2478" spans="1:1" ht="14.25" customHeight="1">
      <c r="A2478" s="153"/>
    </row>
    <row r="2479" spans="1:1" ht="14.25" customHeight="1">
      <c r="A2479" s="153"/>
    </row>
    <row r="2480" spans="1:1" ht="14.25" customHeight="1">
      <c r="A2480" s="153"/>
    </row>
    <row r="2481" spans="1:1" ht="14.25" customHeight="1">
      <c r="A2481" s="153"/>
    </row>
    <row r="2482" spans="1:1" ht="14.25" customHeight="1">
      <c r="A2482" s="153"/>
    </row>
    <row r="2483" spans="1:1" ht="14.25" customHeight="1">
      <c r="A2483" s="153"/>
    </row>
    <row r="2484" spans="1:1" ht="14.25" customHeight="1">
      <c r="A2484" s="153"/>
    </row>
    <row r="2485" spans="1:1" ht="14.25" customHeight="1">
      <c r="A2485" s="153"/>
    </row>
    <row r="2486" spans="1:1" ht="14.25" customHeight="1">
      <c r="A2486" s="153"/>
    </row>
    <row r="2487" spans="1:1" ht="14.25" customHeight="1">
      <c r="A2487" s="153"/>
    </row>
    <row r="2488" spans="1:1" ht="14.25" customHeight="1">
      <c r="A2488" s="153"/>
    </row>
    <row r="2489" spans="1:1" ht="14.25" customHeight="1">
      <c r="A2489" s="153"/>
    </row>
    <row r="2490" spans="1:1" ht="14.25" customHeight="1">
      <c r="A2490" s="153"/>
    </row>
    <row r="2491" spans="1:1" ht="14.25" customHeight="1">
      <c r="A2491" s="153"/>
    </row>
    <row r="2492" spans="1:1" ht="14.25" customHeight="1">
      <c r="A2492" s="153"/>
    </row>
    <row r="2493" spans="1:1" ht="14.25" customHeight="1">
      <c r="A2493" s="153"/>
    </row>
    <row r="2494" spans="1:1" ht="14.25" customHeight="1">
      <c r="A2494" s="153"/>
    </row>
    <row r="2495" spans="1:1" ht="14.25" customHeight="1">
      <c r="A2495" s="153"/>
    </row>
    <row r="2496" spans="1:1" ht="14.25" customHeight="1">
      <c r="A2496" s="153"/>
    </row>
    <row r="2497" spans="1:1" ht="14.25" customHeight="1">
      <c r="A2497" s="153"/>
    </row>
    <row r="2498" spans="1:1" ht="14.25" customHeight="1">
      <c r="A2498" s="153"/>
    </row>
    <row r="2499" spans="1:1" ht="14.25" customHeight="1">
      <c r="A2499" s="153"/>
    </row>
    <row r="2500" spans="1:1" ht="14.25" customHeight="1">
      <c r="A2500" s="153"/>
    </row>
    <row r="2501" spans="1:1" ht="14.25" customHeight="1">
      <c r="A2501" s="153"/>
    </row>
    <row r="2502" spans="1:1" ht="14.25" customHeight="1">
      <c r="A2502" s="153"/>
    </row>
    <row r="2503" spans="1:1" ht="14.25" customHeight="1">
      <c r="A2503" s="153"/>
    </row>
    <row r="2504" spans="1:1" ht="14.25" customHeight="1">
      <c r="A2504" s="153"/>
    </row>
    <row r="2505" spans="1:1" ht="14.25" customHeight="1">
      <c r="A2505" s="153"/>
    </row>
    <row r="2506" spans="1:1" ht="14.25" customHeight="1">
      <c r="A2506" s="153"/>
    </row>
    <row r="2507" spans="1:1" ht="14.25" customHeight="1">
      <c r="A2507" s="153"/>
    </row>
    <row r="2508" spans="1:1" ht="14.25" customHeight="1">
      <c r="A2508" s="153"/>
    </row>
    <row r="2509" spans="1:1" ht="14.25" customHeight="1">
      <c r="A2509" s="153"/>
    </row>
    <row r="2510" spans="1:1" ht="14.25" customHeight="1">
      <c r="A2510" s="153"/>
    </row>
    <row r="2511" spans="1:1" ht="14.25" customHeight="1">
      <c r="A2511" s="153"/>
    </row>
    <row r="2512" spans="1:1" ht="14.25" customHeight="1">
      <c r="A2512" s="153"/>
    </row>
    <row r="2513" spans="1:1" ht="14.25" customHeight="1">
      <c r="A2513" s="153"/>
    </row>
    <row r="2514" spans="1:1" ht="14.25" customHeight="1">
      <c r="A2514" s="153"/>
    </row>
    <row r="2515" spans="1:1" ht="14.25" customHeight="1">
      <c r="A2515" s="153"/>
    </row>
    <row r="2516" spans="1:1" ht="14.25" customHeight="1">
      <c r="A2516" s="153"/>
    </row>
    <row r="2517" spans="1:1" ht="14.25" customHeight="1">
      <c r="A2517" s="153"/>
    </row>
    <row r="2518" spans="1:1" ht="14.25" customHeight="1">
      <c r="A2518" s="153"/>
    </row>
    <row r="2519" spans="1:1" ht="14.25" customHeight="1">
      <c r="A2519" s="153"/>
    </row>
    <row r="2520" spans="1:1" ht="14.25" customHeight="1">
      <c r="A2520" s="153"/>
    </row>
    <row r="2521" spans="1:1" ht="14.25" customHeight="1">
      <c r="A2521" s="153"/>
    </row>
    <row r="2522" spans="1:1" ht="14.25" customHeight="1">
      <c r="A2522" s="153"/>
    </row>
    <row r="2523" spans="1:1" ht="14.25" customHeight="1">
      <c r="A2523" s="153"/>
    </row>
    <row r="2524" spans="1:1" ht="14.25" customHeight="1">
      <c r="A2524" s="153"/>
    </row>
    <row r="2525" spans="1:1" ht="14.25" customHeight="1">
      <c r="A2525" s="153"/>
    </row>
    <row r="2526" spans="1:1" ht="14.25" customHeight="1">
      <c r="A2526" s="153"/>
    </row>
    <row r="2527" spans="1:1" ht="14.25" customHeight="1">
      <c r="A2527" s="153"/>
    </row>
    <row r="2528" spans="1:1" ht="14.25" customHeight="1">
      <c r="A2528" s="153"/>
    </row>
    <row r="2529" spans="1:1" ht="14.25" customHeight="1">
      <c r="A2529" s="153"/>
    </row>
    <row r="2530" spans="1:1" ht="14.25" customHeight="1">
      <c r="A2530" s="153"/>
    </row>
    <row r="2531" spans="1:1" ht="14.25" customHeight="1">
      <c r="A2531" s="153"/>
    </row>
    <row r="2532" spans="1:1" ht="14.25" customHeight="1">
      <c r="A2532" s="153"/>
    </row>
    <row r="2533" spans="1:1" ht="14.25" customHeight="1">
      <c r="A2533" s="153"/>
    </row>
    <row r="2534" spans="1:1" ht="14.25" customHeight="1">
      <c r="A2534" s="153"/>
    </row>
    <row r="2535" spans="1:1" ht="14.25" customHeight="1">
      <c r="A2535" s="153"/>
    </row>
    <row r="2536" spans="1:1" ht="14.25" customHeight="1">
      <c r="A2536" s="153"/>
    </row>
    <row r="2537" spans="1:1" ht="14.25" customHeight="1">
      <c r="A2537" s="153"/>
    </row>
    <row r="2538" spans="1:1" ht="14.25" customHeight="1">
      <c r="A2538" s="153"/>
    </row>
    <row r="2539" spans="1:1" ht="14.25" customHeight="1">
      <c r="A2539" s="153"/>
    </row>
    <row r="2540" spans="1:1" ht="14.25" customHeight="1">
      <c r="A2540" s="153"/>
    </row>
    <row r="2541" spans="1:1" ht="14.25" customHeight="1">
      <c r="A2541" s="153"/>
    </row>
    <row r="2542" spans="1:1" ht="14.25" customHeight="1">
      <c r="A2542" s="153"/>
    </row>
    <row r="2543" spans="1:1" ht="14.25" customHeight="1">
      <c r="A2543" s="153"/>
    </row>
    <row r="2544" spans="1:1" ht="14.25" customHeight="1">
      <c r="A2544" s="153"/>
    </row>
    <row r="2545" spans="1:1" ht="14.25" customHeight="1">
      <c r="A2545" s="153"/>
    </row>
    <row r="2546" spans="1:1" ht="14.25" customHeight="1">
      <c r="A2546" s="153"/>
    </row>
    <row r="2547" spans="1:1" ht="14.25" customHeight="1">
      <c r="A2547" s="153"/>
    </row>
    <row r="2548" spans="1:1" ht="14.25" customHeight="1">
      <c r="A2548" s="153"/>
    </row>
    <row r="2549" spans="1:1" ht="14.25" customHeight="1">
      <c r="A2549" s="153"/>
    </row>
    <row r="2550" spans="1:1" ht="14.25" customHeight="1">
      <c r="A2550" s="153"/>
    </row>
    <row r="2551" spans="1:1" ht="14.25" customHeight="1">
      <c r="A2551" s="153"/>
    </row>
    <row r="2552" spans="1:1" ht="14.25" customHeight="1">
      <c r="A2552" s="153"/>
    </row>
    <row r="2553" spans="1:1" ht="14.25" customHeight="1">
      <c r="A2553" s="153"/>
    </row>
    <row r="2554" spans="1:1" ht="14.25" customHeight="1">
      <c r="A2554" s="153"/>
    </row>
    <row r="2555" spans="1:1" ht="14.25" customHeight="1">
      <c r="A2555" s="153"/>
    </row>
    <row r="2556" spans="1:1" ht="14.25" customHeight="1">
      <c r="A2556" s="153"/>
    </row>
    <row r="2557" spans="1:1" ht="14.25" customHeight="1">
      <c r="A2557" s="153"/>
    </row>
    <row r="2558" spans="1:1" ht="14.25" customHeight="1">
      <c r="A2558" s="153"/>
    </row>
    <row r="2559" spans="1:1" ht="14.25" customHeight="1">
      <c r="A2559" s="153"/>
    </row>
    <row r="2560" spans="1:1" ht="14.25" customHeight="1">
      <c r="A2560" s="153"/>
    </row>
    <row r="2561" spans="1:1" ht="14.25" customHeight="1">
      <c r="A2561" s="153"/>
    </row>
    <row r="2562" spans="1:1" ht="14.25" customHeight="1">
      <c r="A2562" s="153"/>
    </row>
    <row r="2563" spans="1:1" ht="14.25" customHeight="1">
      <c r="A2563" s="153"/>
    </row>
    <row r="2564" spans="1:1" ht="14.25" customHeight="1">
      <c r="A2564" s="153"/>
    </row>
    <row r="2565" spans="1:1" ht="14.25" customHeight="1">
      <c r="A2565" s="153"/>
    </row>
    <row r="2566" spans="1:1" ht="14.25" customHeight="1">
      <c r="A2566" s="153"/>
    </row>
    <row r="2567" spans="1:1" ht="14.25" customHeight="1">
      <c r="A2567" s="153"/>
    </row>
    <row r="2568" spans="1:1" ht="14.25" customHeight="1">
      <c r="A2568" s="153"/>
    </row>
    <row r="2569" spans="1:1" ht="14.25" customHeight="1">
      <c r="A2569" s="153"/>
    </row>
    <row r="2570" spans="1:1" ht="14.25" customHeight="1">
      <c r="A2570" s="153"/>
    </row>
    <row r="2571" spans="1:1" ht="14.25" customHeight="1">
      <c r="A2571" s="153"/>
    </row>
    <row r="2572" spans="1:1" ht="14.25" customHeight="1">
      <c r="A2572" s="153"/>
    </row>
    <row r="2573" spans="1:1" ht="14.25" customHeight="1">
      <c r="A2573" s="153"/>
    </row>
    <row r="2574" spans="1:1" ht="14.25" customHeight="1">
      <c r="A2574" s="153"/>
    </row>
    <row r="2575" spans="1:1" ht="14.25" customHeight="1">
      <c r="A2575" s="153"/>
    </row>
    <row r="2576" spans="1:1" ht="14.25" customHeight="1">
      <c r="A2576" s="153"/>
    </row>
    <row r="2577" spans="1:1" ht="14.25" customHeight="1">
      <c r="A2577" s="153"/>
    </row>
    <row r="2578" spans="1:1" ht="14.25" customHeight="1">
      <c r="A2578" s="153"/>
    </row>
    <row r="2579" spans="1:1" ht="14.25" customHeight="1">
      <c r="A2579" s="153"/>
    </row>
    <row r="2580" spans="1:1" ht="14.25" customHeight="1">
      <c r="A2580" s="153"/>
    </row>
    <row r="2581" spans="1:1" ht="14.25" customHeight="1">
      <c r="A2581" s="153"/>
    </row>
    <row r="2582" spans="1:1" ht="14.25" customHeight="1">
      <c r="A2582" s="153"/>
    </row>
    <row r="2583" spans="1:1" ht="14.25" customHeight="1">
      <c r="A2583" s="153"/>
    </row>
    <row r="2584" spans="1:1" ht="14.25" customHeight="1">
      <c r="A2584" s="153"/>
    </row>
    <row r="2585" spans="1:1" ht="14.25" customHeight="1">
      <c r="A2585" s="153"/>
    </row>
    <row r="2586" spans="1:1" ht="14.25" customHeight="1">
      <c r="A2586" s="153"/>
    </row>
    <row r="2587" spans="1:1" ht="14.25" customHeight="1">
      <c r="A2587" s="153"/>
    </row>
    <row r="2588" spans="1:1" ht="14.25" customHeight="1">
      <c r="A2588" s="153"/>
    </row>
    <row r="2589" spans="1:1" ht="14.25" customHeight="1">
      <c r="A2589" s="153"/>
    </row>
    <row r="2590" spans="1:1" ht="14.25" customHeight="1">
      <c r="A2590" s="153"/>
    </row>
    <row r="2591" spans="1:1" ht="14.25" customHeight="1">
      <c r="A2591" s="153"/>
    </row>
    <row r="2592" spans="1:1" ht="14.25" customHeight="1">
      <c r="A2592" s="153"/>
    </row>
    <row r="2593" spans="1:1" ht="14.25" customHeight="1">
      <c r="A2593" s="153"/>
    </row>
    <row r="2594" spans="1:1" ht="14.25" customHeight="1">
      <c r="A2594" s="153"/>
    </row>
    <row r="2595" spans="1:1" ht="14.25" customHeight="1">
      <c r="A2595" s="153"/>
    </row>
    <row r="2596" spans="1:1" ht="14.25" customHeight="1">
      <c r="A2596" s="153"/>
    </row>
    <row r="2597" spans="1:1" ht="14.25" customHeight="1">
      <c r="A2597" s="153"/>
    </row>
    <row r="2598" spans="1:1" ht="14.25" customHeight="1">
      <c r="A2598" s="153"/>
    </row>
    <row r="2599" spans="1:1" ht="14.25" customHeight="1">
      <c r="A2599" s="153"/>
    </row>
    <row r="2600" spans="1:1" ht="14.25" customHeight="1">
      <c r="A2600" s="153"/>
    </row>
    <row r="2601" spans="1:1" ht="14.25" customHeight="1">
      <c r="A2601" s="153"/>
    </row>
    <row r="2602" spans="1:1" ht="14.25" customHeight="1">
      <c r="A2602" s="153"/>
    </row>
    <row r="2603" spans="1:1" ht="14.25" customHeight="1">
      <c r="A2603" s="153"/>
    </row>
    <row r="2604" spans="1:1" ht="14.25" customHeight="1">
      <c r="A2604" s="153"/>
    </row>
    <row r="2605" spans="1:1" ht="14.25" customHeight="1">
      <c r="A2605" s="153"/>
    </row>
    <row r="2606" spans="1:1" ht="14.25" customHeight="1">
      <c r="A2606" s="153"/>
    </row>
    <row r="2607" spans="1:1" ht="14.25" customHeight="1">
      <c r="A2607" s="153"/>
    </row>
    <row r="2608" spans="1:1" ht="14.25" customHeight="1">
      <c r="A2608" s="153"/>
    </row>
    <row r="2609" spans="1:1" ht="14.25" customHeight="1">
      <c r="A2609" s="153"/>
    </row>
    <row r="2610" spans="1:1" ht="14.25" customHeight="1">
      <c r="A2610" s="153"/>
    </row>
    <row r="2611" spans="1:1" ht="14.25" customHeight="1">
      <c r="A2611" s="153"/>
    </row>
    <row r="2612" spans="1:1" ht="14.25" customHeight="1">
      <c r="A2612" s="153"/>
    </row>
    <row r="2613" spans="1:1" ht="14.25" customHeight="1">
      <c r="A2613" s="153"/>
    </row>
    <row r="2614" spans="1:1" ht="14.25" customHeight="1">
      <c r="A2614" s="153"/>
    </row>
    <row r="2615" spans="1:1" ht="14.25" customHeight="1">
      <c r="A2615" s="153"/>
    </row>
    <row r="2616" spans="1:1" ht="14.25" customHeight="1">
      <c r="A2616" s="153"/>
    </row>
    <row r="2617" spans="1:1" ht="14.25" customHeight="1">
      <c r="A2617" s="153"/>
    </row>
    <row r="2618" spans="1:1" ht="14.25" customHeight="1">
      <c r="A2618" s="153"/>
    </row>
    <row r="2619" spans="1:1" ht="14.25" customHeight="1">
      <c r="A2619" s="153"/>
    </row>
    <row r="2620" spans="1:1" ht="14.25" customHeight="1">
      <c r="A2620" s="153"/>
    </row>
    <row r="2621" spans="1:1" ht="14.25" customHeight="1">
      <c r="A2621" s="153"/>
    </row>
    <row r="2622" spans="1:1" ht="14.25" customHeight="1">
      <c r="A2622" s="153"/>
    </row>
    <row r="2623" spans="1:1" ht="14.25" customHeight="1">
      <c r="A2623" s="153"/>
    </row>
    <row r="2624" spans="1:1" ht="14.25" customHeight="1">
      <c r="A2624" s="153"/>
    </row>
    <row r="2625" spans="1:1" ht="14.25" customHeight="1">
      <c r="A2625" s="153"/>
    </row>
    <row r="2626" spans="1:1" ht="14.25" customHeight="1">
      <c r="A2626" s="153"/>
    </row>
    <row r="2627" spans="1:1" ht="14.25" customHeight="1">
      <c r="A2627" s="153"/>
    </row>
    <row r="2628" spans="1:1" ht="14.25" customHeight="1">
      <c r="A2628" s="153"/>
    </row>
    <row r="2629" spans="1:1" ht="14.25" customHeight="1">
      <c r="A2629" s="153"/>
    </row>
    <row r="2630" spans="1:1" ht="14.25" customHeight="1">
      <c r="A2630" s="153"/>
    </row>
    <row r="2631" spans="1:1" ht="14.25" customHeight="1">
      <c r="A2631" s="153"/>
    </row>
    <row r="2632" spans="1:1" ht="14.25" customHeight="1">
      <c r="A2632" s="153"/>
    </row>
    <row r="2633" spans="1:1" ht="14.25" customHeight="1">
      <c r="A2633" s="153"/>
    </row>
    <row r="2634" spans="1:1" ht="14.25" customHeight="1">
      <c r="A2634" s="153"/>
    </row>
    <row r="2635" spans="1:1" ht="14.25" customHeight="1">
      <c r="A2635" s="153"/>
    </row>
    <row r="2636" spans="1:1" ht="14.25" customHeight="1">
      <c r="A2636" s="153"/>
    </row>
    <row r="2637" spans="1:1" ht="14.25" customHeight="1">
      <c r="A2637" s="153"/>
    </row>
    <row r="2638" spans="1:1" ht="14.25" customHeight="1">
      <c r="A2638" s="153"/>
    </row>
    <row r="2639" spans="1:1" ht="14.25" customHeight="1">
      <c r="A2639" s="153"/>
    </row>
    <row r="2640" spans="1:1" ht="14.25" customHeight="1">
      <c r="A2640" s="153"/>
    </row>
    <row r="2641" spans="1:1" ht="14.25" customHeight="1">
      <c r="A2641" s="153"/>
    </row>
    <row r="2642" spans="1:1" ht="14.25" customHeight="1">
      <c r="A2642" s="153"/>
    </row>
    <row r="2643" spans="1:1" ht="14.25" customHeight="1">
      <c r="A2643" s="153"/>
    </row>
    <row r="2644" spans="1:1" ht="14.25" customHeight="1">
      <c r="A2644" s="153"/>
    </row>
    <row r="2645" spans="1:1" ht="14.25" customHeight="1">
      <c r="A2645" s="153"/>
    </row>
    <row r="2646" spans="1:1" ht="14.25" customHeight="1">
      <c r="A2646" s="153"/>
    </row>
    <row r="2647" spans="1:1" ht="14.25" customHeight="1">
      <c r="A2647" s="153"/>
    </row>
    <row r="2648" spans="1:1" ht="14.25" customHeight="1">
      <c r="A2648" s="153"/>
    </row>
    <row r="2649" spans="1:1" ht="14.25" customHeight="1">
      <c r="A2649" s="153"/>
    </row>
    <row r="2650" spans="1:1" ht="14.25" customHeight="1">
      <c r="A2650" s="153"/>
    </row>
    <row r="2651" spans="1:1" ht="14.25" customHeight="1">
      <c r="A2651" s="153"/>
    </row>
    <row r="2652" spans="1:1" ht="14.25" customHeight="1">
      <c r="A2652" s="153"/>
    </row>
    <row r="2653" spans="1:1" ht="14.25" customHeight="1">
      <c r="A2653" s="153"/>
    </row>
    <row r="2654" spans="1:1" ht="14.25" customHeight="1">
      <c r="A2654" s="153"/>
    </row>
    <row r="2655" spans="1:1" ht="14.25" customHeight="1">
      <c r="A2655" s="153"/>
    </row>
    <row r="2656" spans="1:1" ht="14.25" customHeight="1">
      <c r="A2656" s="153"/>
    </row>
    <row r="2657" spans="1:1" ht="14.25" customHeight="1">
      <c r="A2657" s="153"/>
    </row>
    <row r="2658" spans="1:1" ht="14.25" customHeight="1">
      <c r="A2658" s="153"/>
    </row>
    <row r="2659" spans="1:1" ht="14.25" customHeight="1">
      <c r="A2659" s="153"/>
    </row>
    <row r="2660" spans="1:1" ht="14.25" customHeight="1">
      <c r="A2660" s="153"/>
    </row>
    <row r="2661" spans="1:1" ht="14.25" customHeight="1">
      <c r="A2661" s="153"/>
    </row>
    <row r="2662" spans="1:1" ht="14.25" customHeight="1">
      <c r="A2662" s="153"/>
    </row>
    <row r="2663" spans="1:1" ht="14.25" customHeight="1">
      <c r="A2663" s="153"/>
    </row>
    <row r="2664" spans="1:1" ht="14.25" customHeight="1">
      <c r="A2664" s="153"/>
    </row>
    <row r="2665" spans="1:1" ht="14.25" customHeight="1">
      <c r="A2665" s="153"/>
    </row>
    <row r="2666" spans="1:1" ht="14.25" customHeight="1">
      <c r="A2666" s="153"/>
    </row>
    <row r="2667" spans="1:1" ht="14.25" customHeight="1">
      <c r="A2667" s="153"/>
    </row>
    <row r="2668" spans="1:1" ht="14.25" customHeight="1">
      <c r="A2668" s="153"/>
    </row>
    <row r="2669" spans="1:1" ht="14.25" customHeight="1">
      <c r="A2669" s="153"/>
    </row>
    <row r="2670" spans="1:1" ht="14.25" customHeight="1">
      <c r="A2670" s="153"/>
    </row>
    <row r="2671" spans="1:1" ht="14.25" customHeight="1">
      <c r="A2671" s="153"/>
    </row>
    <row r="2672" spans="1:1" ht="14.25" customHeight="1">
      <c r="A2672" s="153"/>
    </row>
    <row r="2673" spans="1:1" ht="14.25" customHeight="1">
      <c r="A2673" s="153"/>
    </row>
    <row r="2674" spans="1:1" ht="14.25" customHeight="1">
      <c r="A2674" s="153"/>
    </row>
    <row r="2675" spans="1:1" ht="14.25" customHeight="1">
      <c r="A2675" s="153"/>
    </row>
    <row r="2676" spans="1:1" ht="14.25" customHeight="1">
      <c r="A2676" s="153"/>
    </row>
    <row r="2677" spans="1:1" ht="14.25" customHeight="1">
      <c r="A2677" s="153"/>
    </row>
    <row r="2678" spans="1:1" ht="14.25" customHeight="1">
      <c r="A2678" s="153"/>
    </row>
    <row r="2679" spans="1:1" ht="14.25" customHeight="1">
      <c r="A2679" s="153"/>
    </row>
    <row r="2680" spans="1:1" ht="14.25" customHeight="1">
      <c r="A2680" s="153"/>
    </row>
    <row r="2681" spans="1:1" ht="14.25" customHeight="1">
      <c r="A2681" s="153"/>
    </row>
    <row r="2682" spans="1:1" ht="14.25" customHeight="1">
      <c r="A2682" s="153"/>
    </row>
    <row r="2683" spans="1:1" ht="14.25" customHeight="1">
      <c r="A2683" s="153"/>
    </row>
    <row r="2684" spans="1:1" ht="14.25" customHeight="1">
      <c r="A2684" s="153"/>
    </row>
    <row r="2685" spans="1:1" ht="14.25" customHeight="1">
      <c r="A2685" s="153"/>
    </row>
    <row r="2686" spans="1:1" ht="14.25" customHeight="1">
      <c r="A2686" s="153"/>
    </row>
    <row r="2687" spans="1:1" ht="14.25" customHeight="1">
      <c r="A2687" s="153"/>
    </row>
    <row r="2688" spans="1:1" ht="14.25" customHeight="1">
      <c r="A2688" s="153"/>
    </row>
    <row r="2689" spans="1:1" ht="14.25" customHeight="1">
      <c r="A2689" s="153"/>
    </row>
    <row r="2690" spans="1:1" ht="14.25" customHeight="1">
      <c r="A2690" s="153"/>
    </row>
    <row r="2691" spans="1:1" ht="14.25" customHeight="1">
      <c r="A2691" s="153"/>
    </row>
    <row r="2692" spans="1:1" ht="14.25" customHeight="1">
      <c r="A2692" s="153"/>
    </row>
    <row r="2693" spans="1:1" ht="14.25" customHeight="1">
      <c r="A2693" s="153"/>
    </row>
    <row r="2694" spans="1:1" ht="14.25" customHeight="1">
      <c r="A2694" s="153"/>
    </row>
    <row r="2695" spans="1:1" ht="14.25" customHeight="1">
      <c r="A2695" s="153"/>
    </row>
    <row r="2696" spans="1:1" ht="14.25" customHeight="1">
      <c r="A2696" s="153"/>
    </row>
    <row r="2697" spans="1:1" ht="14.25" customHeight="1">
      <c r="A2697" s="153"/>
    </row>
    <row r="2698" spans="1:1" ht="14.25" customHeight="1">
      <c r="A2698" s="153"/>
    </row>
    <row r="2699" spans="1:1" ht="14.25" customHeight="1">
      <c r="A2699" s="153"/>
    </row>
    <row r="2700" spans="1:1" ht="14.25" customHeight="1">
      <c r="A2700" s="153"/>
    </row>
    <row r="2701" spans="1:1" ht="14.25" customHeight="1">
      <c r="A2701" s="153"/>
    </row>
    <row r="2702" spans="1:1" ht="14.25" customHeight="1">
      <c r="A2702" s="153"/>
    </row>
    <row r="2703" spans="1:1" ht="14.25" customHeight="1">
      <c r="A2703" s="153"/>
    </row>
    <row r="2704" spans="1:1" ht="14.25" customHeight="1">
      <c r="A2704" s="153"/>
    </row>
    <row r="2705" spans="1:1" ht="14.25" customHeight="1">
      <c r="A2705" s="153"/>
    </row>
    <row r="2706" spans="1:1" ht="14.25" customHeight="1">
      <c r="A2706" s="153"/>
    </row>
    <row r="2707" spans="1:1" ht="14.25" customHeight="1">
      <c r="A2707" s="153"/>
    </row>
    <row r="2708" spans="1:1" ht="14.25" customHeight="1">
      <c r="A2708" s="153"/>
    </row>
    <row r="2709" spans="1:1" ht="14.25" customHeight="1">
      <c r="A2709" s="153"/>
    </row>
    <row r="2710" spans="1:1" ht="14.25" customHeight="1">
      <c r="A2710" s="153"/>
    </row>
    <row r="2711" spans="1:1" ht="14.25" customHeight="1">
      <c r="A2711" s="153"/>
    </row>
    <row r="2712" spans="1:1" ht="14.25" customHeight="1">
      <c r="A2712" s="153"/>
    </row>
    <row r="2713" spans="1:1" ht="14.25" customHeight="1">
      <c r="A2713" s="153"/>
    </row>
    <row r="2714" spans="1:1" ht="14.25" customHeight="1">
      <c r="A2714" s="153"/>
    </row>
    <row r="2715" spans="1:1" ht="14.25" customHeight="1">
      <c r="A2715" s="153"/>
    </row>
    <row r="2716" spans="1:1" ht="14.25" customHeight="1">
      <c r="A2716" s="153"/>
    </row>
    <row r="2717" spans="1:1" ht="14.25" customHeight="1">
      <c r="A2717" s="153"/>
    </row>
    <row r="2718" spans="1:1" ht="14.25" customHeight="1">
      <c r="A2718" s="153"/>
    </row>
    <row r="2719" spans="1:1" ht="14.25" customHeight="1">
      <c r="A2719" s="153"/>
    </row>
    <row r="2720" spans="1:1" ht="14.25" customHeight="1">
      <c r="A2720" s="153"/>
    </row>
    <row r="2721" spans="1:1" ht="14.25" customHeight="1">
      <c r="A2721" s="153"/>
    </row>
    <row r="2722" spans="1:1" ht="14.25" customHeight="1">
      <c r="A2722" s="153"/>
    </row>
    <row r="2723" spans="1:1" ht="14.25" customHeight="1">
      <c r="A2723" s="153"/>
    </row>
    <row r="2724" spans="1:1" ht="14.25" customHeight="1">
      <c r="A2724" s="153"/>
    </row>
    <row r="2725" spans="1:1" ht="14.25" customHeight="1">
      <c r="A2725" s="153"/>
    </row>
    <row r="2726" spans="1:1" ht="14.25" customHeight="1">
      <c r="A2726" s="153"/>
    </row>
    <row r="2727" spans="1:1" ht="14.25" customHeight="1">
      <c r="A2727" s="153"/>
    </row>
    <row r="2728" spans="1:1" ht="14.25" customHeight="1">
      <c r="A2728" s="153"/>
    </row>
    <row r="2729" spans="1:1" ht="14.25" customHeight="1">
      <c r="A2729" s="153"/>
    </row>
    <row r="2730" spans="1:1" ht="14.25" customHeight="1">
      <c r="A2730" s="153"/>
    </row>
    <row r="2731" spans="1:1" ht="14.25" customHeight="1">
      <c r="A2731" s="153"/>
    </row>
    <row r="2732" spans="1:1" ht="14.25" customHeight="1">
      <c r="A2732" s="153"/>
    </row>
    <row r="2733" spans="1:1" ht="14.25" customHeight="1">
      <c r="A2733" s="153"/>
    </row>
    <row r="2734" spans="1:1" ht="14.25" customHeight="1">
      <c r="A2734" s="153"/>
    </row>
    <row r="2735" spans="1:1" ht="14.25" customHeight="1">
      <c r="A2735" s="153"/>
    </row>
    <row r="2736" spans="1:1" ht="14.25" customHeight="1">
      <c r="A2736" s="153"/>
    </row>
    <row r="2737" spans="1:1" ht="14.25" customHeight="1">
      <c r="A2737" s="153"/>
    </row>
    <row r="2738" spans="1:1" ht="14.25" customHeight="1">
      <c r="A2738" s="153"/>
    </row>
    <row r="2739" spans="1:1" ht="14.25" customHeight="1">
      <c r="A2739" s="153"/>
    </row>
    <row r="2740" spans="1:1" ht="14.25" customHeight="1">
      <c r="A2740" s="153"/>
    </row>
    <row r="2741" spans="1:1" ht="14.25" customHeight="1">
      <c r="A2741" s="153"/>
    </row>
    <row r="2742" spans="1:1" ht="14.25" customHeight="1">
      <c r="A2742" s="153"/>
    </row>
    <row r="2743" spans="1:1" ht="14.25" customHeight="1">
      <c r="A2743" s="153"/>
    </row>
    <row r="2744" spans="1:1" ht="14.25" customHeight="1">
      <c r="A2744" s="153"/>
    </row>
    <row r="2745" spans="1:1" ht="14.25" customHeight="1">
      <c r="A2745" s="153"/>
    </row>
    <row r="2746" spans="1:1" ht="14.25" customHeight="1">
      <c r="A2746" s="153"/>
    </row>
    <row r="2747" spans="1:1" ht="14.25" customHeight="1">
      <c r="A2747" s="153"/>
    </row>
    <row r="2748" spans="1:1" ht="14.25" customHeight="1">
      <c r="A2748" s="153"/>
    </row>
    <row r="2749" spans="1:1" ht="14.25" customHeight="1">
      <c r="A2749" s="153"/>
    </row>
    <row r="2750" spans="1:1" ht="14.25" customHeight="1">
      <c r="A2750" s="153"/>
    </row>
    <row r="2751" spans="1:1" ht="14.25" customHeight="1">
      <c r="A2751" s="153"/>
    </row>
    <row r="2752" spans="1:1" ht="14.25" customHeight="1">
      <c r="A2752" s="153"/>
    </row>
    <row r="2753" spans="1:1" ht="14.25" customHeight="1">
      <c r="A2753" s="153"/>
    </row>
    <row r="2754" spans="1:1" ht="14.25" customHeight="1">
      <c r="A2754" s="153"/>
    </row>
    <row r="2755" spans="1:1" ht="14.25" customHeight="1">
      <c r="A2755" s="153"/>
    </row>
    <row r="2756" spans="1:1" ht="14.25" customHeight="1">
      <c r="A2756" s="153"/>
    </row>
    <row r="2757" spans="1:1" ht="14.25" customHeight="1">
      <c r="A2757" s="153"/>
    </row>
    <row r="2758" spans="1:1" ht="14.25" customHeight="1">
      <c r="A2758" s="153"/>
    </row>
    <row r="2759" spans="1:1" ht="14.25" customHeight="1">
      <c r="A2759" s="153"/>
    </row>
    <row r="2760" spans="1:1" ht="14.25" customHeight="1">
      <c r="A2760" s="153"/>
    </row>
    <row r="2761" spans="1:1" ht="14.25" customHeight="1">
      <c r="A2761" s="153"/>
    </row>
    <row r="2762" spans="1:1" ht="14.25" customHeight="1">
      <c r="A2762" s="153"/>
    </row>
    <row r="2763" spans="1:1" ht="14.25" customHeight="1">
      <c r="A2763" s="153"/>
    </row>
    <row r="2764" spans="1:1" ht="14.25" customHeight="1">
      <c r="A2764" s="153"/>
    </row>
    <row r="2765" spans="1:1" ht="14.25" customHeight="1">
      <c r="A2765" s="153"/>
    </row>
    <row r="2766" spans="1:1" ht="14.25" customHeight="1">
      <c r="A2766" s="153"/>
    </row>
    <row r="2767" spans="1:1" ht="14.25" customHeight="1">
      <c r="A2767" s="153"/>
    </row>
    <row r="2768" spans="1:1" ht="14.25" customHeight="1">
      <c r="A2768" s="153"/>
    </row>
    <row r="2769" spans="1:1" ht="14.25" customHeight="1">
      <c r="A2769" s="153"/>
    </row>
    <row r="2770" spans="1:1" ht="14.25" customHeight="1">
      <c r="A2770" s="153"/>
    </row>
    <row r="2771" spans="1:1" ht="14.25" customHeight="1">
      <c r="A2771" s="153"/>
    </row>
    <row r="2772" spans="1:1" ht="14.25" customHeight="1">
      <c r="A2772" s="153"/>
    </row>
    <row r="2773" spans="1:1" ht="14.25" customHeight="1">
      <c r="A2773" s="153"/>
    </row>
    <row r="2774" spans="1:1" ht="14.25" customHeight="1">
      <c r="A2774" s="153"/>
    </row>
    <row r="2775" spans="1:1" ht="14.25" customHeight="1">
      <c r="A2775" s="153"/>
    </row>
    <row r="2776" spans="1:1" ht="14.25" customHeight="1">
      <c r="A2776" s="153"/>
    </row>
    <row r="2777" spans="1:1" ht="14.25" customHeight="1">
      <c r="A2777" s="153"/>
    </row>
    <row r="2778" spans="1:1" ht="14.25" customHeight="1">
      <c r="A2778" s="153"/>
    </row>
    <row r="2779" spans="1:1" ht="14.25" customHeight="1">
      <c r="A2779" s="153"/>
    </row>
    <row r="2780" spans="1:1" ht="14.25" customHeight="1">
      <c r="A2780" s="153"/>
    </row>
    <row r="2781" spans="1:1" ht="14.25" customHeight="1">
      <c r="A2781" s="153"/>
    </row>
    <row r="2782" spans="1:1" ht="14.25" customHeight="1">
      <c r="A2782" s="153"/>
    </row>
    <row r="2783" spans="1:1" ht="14.25" customHeight="1">
      <c r="A2783" s="153"/>
    </row>
    <row r="2784" spans="1:1" ht="14.25" customHeight="1">
      <c r="A2784" s="153"/>
    </row>
    <row r="2785" spans="1:1" ht="14.25" customHeight="1">
      <c r="A2785" s="153"/>
    </row>
    <row r="2786" spans="1:1" ht="14.25" customHeight="1">
      <c r="A2786" s="153"/>
    </row>
    <row r="2787" spans="1:1" ht="14.25" customHeight="1">
      <c r="A2787" s="153"/>
    </row>
    <row r="2788" spans="1:1" ht="14.25" customHeight="1">
      <c r="A2788" s="153"/>
    </row>
    <row r="2789" spans="1:1" ht="14.25" customHeight="1">
      <c r="A2789" s="153"/>
    </row>
    <row r="2790" spans="1:1" ht="14.25" customHeight="1">
      <c r="A2790" s="153"/>
    </row>
    <row r="2791" spans="1:1" ht="14.25" customHeight="1">
      <c r="A2791" s="153"/>
    </row>
    <row r="2792" spans="1:1" ht="14.25" customHeight="1">
      <c r="A2792" s="153"/>
    </row>
    <row r="2793" spans="1:1" ht="14.25" customHeight="1">
      <c r="A2793" s="153"/>
    </row>
    <row r="2794" spans="1:1" ht="14.25" customHeight="1">
      <c r="A2794" s="153"/>
    </row>
    <row r="2795" spans="1:1" ht="14.25" customHeight="1">
      <c r="A2795" s="153"/>
    </row>
    <row r="2796" spans="1:1" ht="14.25" customHeight="1">
      <c r="A2796" s="153"/>
    </row>
    <row r="2797" spans="1:1" ht="14.25" customHeight="1">
      <c r="A2797" s="153"/>
    </row>
    <row r="2798" spans="1:1" ht="14.25" customHeight="1">
      <c r="A2798" s="153"/>
    </row>
    <row r="2799" spans="1:1" ht="14.25" customHeight="1">
      <c r="A2799" s="153"/>
    </row>
    <row r="2800" spans="1:1" ht="14.25" customHeight="1">
      <c r="A2800" s="153"/>
    </row>
    <row r="2801" spans="1:1" ht="14.25" customHeight="1">
      <c r="A2801" s="153"/>
    </row>
    <row r="2802" spans="1:1" ht="14.25" customHeight="1">
      <c r="A2802" s="153"/>
    </row>
    <row r="2803" spans="1:1" ht="14.25" customHeight="1">
      <c r="A2803" s="153"/>
    </row>
    <row r="2804" spans="1:1" ht="14.25" customHeight="1">
      <c r="A2804" s="153"/>
    </row>
    <row r="2805" spans="1:1" ht="14.25" customHeight="1">
      <c r="A2805" s="153"/>
    </row>
    <row r="2806" spans="1:1" ht="14.25" customHeight="1">
      <c r="A2806" s="153"/>
    </row>
    <row r="2807" spans="1:1" ht="14.25" customHeight="1">
      <c r="A2807" s="153"/>
    </row>
    <row r="2808" spans="1:1" ht="14.25" customHeight="1">
      <c r="A2808" s="153"/>
    </row>
    <row r="2809" spans="1:1" ht="14.25" customHeight="1">
      <c r="A2809" s="153"/>
    </row>
    <row r="2810" spans="1:1" ht="14.25" customHeight="1">
      <c r="A2810" s="153"/>
    </row>
    <row r="2811" spans="1:1" ht="14.25" customHeight="1">
      <c r="A2811" s="153"/>
    </row>
    <row r="2812" spans="1:1" ht="14.25" customHeight="1">
      <c r="A2812" s="153"/>
    </row>
    <row r="2813" spans="1:1" ht="14.25" customHeight="1">
      <c r="A2813" s="153"/>
    </row>
    <row r="2814" spans="1:1" ht="14.25" customHeight="1">
      <c r="A2814" s="153"/>
    </row>
    <row r="2815" spans="1:1" ht="14.25" customHeight="1">
      <c r="A2815" s="153"/>
    </row>
    <row r="2816" spans="1:1" ht="14.25" customHeight="1">
      <c r="A2816" s="153"/>
    </row>
    <row r="2817" spans="1:1" ht="14.25" customHeight="1">
      <c r="A2817" s="153"/>
    </row>
    <row r="2818" spans="1:1" ht="14.25" customHeight="1">
      <c r="A2818" s="153"/>
    </row>
    <row r="2819" spans="1:1" ht="14.25" customHeight="1">
      <c r="A2819" s="153"/>
    </row>
    <row r="2820" spans="1:1" ht="14.25" customHeight="1">
      <c r="A2820" s="153"/>
    </row>
    <row r="2821" spans="1:1" ht="14.25" customHeight="1">
      <c r="A2821" s="153"/>
    </row>
    <row r="2822" spans="1:1" ht="14.25" customHeight="1">
      <c r="A2822" s="153"/>
    </row>
    <row r="2823" spans="1:1" ht="14.25" customHeight="1">
      <c r="A2823" s="153"/>
    </row>
    <row r="2824" spans="1:1" ht="14.25" customHeight="1">
      <c r="A2824" s="153"/>
    </row>
    <row r="2825" spans="1:1" ht="14.25" customHeight="1">
      <c r="A2825" s="153"/>
    </row>
    <row r="2826" spans="1:1" ht="14.25" customHeight="1">
      <c r="A2826" s="153"/>
    </row>
    <row r="2827" spans="1:1" ht="14.25" customHeight="1">
      <c r="A2827" s="153"/>
    </row>
    <row r="2828" spans="1:1" ht="14.25" customHeight="1">
      <c r="A2828" s="153"/>
    </row>
    <row r="2829" spans="1:1" ht="14.25" customHeight="1">
      <c r="A2829" s="153"/>
    </row>
    <row r="2830" spans="1:1" ht="14.25" customHeight="1">
      <c r="A2830" s="153"/>
    </row>
    <row r="2831" spans="1:1" ht="14.25" customHeight="1">
      <c r="A2831" s="153"/>
    </row>
    <row r="2832" spans="1:1" ht="14.25" customHeight="1">
      <c r="A2832" s="153"/>
    </row>
    <row r="2833" spans="1:1" ht="14.25" customHeight="1">
      <c r="A2833" s="153"/>
    </row>
    <row r="2834" spans="1:1" ht="14.25" customHeight="1">
      <c r="A2834" s="153"/>
    </row>
    <row r="2835" spans="1:1" ht="14.25" customHeight="1">
      <c r="A2835" s="153"/>
    </row>
    <row r="2836" spans="1:1" ht="14.25" customHeight="1">
      <c r="A2836" s="153"/>
    </row>
    <row r="2837" spans="1:1" ht="14.25" customHeight="1">
      <c r="A2837" s="153"/>
    </row>
    <row r="2838" spans="1:1" ht="14.25" customHeight="1">
      <c r="A2838" s="153"/>
    </row>
    <row r="2839" spans="1:1" ht="14.25" customHeight="1">
      <c r="A2839" s="153"/>
    </row>
    <row r="2840" spans="1:1" ht="14.25" customHeight="1">
      <c r="A2840" s="153"/>
    </row>
    <row r="2841" spans="1:1" ht="14.25" customHeight="1">
      <c r="A2841" s="153"/>
    </row>
    <row r="2842" spans="1:1" ht="14.25" customHeight="1">
      <c r="A2842" s="153"/>
    </row>
    <row r="2843" spans="1:1" ht="14.25" customHeight="1">
      <c r="A2843" s="153"/>
    </row>
    <row r="2844" spans="1:1" ht="14.25" customHeight="1">
      <c r="A2844" s="153"/>
    </row>
    <row r="2845" spans="1:1" ht="14.25" customHeight="1">
      <c r="A2845" s="153"/>
    </row>
    <row r="2846" spans="1:1" ht="14.25" customHeight="1">
      <c r="A2846" s="153"/>
    </row>
    <row r="2847" spans="1:1" ht="14.25" customHeight="1">
      <c r="A2847" s="153"/>
    </row>
    <row r="2848" spans="1:1" ht="14.25" customHeight="1">
      <c r="A2848" s="153"/>
    </row>
    <row r="2849" spans="1:1" ht="14.25" customHeight="1">
      <c r="A2849" s="153"/>
    </row>
    <row r="2850" spans="1:1" ht="14.25" customHeight="1">
      <c r="A2850" s="153"/>
    </row>
    <row r="2851" spans="1:1" ht="14.25" customHeight="1">
      <c r="A2851" s="153"/>
    </row>
    <row r="2852" spans="1:1" ht="14.25" customHeight="1">
      <c r="A2852" s="153"/>
    </row>
    <row r="2853" spans="1:1" ht="14.25" customHeight="1">
      <c r="A2853" s="153"/>
    </row>
    <row r="2854" spans="1:1" ht="14.25" customHeight="1">
      <c r="A2854" s="153"/>
    </row>
    <row r="2855" spans="1:1" ht="14.25" customHeight="1">
      <c r="A2855" s="153"/>
    </row>
    <row r="2856" spans="1:1" ht="14.25" customHeight="1">
      <c r="A2856" s="153"/>
    </row>
    <row r="2857" spans="1:1" ht="14.25" customHeight="1">
      <c r="A2857" s="153"/>
    </row>
    <row r="2858" spans="1:1" ht="14.25" customHeight="1">
      <c r="A2858" s="153"/>
    </row>
    <row r="2859" spans="1:1" ht="14.25" customHeight="1">
      <c r="A2859" s="153"/>
    </row>
    <row r="2860" spans="1:1" ht="14.25" customHeight="1">
      <c r="A2860" s="153"/>
    </row>
    <row r="2861" spans="1:1" ht="14.25" customHeight="1">
      <c r="A2861" s="153"/>
    </row>
    <row r="2862" spans="1:1" ht="14.25" customHeight="1">
      <c r="A2862" s="153"/>
    </row>
    <row r="2863" spans="1:1" ht="14.25" customHeight="1">
      <c r="A2863" s="153"/>
    </row>
    <row r="2864" spans="1:1" ht="14.25" customHeight="1">
      <c r="A2864" s="153"/>
    </row>
    <row r="2865" spans="1:1" ht="14.25" customHeight="1">
      <c r="A2865" s="153"/>
    </row>
    <row r="2866" spans="1:1" ht="14.25" customHeight="1">
      <c r="A2866" s="153"/>
    </row>
    <row r="2867" spans="1:1" ht="14.25" customHeight="1">
      <c r="A2867" s="153"/>
    </row>
    <row r="2868" spans="1:1" ht="14.25" customHeight="1">
      <c r="A2868" s="153"/>
    </row>
    <row r="2869" spans="1:1" ht="14.25" customHeight="1">
      <c r="A2869" s="153"/>
    </row>
    <row r="2870" spans="1:1" ht="14.25" customHeight="1">
      <c r="A2870" s="153"/>
    </row>
    <row r="2871" spans="1:1" ht="14.25" customHeight="1">
      <c r="A2871" s="153"/>
    </row>
    <row r="2872" spans="1:1" ht="14.25" customHeight="1">
      <c r="A2872" s="153"/>
    </row>
    <row r="2873" spans="1:1" ht="14.25" customHeight="1">
      <c r="A2873" s="153"/>
    </row>
    <row r="2874" spans="1:1" ht="14.25" customHeight="1">
      <c r="A2874" s="153"/>
    </row>
    <row r="2875" spans="1:1" ht="14.25" customHeight="1">
      <c r="A2875" s="153"/>
    </row>
    <row r="2876" spans="1:1" ht="14.25" customHeight="1">
      <c r="A2876" s="153"/>
    </row>
    <row r="2877" spans="1:1" ht="14.25" customHeight="1">
      <c r="A2877" s="153"/>
    </row>
    <row r="2878" spans="1:1" ht="14.25" customHeight="1">
      <c r="A2878" s="153"/>
    </row>
    <row r="2879" spans="1:1" ht="14.25" customHeight="1">
      <c r="A2879" s="153"/>
    </row>
    <row r="2880" spans="1:1" ht="14.25" customHeight="1">
      <c r="A2880" s="153"/>
    </row>
    <row r="2881" spans="1:1" ht="14.25" customHeight="1">
      <c r="A2881" s="153"/>
    </row>
    <row r="2882" spans="1:1" ht="14.25" customHeight="1">
      <c r="A2882" s="153"/>
    </row>
    <row r="2883" spans="1:1" ht="14.25" customHeight="1">
      <c r="A2883" s="153"/>
    </row>
    <row r="2884" spans="1:1" ht="14.25" customHeight="1">
      <c r="A2884" s="153"/>
    </row>
    <row r="2885" spans="1:1" ht="14.25" customHeight="1">
      <c r="A2885" s="153"/>
    </row>
    <row r="2886" spans="1:1" ht="14.25" customHeight="1">
      <c r="A2886" s="153"/>
    </row>
    <row r="2887" spans="1:1" ht="14.25" customHeight="1">
      <c r="A2887" s="153"/>
    </row>
    <row r="2888" spans="1:1" ht="14.25" customHeight="1">
      <c r="A2888" s="153"/>
    </row>
    <row r="2889" spans="1:1" ht="14.25" customHeight="1">
      <c r="A2889" s="153"/>
    </row>
    <row r="2890" spans="1:1" ht="14.25" customHeight="1">
      <c r="A2890" s="153"/>
    </row>
    <row r="2891" spans="1:1" ht="14.25" customHeight="1">
      <c r="A2891" s="153"/>
    </row>
    <row r="2892" spans="1:1" ht="14.25" customHeight="1">
      <c r="A2892" s="153"/>
    </row>
    <row r="2893" spans="1:1" ht="14.25" customHeight="1">
      <c r="A2893" s="153"/>
    </row>
    <row r="2894" spans="1:1" ht="14.25" customHeight="1">
      <c r="A2894" s="153"/>
    </row>
    <row r="2895" spans="1:1" ht="14.25" customHeight="1">
      <c r="A2895" s="153"/>
    </row>
    <row r="2896" spans="1:1" ht="14.25" customHeight="1">
      <c r="A2896" s="153"/>
    </row>
    <row r="2897" spans="1:1" ht="14.25" customHeight="1">
      <c r="A2897" s="153"/>
    </row>
    <row r="2898" spans="1:1" ht="14.25" customHeight="1">
      <c r="A2898" s="153"/>
    </row>
    <row r="2899" spans="1:1" ht="14.25" customHeight="1">
      <c r="A2899" s="153"/>
    </row>
    <row r="2900" spans="1:1" ht="14.25" customHeight="1">
      <c r="A2900" s="153"/>
    </row>
    <row r="2901" spans="1:1" ht="14.25" customHeight="1">
      <c r="A2901" s="153"/>
    </row>
    <row r="2902" spans="1:1" ht="14.25" customHeight="1">
      <c r="A2902" s="153"/>
    </row>
    <row r="2903" spans="1:1" ht="14.25" customHeight="1">
      <c r="A2903" s="153"/>
    </row>
    <row r="2904" spans="1:1" ht="14.25" customHeight="1">
      <c r="A2904" s="153"/>
    </row>
    <row r="2905" spans="1:1" ht="14.25" customHeight="1">
      <c r="A2905" s="153"/>
    </row>
    <row r="2906" spans="1:1" ht="14.25" customHeight="1">
      <c r="A2906" s="153"/>
    </row>
    <row r="2907" spans="1:1" ht="14.25" customHeight="1">
      <c r="A2907" s="153"/>
    </row>
    <row r="2908" spans="1:1" ht="14.25" customHeight="1">
      <c r="A2908" s="153"/>
    </row>
    <row r="2909" spans="1:1" ht="14.25" customHeight="1">
      <c r="A2909" s="153"/>
    </row>
    <row r="2910" spans="1:1" ht="14.25" customHeight="1">
      <c r="A2910" s="153"/>
    </row>
    <row r="2911" spans="1:1" ht="14.25" customHeight="1">
      <c r="A2911" s="153"/>
    </row>
    <row r="2912" spans="1:1" ht="14.25" customHeight="1">
      <c r="A2912" s="153"/>
    </row>
    <row r="2913" spans="1:1" ht="14.25" customHeight="1">
      <c r="A2913" s="153"/>
    </row>
    <row r="2914" spans="1:1" ht="14.25" customHeight="1">
      <c r="A2914" s="153"/>
    </row>
    <row r="2915" spans="1:1" ht="14.25" customHeight="1">
      <c r="A2915" s="153"/>
    </row>
    <row r="2916" spans="1:1" ht="14.25" customHeight="1">
      <c r="A2916" s="153"/>
    </row>
    <row r="2917" spans="1:1" ht="14.25" customHeight="1">
      <c r="A2917" s="153"/>
    </row>
    <row r="2918" spans="1:1" ht="14.25" customHeight="1">
      <c r="A2918" s="153"/>
    </row>
    <row r="2919" spans="1:1" ht="14.25" customHeight="1">
      <c r="A2919" s="153"/>
    </row>
    <row r="2920" spans="1:1" ht="14.25" customHeight="1">
      <c r="A2920" s="153"/>
    </row>
    <row r="2921" spans="1:1" ht="14.25" customHeight="1">
      <c r="A2921" s="153"/>
    </row>
    <row r="2922" spans="1:1" ht="14.25" customHeight="1">
      <c r="A2922" s="153"/>
    </row>
    <row r="2923" spans="1:1" ht="14.25" customHeight="1">
      <c r="A2923" s="153"/>
    </row>
    <row r="2924" spans="1:1" ht="14.25" customHeight="1">
      <c r="A2924" s="153"/>
    </row>
    <row r="2925" spans="1:1" ht="14.25" customHeight="1">
      <c r="A2925" s="153"/>
    </row>
    <row r="2926" spans="1:1" ht="14.25" customHeight="1">
      <c r="A2926" s="153"/>
    </row>
    <row r="2927" spans="1:1" ht="14.25" customHeight="1">
      <c r="A2927" s="153"/>
    </row>
    <row r="2928" spans="1:1" ht="14.25" customHeight="1">
      <c r="A2928" s="153"/>
    </row>
    <row r="2929" spans="1:1" ht="14.25" customHeight="1">
      <c r="A2929" s="153"/>
    </row>
    <row r="2930" spans="1:1" ht="14.25" customHeight="1">
      <c r="A2930" s="153"/>
    </row>
    <row r="2931" spans="1:1" ht="14.25" customHeight="1">
      <c r="A2931" s="153"/>
    </row>
    <row r="2932" spans="1:1" ht="14.25" customHeight="1">
      <c r="A2932" s="153"/>
    </row>
    <row r="2933" spans="1:1" ht="14.25" customHeight="1">
      <c r="A2933" s="153"/>
    </row>
    <row r="2934" spans="1:1" ht="14.25" customHeight="1">
      <c r="A2934" s="153"/>
    </row>
    <row r="2935" spans="1:1" ht="14.25" customHeight="1">
      <c r="A2935" s="153"/>
    </row>
    <row r="2936" spans="1:1" ht="14.25" customHeight="1">
      <c r="A2936" s="153"/>
    </row>
    <row r="2937" spans="1:1" ht="14.25" customHeight="1">
      <c r="A2937" s="153"/>
    </row>
    <row r="2938" spans="1:1" ht="14.25" customHeight="1">
      <c r="A2938" s="153"/>
    </row>
    <row r="2939" spans="1:1" ht="14.25" customHeight="1">
      <c r="A2939" s="153"/>
    </row>
    <row r="2940" spans="1:1" ht="14.25" customHeight="1">
      <c r="A2940" s="153"/>
    </row>
    <row r="2941" spans="1:1" ht="14.25" customHeight="1">
      <c r="A2941" s="153"/>
    </row>
    <row r="2942" spans="1:1" ht="14.25" customHeight="1">
      <c r="A2942" s="153"/>
    </row>
    <row r="2943" spans="1:1" ht="14.25" customHeight="1">
      <c r="A2943" s="153"/>
    </row>
    <row r="2944" spans="1:1" ht="14.25" customHeight="1">
      <c r="A2944" s="153"/>
    </row>
    <row r="2945" spans="1:1" ht="14.25" customHeight="1">
      <c r="A2945" s="153"/>
    </row>
    <row r="2946" spans="1:1" ht="14.25" customHeight="1">
      <c r="A2946" s="153"/>
    </row>
    <row r="2947" spans="1:1" ht="14.25" customHeight="1">
      <c r="A2947" s="153"/>
    </row>
    <row r="2948" spans="1:1" ht="14.25" customHeight="1">
      <c r="A2948" s="153"/>
    </row>
    <row r="2949" spans="1:1" ht="14.25" customHeight="1">
      <c r="A2949" s="153"/>
    </row>
    <row r="2950" spans="1:1" ht="14.25" customHeight="1">
      <c r="A2950" s="153"/>
    </row>
    <row r="2951" spans="1:1" ht="14.25" customHeight="1">
      <c r="A2951" s="153"/>
    </row>
    <row r="2952" spans="1:1" ht="14.25" customHeight="1">
      <c r="A2952" s="153"/>
    </row>
    <row r="2953" spans="1:1" ht="14.25" customHeight="1">
      <c r="A2953" s="153"/>
    </row>
    <row r="2954" spans="1:1" ht="14.25" customHeight="1">
      <c r="A2954" s="153"/>
    </row>
    <row r="2955" spans="1:1" ht="14.25" customHeight="1">
      <c r="A2955" s="153"/>
    </row>
    <row r="2956" spans="1:1" ht="14.25" customHeight="1">
      <c r="A2956" s="153"/>
    </row>
    <row r="2957" spans="1:1" ht="14.25" customHeight="1">
      <c r="A2957" s="153"/>
    </row>
    <row r="2958" spans="1:1" ht="14.25" customHeight="1">
      <c r="A2958" s="153"/>
    </row>
    <row r="2959" spans="1:1" ht="14.25" customHeight="1">
      <c r="A2959" s="153"/>
    </row>
    <row r="2960" spans="1:1" ht="14.25" customHeight="1">
      <c r="A2960" s="153"/>
    </row>
    <row r="2961" spans="1:1" ht="14.25" customHeight="1">
      <c r="A2961" s="153"/>
    </row>
    <row r="2962" spans="1:1" ht="14.25" customHeight="1">
      <c r="A2962" s="153"/>
    </row>
    <row r="2963" spans="1:1" ht="14.25" customHeight="1">
      <c r="A2963" s="153"/>
    </row>
    <row r="2964" spans="1:1" ht="14.25" customHeight="1">
      <c r="A2964" s="153"/>
    </row>
    <row r="2965" spans="1:1" ht="14.25" customHeight="1">
      <c r="A2965" s="153"/>
    </row>
    <row r="2966" spans="1:1" ht="14.25" customHeight="1">
      <c r="A2966" s="153"/>
    </row>
    <row r="2967" spans="1:1" ht="14.25" customHeight="1">
      <c r="A2967" s="153"/>
    </row>
    <row r="2968" spans="1:1" ht="14.25" customHeight="1">
      <c r="A2968" s="153"/>
    </row>
    <row r="2969" spans="1:1" ht="14.25" customHeight="1">
      <c r="A2969" s="153"/>
    </row>
    <row r="2970" spans="1:1" ht="14.25" customHeight="1">
      <c r="A2970" s="153"/>
    </row>
    <row r="2971" spans="1:1" ht="14.25" customHeight="1">
      <c r="A2971" s="153"/>
    </row>
    <row r="2972" spans="1:1" ht="14.25" customHeight="1">
      <c r="A2972" s="153"/>
    </row>
    <row r="2973" spans="1:1" ht="14.25" customHeight="1">
      <c r="A2973" s="153"/>
    </row>
    <row r="2974" spans="1:1" ht="14.25" customHeight="1">
      <c r="A2974" s="153"/>
    </row>
    <row r="2975" spans="1:1" ht="14.25" customHeight="1">
      <c r="A2975" s="15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8BED7-B559-42EA-BB4D-291A1858F8C5}">
  <dimension ref="A1:D8"/>
  <sheetViews>
    <sheetView topLeftCell="A4" workbookViewId="0">
      <selection activeCell="D8" sqref="D8"/>
    </sheetView>
  </sheetViews>
  <sheetFormatPr defaultRowHeight="15"/>
  <cols>
    <col min="1" max="1" width="30.42578125" customWidth="1"/>
    <col min="2" max="2" width="21.28515625" customWidth="1"/>
    <col min="3" max="3" width="23.85546875" customWidth="1"/>
    <col min="4" max="4" width="42.42578125" customWidth="1"/>
  </cols>
  <sheetData>
    <row r="1" spans="1:4" ht="30">
      <c r="A1" s="138" t="s">
        <v>4042</v>
      </c>
      <c r="B1" s="138" t="s">
        <v>4043</v>
      </c>
      <c r="C1" s="138" t="s">
        <v>4044</v>
      </c>
      <c r="D1" s="138" t="s">
        <v>4045</v>
      </c>
    </row>
    <row r="2" spans="1:4" ht="135">
      <c r="A2" s="139" t="s">
        <v>4046</v>
      </c>
      <c r="B2" s="140" t="s">
        <v>130</v>
      </c>
      <c r="C2" s="140" t="s">
        <v>130</v>
      </c>
      <c r="D2" s="140" t="s">
        <v>7233</v>
      </c>
    </row>
    <row r="3" spans="1:4" ht="90">
      <c r="A3" s="139" t="s">
        <v>117</v>
      </c>
      <c r="B3" s="140" t="s">
        <v>132</v>
      </c>
      <c r="C3" s="140" t="s">
        <v>130</v>
      </c>
      <c r="D3" s="140" t="s">
        <v>7240</v>
      </c>
    </row>
    <row r="4" spans="1:4" ht="30">
      <c r="A4" s="139" t="s">
        <v>4047</v>
      </c>
      <c r="B4" s="140" t="s">
        <v>132</v>
      </c>
      <c r="C4" s="140" t="s">
        <v>130</v>
      </c>
      <c r="D4" s="140" t="s">
        <v>4912</v>
      </c>
    </row>
    <row r="5" spans="1:4" ht="30">
      <c r="A5" s="139" t="s">
        <v>4048</v>
      </c>
      <c r="B5" s="140" t="s">
        <v>4049</v>
      </c>
      <c r="C5" s="140" t="s">
        <v>4050</v>
      </c>
      <c r="D5" s="140" t="s">
        <v>4054</v>
      </c>
    </row>
    <row r="6" spans="1:4" ht="30">
      <c r="A6" s="139" t="s">
        <v>4051</v>
      </c>
      <c r="B6" s="140" t="s">
        <v>132</v>
      </c>
      <c r="C6" s="140" t="s">
        <v>130</v>
      </c>
      <c r="D6" s="140" t="s">
        <v>4052</v>
      </c>
    </row>
    <row r="7" spans="1:4" ht="30">
      <c r="A7" s="139" t="s">
        <v>4053</v>
      </c>
      <c r="B7" s="140" t="s">
        <v>132</v>
      </c>
      <c r="C7" s="140" t="s">
        <v>130</v>
      </c>
      <c r="D7" s="140" t="s">
        <v>4055</v>
      </c>
    </row>
    <row r="8" spans="1:4" ht="30">
      <c r="A8" s="139" t="s">
        <v>13</v>
      </c>
      <c r="B8" s="140" t="s">
        <v>132</v>
      </c>
      <c r="C8" s="140" t="s">
        <v>130</v>
      </c>
      <c r="D8" s="484" t="s">
        <v>7303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P3655"/>
  <sheetViews>
    <sheetView topLeftCell="J1" workbookViewId="0">
      <selection activeCell="K54" sqref="K54"/>
    </sheetView>
  </sheetViews>
  <sheetFormatPr defaultColWidth="9.140625" defaultRowHeight="15"/>
  <cols>
    <col min="1" max="1" width="15.42578125" style="14" bestFit="1" customWidth="1"/>
    <col min="2" max="2" width="26.85546875" style="14" customWidth="1"/>
    <col min="3" max="4" width="18.42578125" style="14" customWidth="1"/>
    <col min="5" max="5" width="33.42578125" style="14" customWidth="1"/>
    <col min="6" max="6" width="14.42578125" style="14" customWidth="1"/>
    <col min="7" max="7" width="31" style="14" customWidth="1"/>
    <col min="8" max="8" width="19.140625" style="14" customWidth="1"/>
    <col min="9" max="9" width="81.140625" style="14" customWidth="1"/>
    <col min="10" max="10" width="18.42578125" style="14" customWidth="1"/>
    <col min="11" max="11" width="59" style="128" customWidth="1"/>
    <col min="12" max="12" width="18.140625" style="152" customWidth="1"/>
    <col min="13" max="13" width="24.140625" style="142" customWidth="1"/>
    <col min="14" max="14" width="8.42578125" style="14" customWidth="1"/>
    <col min="15" max="15" width="104.28515625" style="142" customWidth="1"/>
    <col min="16" max="16" width="38.42578125" style="142" customWidth="1"/>
    <col min="17" max="16384" width="9.140625" style="14"/>
  </cols>
  <sheetData>
    <row r="1" spans="1:16" ht="15.75" thickBot="1">
      <c r="A1" s="20" t="s">
        <v>27</v>
      </c>
      <c r="B1" s="15" t="s">
        <v>9</v>
      </c>
      <c r="C1" s="84" t="s">
        <v>31</v>
      </c>
      <c r="D1" s="15" t="s">
        <v>35</v>
      </c>
      <c r="E1" s="60" t="s">
        <v>40</v>
      </c>
      <c r="F1" s="20" t="s">
        <v>131</v>
      </c>
      <c r="G1" s="15" t="s">
        <v>144</v>
      </c>
      <c r="H1" s="20" t="s">
        <v>109</v>
      </c>
      <c r="I1" s="15" t="s">
        <v>1883</v>
      </c>
      <c r="J1" s="100" t="s">
        <v>1886</v>
      </c>
      <c r="K1" s="150"/>
      <c r="M1" s="141" t="s">
        <v>115</v>
      </c>
    </row>
    <row r="2" spans="1:16">
      <c r="A2" s="21">
        <v>7</v>
      </c>
      <c r="B2" s="101" t="s">
        <v>137</v>
      </c>
      <c r="C2" s="66" t="s">
        <v>32</v>
      </c>
      <c r="D2" s="16" t="s">
        <v>36</v>
      </c>
      <c r="E2" s="104" t="s">
        <v>41</v>
      </c>
      <c r="F2" s="21" t="s">
        <v>130</v>
      </c>
      <c r="G2" s="68" t="s">
        <v>147</v>
      </c>
      <c r="H2" s="21" t="s">
        <v>158</v>
      </c>
      <c r="I2" s="16" t="s">
        <v>1958</v>
      </c>
      <c r="J2" s="66" t="s">
        <v>1885</v>
      </c>
      <c r="K2" s="281" t="s">
        <v>4062</v>
      </c>
      <c r="L2" s="144" t="s">
        <v>4157</v>
      </c>
      <c r="M2" s="288" t="s">
        <v>7182</v>
      </c>
      <c r="N2" s="145" t="s">
        <v>4115</v>
      </c>
      <c r="O2" s="142" t="str">
        <f t="shared" ref="O2:O14" si="0">L2 &amp; "     " &amp;  M2 &amp; "     " &amp; N2 &amp; "     " &amp;K2</f>
        <v>310200822880     0516-22-0048     C403447     CUNY Bernard M. Baruch College</v>
      </c>
      <c r="P2" s="142" t="str">
        <f>M2 &amp; "     " &amp; K2</f>
        <v>0516-22-0048     CUNY Bernard M. Baruch College</v>
      </c>
    </row>
    <row r="3" spans="1:16" ht="15.75" thickBot="1">
      <c r="A3" s="21">
        <v>8</v>
      </c>
      <c r="B3" s="102" t="s">
        <v>134</v>
      </c>
      <c r="C3" s="67" t="s">
        <v>33</v>
      </c>
      <c r="D3" s="16" t="s">
        <v>37</v>
      </c>
      <c r="E3" s="104" t="s">
        <v>42</v>
      </c>
      <c r="F3" s="22" t="s">
        <v>132</v>
      </c>
      <c r="G3" s="17" t="s">
        <v>148</v>
      </c>
      <c r="H3" s="21" t="s">
        <v>159</v>
      </c>
      <c r="I3" s="16" t="s">
        <v>1959</v>
      </c>
      <c r="J3" s="67" t="s">
        <v>1884</v>
      </c>
      <c r="K3" s="281" t="s">
        <v>7250</v>
      </c>
      <c r="L3" s="144" t="s">
        <v>4143</v>
      </c>
      <c r="M3" s="288" t="s">
        <v>7180</v>
      </c>
      <c r="N3" s="145" t="s">
        <v>4091</v>
      </c>
      <c r="O3" s="142" t="str">
        <f t="shared" si="0"/>
        <v>310500335580     0516-22-2010     C403448     Columbia University</v>
      </c>
      <c r="P3" s="142" t="str">
        <f t="shared" ref="P3:P14" si="1">M3 &amp; "     " &amp; K3</f>
        <v>0516-22-2010     Columbia University</v>
      </c>
    </row>
    <row r="4" spans="1:16" ht="15.75" thickBot="1">
      <c r="A4" s="21">
        <v>9</v>
      </c>
      <c r="B4" s="102" t="s">
        <v>140</v>
      </c>
      <c r="D4" s="16" t="s">
        <v>38</v>
      </c>
      <c r="E4" s="102" t="s">
        <v>43</v>
      </c>
      <c r="G4" s="17" t="s">
        <v>149</v>
      </c>
      <c r="H4" s="22" t="s">
        <v>160</v>
      </c>
      <c r="I4" s="16" t="s">
        <v>1960</v>
      </c>
      <c r="K4" s="281" t="s">
        <v>7251</v>
      </c>
      <c r="L4" s="144" t="s">
        <v>4074</v>
      </c>
      <c r="M4" s="288" t="s">
        <v>7223</v>
      </c>
      <c r="N4" s="145" t="s">
        <v>4087</v>
      </c>
      <c r="O4" s="142" t="str">
        <f t="shared" si="0"/>
        <v>261600339585     0516-22-2004     C403449     University of Rochester</v>
      </c>
      <c r="P4" s="142" t="str">
        <f t="shared" si="1"/>
        <v>0516-22-2004     University of Rochester</v>
      </c>
    </row>
    <row r="5" spans="1:16">
      <c r="A5" s="21">
        <v>10</v>
      </c>
      <c r="B5" s="102" t="s">
        <v>1890</v>
      </c>
      <c r="D5" s="16" t="s">
        <v>142</v>
      </c>
      <c r="E5" s="102" t="s">
        <v>44</v>
      </c>
      <c r="G5" s="17" t="s">
        <v>143</v>
      </c>
      <c r="I5" s="16" t="s">
        <v>1961</v>
      </c>
      <c r="K5" s="281" t="s">
        <v>7252</v>
      </c>
      <c r="L5" s="144" t="s">
        <v>4149</v>
      </c>
      <c r="M5" s="288" t="s">
        <v>7190</v>
      </c>
      <c r="N5" s="145" t="s">
        <v>4175</v>
      </c>
      <c r="O5" s="142" t="str">
        <f t="shared" si="0"/>
        <v>310400387850     0516-22-2001     C403450     Mt Sinai School of Medicine</v>
      </c>
      <c r="P5" s="142" t="str">
        <f t="shared" si="1"/>
        <v>0516-22-2001     Mt Sinai School of Medicine</v>
      </c>
    </row>
    <row r="6" spans="1:16" ht="15.75" thickBot="1">
      <c r="A6" s="21">
        <v>11</v>
      </c>
      <c r="B6" s="102" t="s">
        <v>133</v>
      </c>
      <c r="D6" s="19" t="s">
        <v>39</v>
      </c>
      <c r="E6" s="102" t="s">
        <v>45</v>
      </c>
      <c r="G6" s="17" t="s">
        <v>124</v>
      </c>
      <c r="I6" s="16" t="s">
        <v>163</v>
      </c>
      <c r="K6" s="281" t="s">
        <v>4059</v>
      </c>
      <c r="L6" s="144" t="s">
        <v>4067</v>
      </c>
      <c r="M6" s="288" t="s">
        <v>7185</v>
      </c>
      <c r="N6" s="145" t="s">
        <v>4172</v>
      </c>
      <c r="O6" s="142" t="str">
        <f t="shared" si="0"/>
        <v>320700832015     0516-22-0014     C403451     Eugenio Maria de Hostos Community College</v>
      </c>
      <c r="P6" s="142" t="str">
        <f t="shared" si="1"/>
        <v>0516-22-0014     Eugenio Maria de Hostos Community College</v>
      </c>
    </row>
    <row r="7" spans="1:16" ht="15.75" thickBot="1">
      <c r="A7" s="22">
        <v>12</v>
      </c>
      <c r="B7" s="102" t="s">
        <v>139</v>
      </c>
      <c r="E7" s="102" t="s">
        <v>46</v>
      </c>
      <c r="G7" s="69" t="s">
        <v>150</v>
      </c>
      <c r="I7" s="16" t="s">
        <v>1962</v>
      </c>
      <c r="K7" s="281" t="s">
        <v>4064</v>
      </c>
      <c r="L7" s="144" t="s">
        <v>4148</v>
      </c>
      <c r="M7" s="288" t="s">
        <v>7197</v>
      </c>
      <c r="N7" s="145" t="s">
        <v>4085</v>
      </c>
      <c r="O7" s="142" t="str">
        <f t="shared" si="0"/>
        <v>412300591170     0516-22-0057     C403452     Mohawk Valley Community College</v>
      </c>
      <c r="P7" s="142" t="str">
        <f t="shared" si="1"/>
        <v>0516-22-0057     Mohawk Valley Community College</v>
      </c>
    </row>
    <row r="8" spans="1:16" ht="15.75" thickBot="1">
      <c r="B8" s="102" t="s">
        <v>138</v>
      </c>
      <c r="E8" s="102" t="s">
        <v>47</v>
      </c>
      <c r="I8" s="16" t="s">
        <v>1963</v>
      </c>
      <c r="K8" s="281" t="s">
        <v>7253</v>
      </c>
      <c r="L8" s="144" t="s">
        <v>4159</v>
      </c>
      <c r="M8" s="288" t="s">
        <v>7205</v>
      </c>
      <c r="N8" s="145" t="s">
        <v>4117</v>
      </c>
      <c r="O8" s="142" t="str">
        <f t="shared" si="0"/>
        <v xml:space="preserve">342600832045     0516-22-0051     C403453     Queensborough Community College </v>
      </c>
      <c r="P8" s="142" t="str">
        <f t="shared" si="1"/>
        <v xml:space="preserve">0516-22-0051     Queensborough Community College </v>
      </c>
    </row>
    <row r="9" spans="1:16">
      <c r="B9" s="102" t="s">
        <v>136</v>
      </c>
      <c r="E9" s="102" t="s">
        <v>48</v>
      </c>
      <c r="G9" s="68" t="s">
        <v>147</v>
      </c>
      <c r="I9" s="16" t="s">
        <v>1964</v>
      </c>
      <c r="K9" s="281" t="s">
        <v>4124</v>
      </c>
      <c r="L9" s="144" t="s">
        <v>4160</v>
      </c>
      <c r="M9" s="288" t="s">
        <v>7215</v>
      </c>
      <c r="N9" s="145" t="s">
        <v>4119</v>
      </c>
      <c r="O9" s="142" t="str">
        <f t="shared" si="0"/>
        <v>250401581260     0516-22-0054     C403454     SUNY College of Agriculture and Technology at Morrisville</v>
      </c>
      <c r="P9" s="142" t="str">
        <f t="shared" si="1"/>
        <v>0516-22-0054     SUNY College of Agriculture and Technology at Morrisville</v>
      </c>
    </row>
    <row r="10" spans="1:16" ht="15.75" thickBot="1">
      <c r="B10" s="103" t="s">
        <v>135</v>
      </c>
      <c r="E10" s="102" t="s">
        <v>49</v>
      </c>
      <c r="G10" s="17" t="s">
        <v>148</v>
      </c>
      <c r="I10" s="16" t="s">
        <v>164</v>
      </c>
      <c r="K10" s="281" t="s">
        <v>4132</v>
      </c>
      <c r="L10" s="144" t="s">
        <v>4077</v>
      </c>
      <c r="M10" s="288" t="s">
        <v>7220</v>
      </c>
      <c r="N10" s="145" t="s">
        <v>4101</v>
      </c>
      <c r="O10" s="142" t="str">
        <f t="shared" si="0"/>
        <v>421800339450     0516-22-0046     C403455     Syracuse University</v>
      </c>
      <c r="P10" s="142" t="str">
        <f t="shared" si="1"/>
        <v>0516-22-0046     Syracuse University</v>
      </c>
    </row>
    <row r="11" spans="1:16">
      <c r="B11" s="18"/>
      <c r="E11" s="102" t="s">
        <v>50</v>
      </c>
      <c r="G11" s="17" t="s">
        <v>149</v>
      </c>
      <c r="I11" s="16" t="s">
        <v>165</v>
      </c>
      <c r="K11" s="281" t="s">
        <v>7254</v>
      </c>
      <c r="L11" s="144" t="s">
        <v>4075</v>
      </c>
      <c r="M11" s="288" t="s">
        <v>7201</v>
      </c>
      <c r="N11" s="145" t="s">
        <v>4176</v>
      </c>
      <c r="O11" s="142" t="str">
        <f t="shared" si="0"/>
        <v>280515397963     0516-22-2003     C403456     New York Institute of Technology - Old Westbury Campus</v>
      </c>
      <c r="P11" s="142" t="str">
        <f t="shared" si="1"/>
        <v>0516-22-2003     New York Institute of Technology - Old Westbury Campus</v>
      </c>
    </row>
    <row r="12" spans="1:16">
      <c r="B12" s="18"/>
      <c r="E12" s="102" t="s">
        <v>51</v>
      </c>
      <c r="G12" s="17" t="s">
        <v>143</v>
      </c>
      <c r="I12" s="16" t="s">
        <v>166</v>
      </c>
      <c r="K12" s="281" t="s">
        <v>7255</v>
      </c>
      <c r="L12" s="144" t="s">
        <v>4151</v>
      </c>
      <c r="M12" s="288" t="s">
        <v>7218</v>
      </c>
      <c r="N12" s="145" t="s">
        <v>4096</v>
      </c>
      <c r="O12" s="142" t="str">
        <f t="shared" si="0"/>
        <v>512902544275     0516-22-0039     C403457     SUNY College at Potsdam</v>
      </c>
      <c r="P12" s="142" t="str">
        <f t="shared" si="1"/>
        <v>0516-22-0039     SUNY College at Potsdam</v>
      </c>
    </row>
    <row r="13" spans="1:16">
      <c r="B13" s="18"/>
      <c r="E13" s="102" t="s">
        <v>52</v>
      </c>
      <c r="G13" s="17" t="s">
        <v>124</v>
      </c>
      <c r="I13" s="16" t="s">
        <v>1965</v>
      </c>
      <c r="K13" s="281" t="s">
        <v>7256</v>
      </c>
      <c r="L13" s="144" t="s">
        <v>4073</v>
      </c>
      <c r="M13" s="288" t="s">
        <v>7203</v>
      </c>
      <c r="N13" s="145" t="s">
        <v>4179</v>
      </c>
      <c r="O13" s="142" t="str">
        <f t="shared" si="0"/>
        <v>310200388057     0516-22-2006     C403458     NYU School of Medicine</v>
      </c>
      <c r="P13" s="142" t="str">
        <f t="shared" si="1"/>
        <v>0516-22-2006     NYU School of Medicine</v>
      </c>
    </row>
    <row r="14" spans="1:16" ht="15.75" thickBot="1">
      <c r="B14" s="18"/>
      <c r="E14" s="102" t="s">
        <v>53</v>
      </c>
      <c r="G14" s="69" t="s">
        <v>150</v>
      </c>
      <c r="I14" s="109" t="s">
        <v>3812</v>
      </c>
      <c r="K14" s="281" t="s">
        <v>7257</v>
      </c>
      <c r="L14" s="144" t="s">
        <v>4145</v>
      </c>
      <c r="M14" s="288" t="s">
        <v>7222</v>
      </c>
      <c r="N14" s="145" t="s">
        <v>4088</v>
      </c>
      <c r="O14" s="142" t="str">
        <f t="shared" si="0"/>
        <v>140600533510     0516-22-2008     C403459     SUNY at Buffalo - Biomedical</v>
      </c>
      <c r="P14" s="142" t="str">
        <f t="shared" si="1"/>
        <v>0516-22-2008     SUNY at Buffalo - Biomedical</v>
      </c>
    </row>
    <row r="15" spans="1:16">
      <c r="B15" s="18"/>
      <c r="E15" s="102" t="s">
        <v>54</v>
      </c>
      <c r="I15" s="16" t="s">
        <v>1966</v>
      </c>
      <c r="K15" s="281" t="s">
        <v>4123</v>
      </c>
      <c r="L15" s="286" t="s">
        <v>4069</v>
      </c>
      <c r="M15" s="288" t="s">
        <v>7175</v>
      </c>
      <c r="N15" s="145" t="s">
        <v>4173</v>
      </c>
      <c r="O15" s="142" t="str">
        <f t="shared" ref="O15:O60" si="2">L15 &amp; "     " &amp;  M15 &amp; "     " &amp; N15 &amp; "     " &amp;K15</f>
        <v>800000091563     0516-22-2013     C403460     Albert Einstein College of Medicine</v>
      </c>
      <c r="P15" s="142" t="str">
        <f t="shared" ref="P15:P57" si="3">M15 &amp; "     " &amp; K15</f>
        <v>0516-22-2013     Albert Einstein College of Medicine</v>
      </c>
    </row>
    <row r="16" spans="1:16">
      <c r="B16" s="18"/>
      <c r="E16" s="102" t="s">
        <v>55</v>
      </c>
      <c r="I16" s="16" t="s">
        <v>1967</v>
      </c>
      <c r="K16" s="281" t="s">
        <v>4058</v>
      </c>
      <c r="L16" s="144" t="s">
        <v>4066</v>
      </c>
      <c r="M16" s="288" t="s">
        <v>7188</v>
      </c>
      <c r="N16" s="145" t="s">
        <v>4174</v>
      </c>
      <c r="O16" s="142" t="str">
        <f t="shared" si="2"/>
        <v>170600590765     0516-22-0012     C403461     Fulton-Montgomery Community College</v>
      </c>
      <c r="P16" s="142" t="str">
        <f t="shared" si="3"/>
        <v>0516-22-0012     Fulton-Montgomery Community College</v>
      </c>
    </row>
    <row r="17" spans="2:16">
      <c r="B17" s="18"/>
      <c r="E17" s="102" t="s">
        <v>56</v>
      </c>
      <c r="I17" s="16" t="s">
        <v>1968</v>
      </c>
      <c r="K17" s="281" t="s">
        <v>7172</v>
      </c>
      <c r="L17" s="144" t="s">
        <v>4147</v>
      </c>
      <c r="M17" s="288" t="s">
        <v>7173</v>
      </c>
      <c r="N17" s="145" t="s">
        <v>4120</v>
      </c>
      <c r="O17" s="142" t="str">
        <f t="shared" si="2"/>
        <v>280218344680     0516-22-0056     C403462     Adelphi University</v>
      </c>
      <c r="P17" s="142" t="str">
        <f t="shared" si="3"/>
        <v>0516-22-0056     Adelphi University</v>
      </c>
    </row>
    <row r="18" spans="2:16">
      <c r="B18" s="18"/>
      <c r="E18" s="102" t="s">
        <v>57</v>
      </c>
      <c r="I18" s="16" t="s">
        <v>167</v>
      </c>
      <c r="K18" s="281" t="s">
        <v>7258</v>
      </c>
      <c r="L18" s="144" t="s">
        <v>4154</v>
      </c>
      <c r="M18" s="288" t="s">
        <v>7216</v>
      </c>
      <c r="N18" s="145" t="s">
        <v>4099</v>
      </c>
      <c r="O18" s="142" t="str">
        <f t="shared" si="2"/>
        <v>280522580675     0516-22-0044     C403463     SUNY College of Technology at Farmingdale</v>
      </c>
      <c r="P18" s="142" t="str">
        <f t="shared" si="3"/>
        <v>0516-22-0044     SUNY College of Technology at Farmingdale</v>
      </c>
    </row>
    <row r="19" spans="2:16">
      <c r="B19" s="18"/>
      <c r="E19" s="102" t="s">
        <v>58</v>
      </c>
      <c r="I19" s="16" t="s">
        <v>168</v>
      </c>
      <c r="K19" s="281" t="s">
        <v>4135</v>
      </c>
      <c r="L19" s="144" t="s">
        <v>4078</v>
      </c>
      <c r="M19" s="288" t="s">
        <v>7196</v>
      </c>
      <c r="N19" s="145" t="s">
        <v>4106</v>
      </c>
      <c r="O19" s="142" t="str">
        <f t="shared" si="2"/>
        <v>660403367650     0516-22-0024     C403464     Mercy College</v>
      </c>
      <c r="P19" s="142" t="str">
        <f t="shared" si="3"/>
        <v>0516-22-0024     Mercy College</v>
      </c>
    </row>
    <row r="20" spans="2:16">
      <c r="B20" s="18"/>
      <c r="E20" s="102" t="s">
        <v>59</v>
      </c>
      <c r="I20" s="16" t="s">
        <v>169</v>
      </c>
      <c r="K20" s="281" t="s">
        <v>7259</v>
      </c>
      <c r="L20" s="144" t="s">
        <v>4072</v>
      </c>
      <c r="M20" s="288" t="s">
        <v>7187</v>
      </c>
      <c r="N20" s="145" t="s">
        <v>4118</v>
      </c>
      <c r="O20" s="142" t="str">
        <f t="shared" si="2"/>
        <v>321000346120     0516-22-0052     C403465     Fordham University - Lincoln Center</v>
      </c>
      <c r="P20" s="142" t="str">
        <f t="shared" si="3"/>
        <v>0516-22-0052     Fordham University - Lincoln Center</v>
      </c>
    </row>
    <row r="21" spans="2:16">
      <c r="B21" s="18"/>
      <c r="E21" s="102" t="s">
        <v>60</v>
      </c>
      <c r="I21" s="16" t="s">
        <v>1969</v>
      </c>
      <c r="K21" s="281" t="s">
        <v>4061</v>
      </c>
      <c r="L21" s="144" t="s">
        <v>4170</v>
      </c>
      <c r="M21" s="288" t="s">
        <v>7198</v>
      </c>
      <c r="N21" s="145" t="s">
        <v>4107</v>
      </c>
      <c r="O21" s="142" t="str">
        <f t="shared" si="2"/>
        <v>261600591215     0516-22-0026     C403466     Monroe Community College</v>
      </c>
      <c r="P21" s="142" t="str">
        <f t="shared" si="3"/>
        <v>0516-22-0026     Monroe Community College</v>
      </c>
    </row>
    <row r="22" spans="2:16">
      <c r="B22" s="18"/>
      <c r="E22" s="102" t="s">
        <v>61</v>
      </c>
      <c r="I22" s="16" t="s">
        <v>1970</v>
      </c>
      <c r="K22" s="281" t="s">
        <v>7260</v>
      </c>
      <c r="L22" s="144" t="s">
        <v>4139</v>
      </c>
      <c r="M22" s="288" t="s">
        <v>7189</v>
      </c>
      <c r="N22" s="145" t="s">
        <v>4166</v>
      </c>
      <c r="O22" s="142" t="str">
        <f t="shared" si="2"/>
        <v>280201346525     0516-22-0013     C403467     Hofstra University - Main Campus</v>
      </c>
      <c r="P22" s="142" t="str">
        <f t="shared" si="3"/>
        <v>0516-22-0013     Hofstra University - Main Campus</v>
      </c>
    </row>
    <row r="23" spans="2:16">
      <c r="B23" s="18"/>
      <c r="E23" s="102" t="s">
        <v>62</v>
      </c>
      <c r="I23" s="16" t="s">
        <v>1971</v>
      </c>
      <c r="K23" s="281" t="s">
        <v>4134</v>
      </c>
      <c r="L23" s="144" t="s">
        <v>4081</v>
      </c>
      <c r="M23" s="288" t="s">
        <v>7204</v>
      </c>
      <c r="N23" s="145" t="s">
        <v>4111</v>
      </c>
      <c r="O23" s="142" t="str">
        <f t="shared" si="2"/>
        <v>331300398505     0516-22-0031     C403468     Pratt Institute</v>
      </c>
      <c r="P23" s="142" t="str">
        <f t="shared" si="3"/>
        <v>0516-22-0031     Pratt Institute</v>
      </c>
    </row>
    <row r="24" spans="2:16">
      <c r="B24" s="18"/>
      <c r="E24" s="102" t="s">
        <v>63</v>
      </c>
      <c r="I24" s="16" t="s">
        <v>170</v>
      </c>
      <c r="K24" s="281" t="s">
        <v>4126</v>
      </c>
      <c r="L24" s="144" t="s">
        <v>4071</v>
      </c>
      <c r="M24" s="288" t="s">
        <v>7174</v>
      </c>
      <c r="N24" s="145" t="s">
        <v>4089</v>
      </c>
      <c r="O24" s="142" t="str">
        <f t="shared" si="2"/>
        <v>010100384815     0516-22-2007     C403469     Albany Medical College</v>
      </c>
      <c r="P24" s="142" t="str">
        <f t="shared" si="3"/>
        <v>0516-22-2007     Albany Medical College</v>
      </c>
    </row>
    <row r="25" spans="2:16">
      <c r="B25" s="18"/>
      <c r="E25" s="102" t="s">
        <v>64</v>
      </c>
      <c r="I25" s="16" t="s">
        <v>171</v>
      </c>
      <c r="K25" s="281" t="s">
        <v>7261</v>
      </c>
      <c r="L25" s="144" t="s">
        <v>4169</v>
      </c>
      <c r="M25" s="288" t="s">
        <v>7195</v>
      </c>
      <c r="N25" s="145" t="s">
        <v>4105</v>
      </c>
      <c r="O25" s="142" t="str">
        <f t="shared" si="2"/>
        <v xml:space="preserve">331700832030     0516-22-0022     C403470     Medgar Evers College </v>
      </c>
      <c r="P25" s="142" t="str">
        <f t="shared" si="3"/>
        <v xml:space="preserve">0516-22-0022     Medgar Evers College </v>
      </c>
    </row>
    <row r="26" spans="2:16">
      <c r="B26" s="18"/>
      <c r="E26" s="102" t="s">
        <v>65</v>
      </c>
      <c r="I26" s="16" t="s">
        <v>172</v>
      </c>
      <c r="K26" s="281" t="s">
        <v>7262</v>
      </c>
      <c r="L26" s="144" t="s">
        <v>4136</v>
      </c>
      <c r="M26" s="288" t="s">
        <v>7183</v>
      </c>
      <c r="N26" s="145" t="s">
        <v>4164</v>
      </c>
      <c r="O26" s="142" t="str">
        <f t="shared" si="2"/>
        <v xml:space="preserve">332200822925     0516-22-0005     C403471     CUNY Brooklyn College </v>
      </c>
      <c r="P26" s="142" t="str">
        <f t="shared" si="3"/>
        <v xml:space="preserve">0516-22-0005     CUNY Brooklyn College </v>
      </c>
    </row>
    <row r="27" spans="2:16">
      <c r="B27" s="18"/>
      <c r="E27" s="102" t="s">
        <v>66</v>
      </c>
      <c r="I27" s="16" t="s">
        <v>1972</v>
      </c>
      <c r="K27" s="281" t="s">
        <v>7263</v>
      </c>
      <c r="L27" s="144" t="s">
        <v>4142</v>
      </c>
      <c r="M27" s="288" t="s">
        <v>7214</v>
      </c>
      <c r="N27" s="145" t="s">
        <v>4093</v>
      </c>
      <c r="O27" s="142" t="str">
        <f t="shared" si="2"/>
        <v>331700550071     0516-22-2014     C403472     SUNY Health Science Center at Brooklyn</v>
      </c>
      <c r="P27" s="142" t="str">
        <f t="shared" si="3"/>
        <v>0516-22-2014     SUNY Health Science Center at Brooklyn</v>
      </c>
    </row>
    <row r="28" spans="2:16">
      <c r="B28" s="18"/>
      <c r="E28" s="102" t="s">
        <v>67</v>
      </c>
      <c r="I28" s="111" t="s">
        <v>3877</v>
      </c>
      <c r="K28" s="281" t="s">
        <v>7264</v>
      </c>
      <c r="L28" s="144" t="s">
        <v>4155</v>
      </c>
      <c r="M28" s="288" t="s">
        <v>7219</v>
      </c>
      <c r="N28" s="145" t="s">
        <v>4100</v>
      </c>
      <c r="O28" s="142" t="str">
        <f t="shared" si="2"/>
        <v>580201533555     0516-22-0045     C403473     SUNY at Stony Brook</v>
      </c>
      <c r="P28" s="142" t="str">
        <f t="shared" si="3"/>
        <v>0516-22-0045     SUNY at Stony Brook</v>
      </c>
    </row>
    <row r="29" spans="2:16">
      <c r="B29" s="18"/>
      <c r="E29" s="102" t="s">
        <v>68</v>
      </c>
      <c r="I29" s="16" t="s">
        <v>1973</v>
      </c>
      <c r="K29" s="281" t="s">
        <v>4063</v>
      </c>
      <c r="L29" s="144" t="s">
        <v>4158</v>
      </c>
      <c r="M29" s="288" t="s">
        <v>7194</v>
      </c>
      <c r="N29" s="145" t="s">
        <v>4103</v>
      </c>
      <c r="O29" s="142" t="str">
        <f t="shared" si="2"/>
        <v>512902395265     0516-22-0018     C403474     Clarkson University</v>
      </c>
      <c r="P29" s="142" t="str">
        <f t="shared" si="3"/>
        <v>0516-22-0018     Clarkson University</v>
      </c>
    </row>
    <row r="30" spans="2:16">
      <c r="B30" s="18"/>
      <c r="E30" s="102" t="s">
        <v>69</v>
      </c>
      <c r="I30" s="16" t="s">
        <v>1974</v>
      </c>
      <c r="K30" s="281" t="s">
        <v>7265</v>
      </c>
      <c r="L30" s="144" t="s">
        <v>4168</v>
      </c>
      <c r="M30" s="288" t="s">
        <v>7178</v>
      </c>
      <c r="N30" s="145" t="s">
        <v>4116</v>
      </c>
      <c r="O30" s="142" t="str">
        <f t="shared" si="2"/>
        <v>421800357065     0516-22-0049     C403475     Le Moyne College</v>
      </c>
      <c r="P30" s="142" t="str">
        <f t="shared" si="3"/>
        <v>0516-22-0049     Le Moyne College</v>
      </c>
    </row>
    <row r="31" spans="2:16">
      <c r="B31" s="18"/>
      <c r="E31" s="102" t="s">
        <v>70</v>
      </c>
      <c r="I31" s="16" t="s">
        <v>173</v>
      </c>
      <c r="K31" s="281" t="s">
        <v>4057</v>
      </c>
      <c r="L31" s="144" t="s">
        <v>4072</v>
      </c>
      <c r="M31" s="288" t="s">
        <v>7186</v>
      </c>
      <c r="N31" s="145" t="s">
        <v>4165</v>
      </c>
      <c r="O31" s="142" t="str">
        <f t="shared" si="2"/>
        <v>321000346120     0516-22-0011     C403476     Fordham University - Rose Hill</v>
      </c>
      <c r="P31" s="142" t="str">
        <f t="shared" si="3"/>
        <v>0516-22-0011     Fordham University - Rose Hill</v>
      </c>
    </row>
    <row r="32" spans="2:16">
      <c r="B32" s="18"/>
      <c r="E32" s="102" t="s">
        <v>71</v>
      </c>
      <c r="I32" s="16" t="s">
        <v>174</v>
      </c>
      <c r="K32" s="281" t="s">
        <v>7266</v>
      </c>
      <c r="L32" s="144" t="s">
        <v>4138</v>
      </c>
      <c r="M32" s="288" t="s">
        <v>7176</v>
      </c>
      <c r="N32" s="145" t="s">
        <v>4162</v>
      </c>
      <c r="O32" s="142" t="str">
        <f t="shared" si="2"/>
        <v xml:space="preserve">321000832005     0516-22-0004     C403477     Bronx Community College </v>
      </c>
      <c r="P32" s="142" t="str">
        <f t="shared" si="3"/>
        <v xml:space="preserve">0516-22-0004     Bronx Community College </v>
      </c>
    </row>
    <row r="33" spans="2:16">
      <c r="B33" s="18"/>
      <c r="E33" s="102" t="s">
        <v>72</v>
      </c>
      <c r="I33" s="16" t="s">
        <v>1975</v>
      </c>
      <c r="K33" s="281" t="s">
        <v>7267</v>
      </c>
      <c r="L33" s="144" t="s">
        <v>4137</v>
      </c>
      <c r="M33" s="288" t="s">
        <v>7177</v>
      </c>
      <c r="N33" s="145" t="s">
        <v>4171</v>
      </c>
      <c r="O33" s="142" t="str">
        <f t="shared" si="2"/>
        <v>310500822970     0516-22-0010     C403478     CUNY City College</v>
      </c>
      <c r="P33" s="142" t="str">
        <f t="shared" si="3"/>
        <v>0516-22-0010     CUNY City College</v>
      </c>
    </row>
    <row r="34" spans="2:16">
      <c r="B34" s="18"/>
      <c r="E34" s="102" t="s">
        <v>73</v>
      </c>
      <c r="I34" s="16" t="s">
        <v>175</v>
      </c>
      <c r="K34" s="281" t="s">
        <v>4128</v>
      </c>
      <c r="L34" s="144" t="s">
        <v>4177</v>
      </c>
      <c r="M34" s="288" t="s">
        <v>7206</v>
      </c>
      <c r="N34" s="145" t="s">
        <v>4113</v>
      </c>
      <c r="O34" s="142" t="str">
        <f t="shared" si="2"/>
        <v>491700398550     0516-22-0033     C403479     Rensselaer Polytechnic Institute</v>
      </c>
      <c r="P34" s="142" t="str">
        <f t="shared" si="3"/>
        <v>0516-22-0033     Rensselaer Polytechnic Institute</v>
      </c>
    </row>
    <row r="35" spans="2:16">
      <c r="B35" s="18"/>
      <c r="E35" s="102" t="s">
        <v>74</v>
      </c>
      <c r="I35" s="16" t="s">
        <v>1976</v>
      </c>
      <c r="K35" s="281" t="s">
        <v>7268</v>
      </c>
      <c r="L35" s="144" t="s">
        <v>4070</v>
      </c>
      <c r="M35" s="288" t="s">
        <v>7179</v>
      </c>
      <c r="N35" s="145" t="s">
        <v>4092</v>
      </c>
      <c r="O35" s="142" t="str">
        <f t="shared" si="2"/>
        <v>353100832010     0516-22-2011     C403480     CUNY College of Staten Island</v>
      </c>
      <c r="P35" s="142" t="str">
        <f t="shared" si="3"/>
        <v>0516-22-2011     CUNY College of Staten Island</v>
      </c>
    </row>
    <row r="36" spans="2:16">
      <c r="B36" s="18"/>
      <c r="E36" s="102" t="s">
        <v>75</v>
      </c>
      <c r="I36" s="16" t="s">
        <v>1977</v>
      </c>
      <c r="K36" s="281" t="s">
        <v>4131</v>
      </c>
      <c r="L36" s="144" t="s">
        <v>4153</v>
      </c>
      <c r="M36" s="288" t="s">
        <v>7209</v>
      </c>
      <c r="N36" s="145" t="s">
        <v>4098</v>
      </c>
      <c r="O36" s="142" t="str">
        <f t="shared" si="2"/>
        <v>010100533420     0516-22-0042     C403481     SUNY at Albany</v>
      </c>
      <c r="P36" s="142" t="str">
        <f t="shared" si="3"/>
        <v>0516-22-0042     SUNY at Albany</v>
      </c>
    </row>
    <row r="37" spans="2:16">
      <c r="B37" s="18"/>
      <c r="E37" s="102" t="s">
        <v>76</v>
      </c>
      <c r="I37" s="16" t="s">
        <v>176</v>
      </c>
      <c r="K37" s="281" t="s">
        <v>7269</v>
      </c>
      <c r="L37" s="144" t="s">
        <v>7281</v>
      </c>
      <c r="M37" s="288" t="s">
        <v>7200</v>
      </c>
      <c r="N37" s="145" t="s">
        <v>4109</v>
      </c>
      <c r="O37" s="142" t="str">
        <f t="shared" si="2"/>
        <v>800000069867     0516-22-0028     C403482     New York Institute of Technology</v>
      </c>
      <c r="P37" s="142" t="str">
        <f t="shared" si="3"/>
        <v>0516-22-0028     New York Institute of Technology</v>
      </c>
    </row>
    <row r="38" spans="2:16">
      <c r="B38" s="18"/>
      <c r="E38" s="102" t="s">
        <v>77</v>
      </c>
      <c r="I38" s="16" t="s">
        <v>177</v>
      </c>
      <c r="K38" s="281" t="s">
        <v>4130</v>
      </c>
      <c r="L38" s="144" t="s">
        <v>4152</v>
      </c>
      <c r="M38" s="288" t="s">
        <v>7208</v>
      </c>
      <c r="N38" s="145" t="s">
        <v>4097</v>
      </c>
      <c r="O38" s="142" t="str">
        <f t="shared" si="2"/>
        <v>580211591800     0516-22-0041     C403483     Suffolk County Community College</v>
      </c>
      <c r="P38" s="142" t="str">
        <f t="shared" si="3"/>
        <v>0516-22-0041     Suffolk County Community College</v>
      </c>
    </row>
    <row r="39" spans="2:16" ht="15.75" thickBot="1">
      <c r="B39" s="18"/>
      <c r="E39" s="103" t="s">
        <v>78</v>
      </c>
      <c r="I39" s="16" t="s">
        <v>178</v>
      </c>
      <c r="K39" s="281" t="s">
        <v>4127</v>
      </c>
      <c r="L39" s="144" t="s">
        <v>4178</v>
      </c>
      <c r="M39" s="288" t="s">
        <v>7207</v>
      </c>
      <c r="N39" s="145" t="s">
        <v>4112</v>
      </c>
      <c r="O39" s="142" t="str">
        <f t="shared" si="2"/>
        <v>261600398640     0516-22-0032     C403484     Rochester Institute of Technology</v>
      </c>
      <c r="P39" s="142" t="str">
        <f t="shared" si="3"/>
        <v>0516-22-0032     Rochester Institute of Technology</v>
      </c>
    </row>
    <row r="40" spans="2:16">
      <c r="I40" s="16" t="s">
        <v>179</v>
      </c>
      <c r="K40" s="281" t="s">
        <v>7270</v>
      </c>
      <c r="L40" s="144" t="s">
        <v>4161</v>
      </c>
      <c r="M40" s="288" t="s">
        <v>7212</v>
      </c>
      <c r="N40" s="145" t="s">
        <v>4121</v>
      </c>
      <c r="O40" s="142" t="str">
        <f t="shared" si="2"/>
        <v>140600543825     0516-22-0035     C403485     SUNY College at Buffalo</v>
      </c>
      <c r="P40" s="142" t="str">
        <f t="shared" si="3"/>
        <v>0516-22-0035     SUNY College at Buffalo</v>
      </c>
    </row>
    <row r="41" spans="2:16">
      <c r="I41" s="111" t="s">
        <v>3878</v>
      </c>
      <c r="K41" s="281" t="s">
        <v>7271</v>
      </c>
      <c r="L41" s="144" t="s">
        <v>4141</v>
      </c>
      <c r="M41" s="288" t="s">
        <v>7225</v>
      </c>
      <c r="N41" s="145" t="s">
        <v>7282</v>
      </c>
      <c r="O41" s="142" t="str">
        <f t="shared" si="2"/>
        <v>342800823375     0516-22-2015     C403486     CUNY York College</v>
      </c>
      <c r="P41" s="142" t="str">
        <f t="shared" si="3"/>
        <v>0516-22-2015     CUNY York College</v>
      </c>
    </row>
    <row r="42" spans="2:16">
      <c r="I42" s="109" t="s">
        <v>3813</v>
      </c>
      <c r="K42" s="281" t="s">
        <v>4125</v>
      </c>
      <c r="L42" s="144" t="s">
        <v>4146</v>
      </c>
      <c r="M42" s="288" t="s">
        <v>7181</v>
      </c>
      <c r="N42" s="145" t="s">
        <v>4163</v>
      </c>
      <c r="O42" s="142" t="str">
        <f t="shared" si="2"/>
        <v>610600335805     0516-22-2002     C403487     Cornell University</v>
      </c>
      <c r="P42" s="142" t="str">
        <f t="shared" si="3"/>
        <v>0516-22-2002     Cornell University</v>
      </c>
    </row>
    <row r="43" spans="2:16">
      <c r="I43" s="16" t="s">
        <v>1978</v>
      </c>
      <c r="K43" s="281" t="s">
        <v>4060</v>
      </c>
      <c r="L43" s="144" t="s">
        <v>4140</v>
      </c>
      <c r="M43" s="288" t="s">
        <v>7184</v>
      </c>
      <c r="N43" s="145" t="s">
        <v>4102</v>
      </c>
      <c r="O43" s="142" t="str">
        <f t="shared" si="2"/>
        <v>310300823105     0516-22-0017     C403488     CUNY John Jay College of Criminal Justice</v>
      </c>
      <c r="P43" s="142" t="str">
        <f t="shared" si="3"/>
        <v>0516-22-0017     CUNY John Jay College of Criminal Justice</v>
      </c>
    </row>
    <row r="44" spans="2:16">
      <c r="I44" s="16" t="s">
        <v>1979</v>
      </c>
      <c r="K44" s="281" t="s">
        <v>7272</v>
      </c>
      <c r="L44" s="144" t="s">
        <v>4083</v>
      </c>
      <c r="M44" s="288" t="s">
        <v>7210</v>
      </c>
      <c r="N44" s="145" t="s">
        <v>4094</v>
      </c>
      <c r="O44" s="142" t="str">
        <f t="shared" si="2"/>
        <v>621101544050     0516-22-0037     C403489     SUNY College at New Paltz</v>
      </c>
      <c r="P44" s="142" t="str">
        <f t="shared" si="3"/>
        <v>0516-22-0037     SUNY College at New Paltz</v>
      </c>
    </row>
    <row r="45" spans="2:16">
      <c r="I45" s="16" t="s">
        <v>1980</v>
      </c>
      <c r="K45" s="281" t="s">
        <v>7273</v>
      </c>
      <c r="L45" s="144" t="s">
        <v>4082</v>
      </c>
      <c r="M45" s="289" t="s">
        <v>7217</v>
      </c>
      <c r="N45" s="145" t="s">
        <v>4122</v>
      </c>
      <c r="O45" s="142" t="str">
        <f t="shared" si="2"/>
        <v>062201543915     0516-22-0036     C403490     SUNY College at Fredonia</v>
      </c>
      <c r="P45" s="142" t="str">
        <f t="shared" si="3"/>
        <v>0516-22-0036     SUNY College at Fredonia</v>
      </c>
    </row>
    <row r="46" spans="2:16">
      <c r="I46" s="16" t="s">
        <v>1981</v>
      </c>
      <c r="K46" s="281" t="s">
        <v>7274</v>
      </c>
      <c r="L46" s="144" t="s">
        <v>4079</v>
      </c>
      <c r="M46" s="288" t="s">
        <v>7199</v>
      </c>
      <c r="N46" s="145" t="s">
        <v>4108</v>
      </c>
      <c r="O46" s="142" t="str">
        <f t="shared" si="2"/>
        <v>331300832035     0516-22-0027     C403491     CUNY NYC College of Technology</v>
      </c>
      <c r="P46" s="142" t="str">
        <f t="shared" si="3"/>
        <v>0516-22-0027     CUNY NYC College of Technology</v>
      </c>
    </row>
    <row r="47" spans="2:16">
      <c r="I47" s="16" t="s">
        <v>1982</v>
      </c>
      <c r="K47" s="281" t="s">
        <v>4129</v>
      </c>
      <c r="L47" s="144" t="s">
        <v>4150</v>
      </c>
      <c r="M47" s="288" t="s">
        <v>7213</v>
      </c>
      <c r="N47" s="145" t="s">
        <v>4095</v>
      </c>
      <c r="O47" s="142" t="str">
        <f t="shared" si="2"/>
        <v>280515544095     0516-22-0038     C403492     SUNY College at Old Westbury</v>
      </c>
      <c r="P47" s="142" t="str">
        <f t="shared" si="3"/>
        <v>0516-22-0038     SUNY College at Old Westbury</v>
      </c>
    </row>
    <row r="48" spans="2:16">
      <c r="I48" s="110" t="s">
        <v>3869</v>
      </c>
      <c r="K48" s="281" t="s">
        <v>4133</v>
      </c>
      <c r="L48" s="144" t="s">
        <v>4156</v>
      </c>
      <c r="M48" s="288" t="s">
        <v>7221</v>
      </c>
      <c r="N48" s="145" t="s">
        <v>4114</v>
      </c>
      <c r="O48" s="142" t="str">
        <f t="shared" si="2"/>
        <v>530600359500     0516-22-0047     C403493     Union College</v>
      </c>
      <c r="P48" s="142" t="str">
        <f t="shared" si="3"/>
        <v>0516-22-0047     Union College</v>
      </c>
    </row>
    <row r="49" spans="9:16">
      <c r="I49" s="16" t="s">
        <v>1983</v>
      </c>
      <c r="K49" s="281" t="s">
        <v>7275</v>
      </c>
      <c r="L49" s="144" t="s">
        <v>4144</v>
      </c>
      <c r="M49" s="288" t="s">
        <v>7211</v>
      </c>
      <c r="N49" s="145" t="s">
        <v>4090</v>
      </c>
      <c r="O49" s="142" t="str">
        <f t="shared" si="2"/>
        <v>030200533465     0516-22-2009     C403494     SUNY at Binghamton</v>
      </c>
      <c r="P49" s="142" t="str">
        <f t="shared" si="3"/>
        <v>0516-22-2009     SUNY at Binghamton</v>
      </c>
    </row>
    <row r="50" spans="9:16">
      <c r="I50" s="16" t="s">
        <v>180</v>
      </c>
      <c r="K50" s="281" t="s">
        <v>4056</v>
      </c>
      <c r="L50" s="144" t="s">
        <v>4065</v>
      </c>
      <c r="M50" s="288" t="s">
        <v>7224</v>
      </c>
      <c r="N50" s="145" t="s">
        <v>4180</v>
      </c>
      <c r="O50" s="142" t="str">
        <f t="shared" si="2"/>
        <v>342500772070     0516-22-0007     C403495     Vaughn College of Aeronautics and Technology</v>
      </c>
      <c r="P50" s="142" t="str">
        <f t="shared" si="3"/>
        <v>0516-22-0007     Vaughn College of Aeronautics and Technology</v>
      </c>
    </row>
    <row r="51" spans="9:16">
      <c r="I51" s="16" t="s">
        <v>1984</v>
      </c>
      <c r="K51" s="281" t="s">
        <v>7276</v>
      </c>
      <c r="L51" s="144" t="s">
        <v>4076</v>
      </c>
      <c r="M51" s="288" t="s">
        <v>7192</v>
      </c>
      <c r="N51" s="145" t="s">
        <v>4086</v>
      </c>
      <c r="O51" s="142" t="str">
        <f t="shared" si="2"/>
        <v>332200832025     0516-22-1017     C403496     Kingsborough Community College</v>
      </c>
      <c r="P51" s="142" t="str">
        <f t="shared" si="3"/>
        <v>0516-22-1017     Kingsborough Community College</v>
      </c>
    </row>
    <row r="52" spans="9:16">
      <c r="I52" s="16" t="s">
        <v>1985</v>
      </c>
      <c r="K52" s="281" t="s">
        <v>7277</v>
      </c>
      <c r="L52" s="144" t="s">
        <v>4080</v>
      </c>
      <c r="M52" s="288" t="s">
        <v>7202</v>
      </c>
      <c r="N52" s="145" t="s">
        <v>4110</v>
      </c>
      <c r="O52" s="142" t="str">
        <f t="shared" si="2"/>
        <v xml:space="preserve">310200338145     0516-22-0029     C403497     New York University  </v>
      </c>
      <c r="P52" s="142" t="str">
        <f t="shared" si="3"/>
        <v xml:space="preserve">0516-22-0029     New York University  </v>
      </c>
    </row>
    <row r="53" spans="9:16">
      <c r="I53" s="16" t="s">
        <v>181</v>
      </c>
      <c r="K53" s="281" t="s">
        <v>7301</v>
      </c>
      <c r="L53" s="144" t="s">
        <v>4068</v>
      </c>
      <c r="M53" s="288" t="s">
        <v>7191</v>
      </c>
      <c r="N53" s="145" t="s">
        <v>4084</v>
      </c>
      <c r="O53" s="142" t="str">
        <f t="shared" si="2"/>
        <v>661100356705     0516-22-0015     C403498     Iona University</v>
      </c>
      <c r="P53" s="142" t="str">
        <f t="shared" si="3"/>
        <v>0516-22-0015     Iona University</v>
      </c>
    </row>
    <row r="54" spans="9:16" ht="15.75" thickBot="1">
      <c r="I54" s="16" t="s">
        <v>1986</v>
      </c>
      <c r="K54" s="282" t="s">
        <v>7278</v>
      </c>
      <c r="L54" s="287" t="s">
        <v>4167</v>
      </c>
      <c r="M54" s="288" t="s">
        <v>7193</v>
      </c>
      <c r="N54" s="145" t="s">
        <v>4104</v>
      </c>
      <c r="O54" s="142" t="str">
        <f t="shared" si="2"/>
        <v>321000823150     0516-22-0020     C403499     CUNY Herbert H. Lehman College</v>
      </c>
      <c r="P54" s="142" t="str">
        <f t="shared" si="3"/>
        <v>0516-22-0020     CUNY Herbert H. Lehman College</v>
      </c>
    </row>
    <row r="55" spans="9:16" ht="15.75" thickTop="1">
      <c r="I55" s="16" t="s">
        <v>1987</v>
      </c>
      <c r="K55" s="283" t="s">
        <v>7279</v>
      </c>
      <c r="L55" s="290" t="s">
        <v>4145</v>
      </c>
      <c r="M55" s="288" t="s">
        <v>7226</v>
      </c>
      <c r="N55" s="145" t="s">
        <v>7236</v>
      </c>
      <c r="O55" s="142" t="str">
        <f t="shared" si="2"/>
        <v>140600533510     0516-22-0043     C403737     SUNY at Buffalo</v>
      </c>
      <c r="P55" s="142" t="str">
        <f t="shared" si="3"/>
        <v>0516-22-0043     SUNY at Buffalo</v>
      </c>
    </row>
    <row r="56" spans="9:16">
      <c r="I56" s="16" t="s">
        <v>182</v>
      </c>
      <c r="K56" s="284" t="s">
        <v>7229</v>
      </c>
      <c r="L56" s="291" t="s">
        <v>7231</v>
      </c>
      <c r="M56" s="288" t="s">
        <v>7230</v>
      </c>
      <c r="N56" s="145" t="s">
        <v>7235</v>
      </c>
      <c r="O56" s="142" t="str">
        <f t="shared" si="2"/>
        <v>280218591305     0516-22-0053     C403738     Nassau Community College</v>
      </c>
      <c r="P56" s="142" t="str">
        <f t="shared" si="3"/>
        <v>0516-22-0053     Nassau Community College</v>
      </c>
    </row>
    <row r="57" spans="9:16" ht="15.75" thickBot="1">
      <c r="I57" s="16" t="s">
        <v>183</v>
      </c>
      <c r="K57" s="285" t="s">
        <v>7280</v>
      </c>
      <c r="L57" s="292" t="s">
        <v>7227</v>
      </c>
      <c r="M57" s="288" t="s">
        <v>7228</v>
      </c>
      <c r="N57" s="145" t="s">
        <v>7234</v>
      </c>
      <c r="O57" s="142" t="str">
        <f t="shared" si="2"/>
        <v>310200832000     0516-22-0003     C403739     Borough of Manhattan Community College</v>
      </c>
      <c r="P57" s="142" t="str">
        <f t="shared" si="3"/>
        <v>0516-22-0003     Borough of Manhattan Community College</v>
      </c>
    </row>
    <row r="58" spans="9:16" ht="16.5" thickTop="1" thickBot="1">
      <c r="I58" s="16" t="s">
        <v>184</v>
      </c>
      <c r="K58" s="151"/>
      <c r="M58" s="147"/>
      <c r="N58" s="144"/>
      <c r="O58" s="142" t="str">
        <f t="shared" si="2"/>
        <v xml:space="preserve">               </v>
      </c>
    </row>
    <row r="59" spans="9:16">
      <c r="I59" s="16" t="s">
        <v>1988</v>
      </c>
      <c r="K59" s="148"/>
      <c r="M59" s="146"/>
      <c r="N59" s="144"/>
      <c r="O59" s="142" t="str">
        <f t="shared" si="2"/>
        <v xml:space="preserve">               </v>
      </c>
    </row>
    <row r="60" spans="9:16">
      <c r="I60" s="16" t="s">
        <v>185</v>
      </c>
      <c r="K60" s="148"/>
      <c r="M60" s="146"/>
      <c r="N60" s="144"/>
      <c r="O60" s="142" t="str">
        <f t="shared" si="2"/>
        <v xml:space="preserve">               </v>
      </c>
    </row>
    <row r="61" spans="9:16">
      <c r="I61" s="16" t="s">
        <v>1989</v>
      </c>
      <c r="K61" s="148"/>
      <c r="M61" s="146"/>
      <c r="N61" s="144"/>
    </row>
    <row r="62" spans="9:16">
      <c r="I62" s="16" t="s">
        <v>1990</v>
      </c>
      <c r="K62" s="148"/>
      <c r="M62" s="146"/>
      <c r="N62" s="144"/>
    </row>
    <row r="63" spans="9:16" ht="15.75">
      <c r="I63" s="16" t="s">
        <v>1991</v>
      </c>
      <c r="K63" s="148"/>
      <c r="M63" s="149"/>
      <c r="N63" s="144"/>
    </row>
    <row r="64" spans="9:16" ht="15.75">
      <c r="I64" s="16" t="s">
        <v>186</v>
      </c>
      <c r="K64" s="148"/>
      <c r="M64" s="149"/>
      <c r="N64" s="144"/>
    </row>
    <row r="65" spans="9:14" ht="15.75">
      <c r="I65" s="16" t="s">
        <v>187</v>
      </c>
      <c r="K65" s="148"/>
      <c r="M65" s="149"/>
      <c r="N65" s="144"/>
    </row>
    <row r="66" spans="9:14" ht="15.75">
      <c r="I66" s="16" t="s">
        <v>1997</v>
      </c>
      <c r="K66" s="148"/>
      <c r="M66" s="149"/>
      <c r="N66" s="144"/>
    </row>
    <row r="67" spans="9:14" ht="15.75">
      <c r="I67" s="16" t="s">
        <v>1998</v>
      </c>
      <c r="K67" s="148"/>
      <c r="M67" s="149"/>
      <c r="N67" s="144"/>
    </row>
    <row r="68" spans="9:14" ht="15.75">
      <c r="I68" s="109" t="s">
        <v>3814</v>
      </c>
      <c r="K68" s="148"/>
      <c r="M68" s="149"/>
      <c r="N68" s="144"/>
    </row>
    <row r="69" spans="9:14" ht="15.75">
      <c r="I69" s="16" t="s">
        <v>188</v>
      </c>
      <c r="K69" s="148"/>
      <c r="M69" s="149"/>
      <c r="N69" s="144"/>
    </row>
    <row r="70" spans="9:14" ht="15.75">
      <c r="I70" s="16" t="s">
        <v>1999</v>
      </c>
      <c r="K70" s="148"/>
      <c r="M70" s="149"/>
      <c r="N70" s="144"/>
    </row>
    <row r="71" spans="9:14" ht="15.75">
      <c r="I71" s="16" t="s">
        <v>189</v>
      </c>
      <c r="K71" s="148"/>
      <c r="M71" s="149"/>
      <c r="N71" s="144"/>
    </row>
    <row r="72" spans="9:14" ht="15.75">
      <c r="I72" s="16" t="s">
        <v>190</v>
      </c>
      <c r="K72" s="148"/>
      <c r="M72" s="149"/>
      <c r="N72" s="144"/>
    </row>
    <row r="73" spans="9:14" ht="15.75">
      <c r="I73" s="16" t="s">
        <v>2000</v>
      </c>
      <c r="K73" s="148"/>
      <c r="M73" s="149"/>
      <c r="N73" s="144"/>
    </row>
    <row r="74" spans="9:14" ht="15.75">
      <c r="I74" s="16" t="s">
        <v>191</v>
      </c>
      <c r="K74" s="148"/>
      <c r="M74" s="149"/>
      <c r="N74" s="144"/>
    </row>
    <row r="75" spans="9:14" ht="15.75">
      <c r="I75" s="16" t="s">
        <v>2001</v>
      </c>
      <c r="K75" s="148"/>
      <c r="M75" s="149"/>
      <c r="N75" s="144"/>
    </row>
    <row r="76" spans="9:14" ht="15.75">
      <c r="I76" s="16" t="s">
        <v>2002</v>
      </c>
      <c r="K76" s="148"/>
      <c r="M76" s="149"/>
      <c r="N76" s="144"/>
    </row>
    <row r="77" spans="9:14" ht="15.75">
      <c r="I77" s="83" t="s">
        <v>192</v>
      </c>
      <c r="K77" s="148"/>
      <c r="M77" s="149"/>
      <c r="N77" s="144"/>
    </row>
    <row r="78" spans="9:14" ht="15.75">
      <c r="I78" s="16" t="s">
        <v>193</v>
      </c>
      <c r="K78" s="148"/>
      <c r="M78" s="149"/>
      <c r="N78" s="144"/>
    </row>
    <row r="79" spans="9:14" ht="15.75">
      <c r="I79" s="16" t="s">
        <v>2003</v>
      </c>
      <c r="K79" s="148"/>
      <c r="M79" s="149"/>
      <c r="N79" s="144"/>
    </row>
    <row r="80" spans="9:14" ht="15.75">
      <c r="I80" s="16" t="s">
        <v>194</v>
      </c>
      <c r="K80" s="148"/>
      <c r="M80" s="149"/>
      <c r="N80" s="144"/>
    </row>
    <row r="81" spans="9:14" ht="15.75">
      <c r="I81" s="16" t="s">
        <v>2004</v>
      </c>
      <c r="K81" s="148"/>
      <c r="M81" s="149"/>
      <c r="N81" s="144"/>
    </row>
    <row r="82" spans="9:14" ht="15.75">
      <c r="I82" s="16" t="s">
        <v>195</v>
      </c>
      <c r="K82" s="148"/>
      <c r="M82" s="149"/>
      <c r="N82" s="144"/>
    </row>
    <row r="83" spans="9:14" ht="15.75">
      <c r="I83" s="16" t="s">
        <v>2005</v>
      </c>
      <c r="K83" s="148"/>
      <c r="M83" s="149"/>
      <c r="N83" s="144"/>
    </row>
    <row r="84" spans="9:14" ht="15.75">
      <c r="I84" s="16" t="s">
        <v>2006</v>
      </c>
      <c r="K84" s="148"/>
      <c r="M84" s="149"/>
      <c r="N84" s="144"/>
    </row>
    <row r="85" spans="9:14" ht="15.75">
      <c r="I85" s="16" t="s">
        <v>2007</v>
      </c>
      <c r="K85" s="148"/>
      <c r="M85" s="149"/>
      <c r="N85" s="144"/>
    </row>
    <row r="86" spans="9:14" ht="15.75">
      <c r="I86" s="16" t="s">
        <v>2008</v>
      </c>
      <c r="K86" s="148"/>
      <c r="M86" s="149"/>
      <c r="N86" s="144"/>
    </row>
    <row r="87" spans="9:14" ht="15.75">
      <c r="I87" s="16" t="s">
        <v>196</v>
      </c>
      <c r="K87" s="148"/>
      <c r="M87" s="149"/>
      <c r="N87" s="144"/>
    </row>
    <row r="88" spans="9:14" ht="15.75">
      <c r="I88" s="16" t="s">
        <v>1992</v>
      </c>
      <c r="K88" s="148"/>
      <c r="M88" s="149"/>
      <c r="N88" s="144"/>
    </row>
    <row r="89" spans="9:14" ht="15.75">
      <c r="I89" s="16" t="s">
        <v>1993</v>
      </c>
      <c r="K89" s="148"/>
      <c r="M89" s="149"/>
      <c r="N89" s="144"/>
    </row>
    <row r="90" spans="9:14" ht="15.75">
      <c r="I90" s="16" t="s">
        <v>2009</v>
      </c>
      <c r="K90" s="148"/>
      <c r="M90" s="149"/>
      <c r="N90" s="144"/>
    </row>
    <row r="91" spans="9:14" ht="15.75">
      <c r="I91" s="16" t="s">
        <v>197</v>
      </c>
      <c r="K91" s="148"/>
      <c r="M91" s="149"/>
      <c r="N91" s="144"/>
    </row>
    <row r="92" spans="9:14" ht="15.75">
      <c r="I92" s="16" t="s">
        <v>2010</v>
      </c>
      <c r="K92" s="148"/>
      <c r="M92" s="149"/>
      <c r="N92" s="144"/>
    </row>
    <row r="93" spans="9:14" ht="15.75">
      <c r="I93" s="16" t="s">
        <v>2011</v>
      </c>
      <c r="K93" s="148"/>
      <c r="M93" s="149"/>
      <c r="N93" s="144"/>
    </row>
    <row r="94" spans="9:14" ht="15.75">
      <c r="I94" s="16" t="s">
        <v>198</v>
      </c>
      <c r="K94" s="148"/>
      <c r="M94" s="149"/>
      <c r="N94" s="144"/>
    </row>
    <row r="95" spans="9:14" ht="15.75">
      <c r="I95" s="16" t="s">
        <v>1994</v>
      </c>
      <c r="K95" s="148"/>
      <c r="M95" s="149"/>
      <c r="N95" s="144"/>
    </row>
    <row r="96" spans="9:14" ht="15.75">
      <c r="I96" s="16" t="s">
        <v>1995</v>
      </c>
      <c r="K96" s="148"/>
      <c r="M96" s="149"/>
      <c r="N96" s="144"/>
    </row>
    <row r="97" spans="9:14" ht="15.75">
      <c r="I97" s="16" t="s">
        <v>1996</v>
      </c>
      <c r="K97" s="148"/>
      <c r="M97" s="149"/>
      <c r="N97" s="144"/>
    </row>
    <row r="98" spans="9:14" ht="15.75">
      <c r="I98" s="16" t="s">
        <v>2012</v>
      </c>
      <c r="K98" s="148"/>
      <c r="M98" s="149"/>
      <c r="N98" s="144"/>
    </row>
    <row r="99" spans="9:14" ht="15.75">
      <c r="I99" s="16" t="s">
        <v>2013</v>
      </c>
      <c r="K99" s="148"/>
      <c r="M99" s="149"/>
      <c r="N99" s="144"/>
    </row>
    <row r="100" spans="9:14" ht="15.75">
      <c r="I100" s="16" t="s">
        <v>2014</v>
      </c>
      <c r="K100" s="148"/>
      <c r="M100" s="149"/>
      <c r="N100" s="144"/>
    </row>
    <row r="101" spans="9:14" ht="15.75">
      <c r="I101" s="16" t="s">
        <v>2015</v>
      </c>
      <c r="M101" s="143"/>
    </row>
    <row r="102" spans="9:14" ht="15.75">
      <c r="I102" s="16" t="s">
        <v>2016</v>
      </c>
      <c r="M102" s="143"/>
    </row>
    <row r="103" spans="9:14" ht="15.75">
      <c r="I103" s="16" t="s">
        <v>199</v>
      </c>
      <c r="M103" s="143"/>
    </row>
    <row r="104" spans="9:14" ht="15.75">
      <c r="I104" s="16" t="s">
        <v>2017</v>
      </c>
      <c r="M104" s="143"/>
    </row>
    <row r="105" spans="9:14" ht="15.75">
      <c r="I105" s="16" t="s">
        <v>200</v>
      </c>
      <c r="M105" s="143"/>
    </row>
    <row r="106" spans="9:14" ht="15.75">
      <c r="I106" s="16" t="s">
        <v>201</v>
      </c>
      <c r="M106" s="143"/>
    </row>
    <row r="107" spans="9:14" ht="15.75">
      <c r="I107" s="16" t="s">
        <v>2018</v>
      </c>
      <c r="M107" s="143"/>
    </row>
    <row r="108" spans="9:14" ht="15.75">
      <c r="I108" s="16" t="s">
        <v>202</v>
      </c>
      <c r="M108" s="143"/>
    </row>
    <row r="109" spans="9:14" ht="15.75">
      <c r="I109" s="16" t="s">
        <v>2019</v>
      </c>
      <c r="M109" s="143"/>
    </row>
    <row r="110" spans="9:14" ht="15.75">
      <c r="I110" s="16" t="s">
        <v>203</v>
      </c>
      <c r="M110" s="143"/>
    </row>
    <row r="111" spans="9:14" ht="15.75">
      <c r="I111" s="16" t="s">
        <v>204</v>
      </c>
      <c r="M111" s="143"/>
    </row>
    <row r="112" spans="9:14" ht="15.75">
      <c r="I112" s="16" t="s">
        <v>205</v>
      </c>
      <c r="M112" s="143"/>
    </row>
    <row r="113" spans="9:13" ht="15.75">
      <c r="I113" s="16" t="s">
        <v>2020</v>
      </c>
      <c r="M113" s="143"/>
    </row>
    <row r="114" spans="9:13" ht="15.75">
      <c r="I114" s="16" t="s">
        <v>2021</v>
      </c>
      <c r="M114" s="143"/>
    </row>
    <row r="115" spans="9:13" ht="15.75">
      <c r="I115" s="16" t="s">
        <v>206</v>
      </c>
      <c r="M115" s="143"/>
    </row>
    <row r="116" spans="9:13" ht="15.75">
      <c r="I116" s="16" t="s">
        <v>207</v>
      </c>
      <c r="M116" s="143"/>
    </row>
    <row r="117" spans="9:13" ht="15.75">
      <c r="I117" s="16" t="s">
        <v>208</v>
      </c>
      <c r="M117" s="143"/>
    </row>
    <row r="118" spans="9:13" ht="15.75">
      <c r="I118" s="109" t="s">
        <v>3815</v>
      </c>
      <c r="M118" s="143"/>
    </row>
    <row r="119" spans="9:13">
      <c r="I119" s="16" t="s">
        <v>209</v>
      </c>
    </row>
    <row r="120" spans="9:13">
      <c r="I120" s="16" t="s">
        <v>2022</v>
      </c>
    </row>
    <row r="121" spans="9:13">
      <c r="I121" s="16" t="s">
        <v>2023</v>
      </c>
    </row>
    <row r="122" spans="9:13">
      <c r="I122" s="16" t="s">
        <v>210</v>
      </c>
    </row>
    <row r="123" spans="9:13">
      <c r="I123" s="16" t="s">
        <v>211</v>
      </c>
    </row>
    <row r="124" spans="9:13">
      <c r="I124" s="16" t="s">
        <v>2024</v>
      </c>
    </row>
    <row r="125" spans="9:13">
      <c r="I125" s="16" t="s">
        <v>2025</v>
      </c>
    </row>
    <row r="126" spans="9:13">
      <c r="I126" s="16" t="s">
        <v>212</v>
      </c>
    </row>
    <row r="127" spans="9:13">
      <c r="I127" s="16" t="s">
        <v>2026</v>
      </c>
    </row>
    <row r="128" spans="9:13">
      <c r="I128" s="16" t="s">
        <v>2027</v>
      </c>
    </row>
    <row r="129" spans="9:9">
      <c r="I129" s="16" t="s">
        <v>213</v>
      </c>
    </row>
    <row r="130" spans="9:9">
      <c r="I130" s="16" t="s">
        <v>2028</v>
      </c>
    </row>
    <row r="131" spans="9:9">
      <c r="I131" s="16" t="s">
        <v>214</v>
      </c>
    </row>
    <row r="132" spans="9:9">
      <c r="I132" s="16" t="s">
        <v>215</v>
      </c>
    </row>
    <row r="133" spans="9:9">
      <c r="I133" s="16" t="s">
        <v>2029</v>
      </c>
    </row>
    <row r="134" spans="9:9">
      <c r="I134" s="16" t="s">
        <v>216</v>
      </c>
    </row>
    <row r="135" spans="9:9">
      <c r="I135" s="16" t="s">
        <v>217</v>
      </c>
    </row>
    <row r="136" spans="9:9">
      <c r="I136" s="16" t="s">
        <v>218</v>
      </c>
    </row>
    <row r="137" spans="9:9">
      <c r="I137" s="16" t="s">
        <v>2030</v>
      </c>
    </row>
    <row r="138" spans="9:9">
      <c r="I138" s="16" t="s">
        <v>219</v>
      </c>
    </row>
    <row r="139" spans="9:9">
      <c r="I139" s="16" t="s">
        <v>220</v>
      </c>
    </row>
    <row r="140" spans="9:9">
      <c r="I140" s="16" t="s">
        <v>2031</v>
      </c>
    </row>
    <row r="141" spans="9:9">
      <c r="I141" s="16" t="s">
        <v>2032</v>
      </c>
    </row>
    <row r="142" spans="9:9">
      <c r="I142" s="16" t="s">
        <v>221</v>
      </c>
    </row>
    <row r="143" spans="9:9">
      <c r="I143" s="16" t="s">
        <v>222</v>
      </c>
    </row>
    <row r="144" spans="9:9">
      <c r="I144" s="16" t="s">
        <v>2033</v>
      </c>
    </row>
    <row r="145" spans="9:9">
      <c r="I145" s="16" t="s">
        <v>2034</v>
      </c>
    </row>
    <row r="146" spans="9:9">
      <c r="I146" s="16" t="s">
        <v>223</v>
      </c>
    </row>
    <row r="147" spans="9:9">
      <c r="I147" s="16" t="s">
        <v>224</v>
      </c>
    </row>
    <row r="148" spans="9:9">
      <c r="I148" s="16" t="s">
        <v>2035</v>
      </c>
    </row>
    <row r="149" spans="9:9">
      <c r="I149" s="16" t="s">
        <v>225</v>
      </c>
    </row>
    <row r="150" spans="9:9">
      <c r="I150" s="16" t="s">
        <v>226</v>
      </c>
    </row>
    <row r="151" spans="9:9">
      <c r="I151" s="16" t="s">
        <v>2036</v>
      </c>
    </row>
    <row r="152" spans="9:9">
      <c r="I152" s="16" t="s">
        <v>227</v>
      </c>
    </row>
    <row r="153" spans="9:9">
      <c r="I153" s="16" t="s">
        <v>2037</v>
      </c>
    </row>
    <row r="154" spans="9:9">
      <c r="I154" s="16" t="s">
        <v>228</v>
      </c>
    </row>
    <row r="155" spans="9:9">
      <c r="I155" s="16" t="s">
        <v>229</v>
      </c>
    </row>
    <row r="156" spans="9:9">
      <c r="I156" s="16" t="s">
        <v>230</v>
      </c>
    </row>
    <row r="157" spans="9:9">
      <c r="I157" s="16" t="s">
        <v>2038</v>
      </c>
    </row>
    <row r="158" spans="9:9">
      <c r="I158" s="16" t="s">
        <v>2039</v>
      </c>
    </row>
    <row r="159" spans="9:9">
      <c r="I159" s="16" t="s">
        <v>231</v>
      </c>
    </row>
    <row r="160" spans="9:9">
      <c r="I160" s="16" t="s">
        <v>232</v>
      </c>
    </row>
    <row r="161" spans="9:9">
      <c r="I161" s="16" t="s">
        <v>2040</v>
      </c>
    </row>
    <row r="162" spans="9:9">
      <c r="I162" s="16" t="s">
        <v>233</v>
      </c>
    </row>
    <row r="163" spans="9:9">
      <c r="I163" s="16" t="s">
        <v>234</v>
      </c>
    </row>
    <row r="164" spans="9:9">
      <c r="I164" s="16" t="s">
        <v>235</v>
      </c>
    </row>
    <row r="165" spans="9:9">
      <c r="I165" s="16" t="s">
        <v>2041</v>
      </c>
    </row>
    <row r="166" spans="9:9">
      <c r="I166" s="16" t="s">
        <v>236</v>
      </c>
    </row>
    <row r="167" spans="9:9">
      <c r="I167" s="16" t="s">
        <v>237</v>
      </c>
    </row>
    <row r="168" spans="9:9">
      <c r="I168" s="16" t="s">
        <v>238</v>
      </c>
    </row>
    <row r="169" spans="9:9">
      <c r="I169" s="16" t="s">
        <v>239</v>
      </c>
    </row>
    <row r="170" spans="9:9">
      <c r="I170" s="16" t="s">
        <v>2042</v>
      </c>
    </row>
    <row r="171" spans="9:9">
      <c r="I171" s="16" t="s">
        <v>240</v>
      </c>
    </row>
    <row r="172" spans="9:9">
      <c r="I172" s="16" t="s">
        <v>2043</v>
      </c>
    </row>
    <row r="173" spans="9:9">
      <c r="I173" s="16" t="s">
        <v>241</v>
      </c>
    </row>
    <row r="174" spans="9:9">
      <c r="I174" s="16" t="s">
        <v>2044</v>
      </c>
    </row>
    <row r="175" spans="9:9">
      <c r="I175" s="16" t="s">
        <v>2045</v>
      </c>
    </row>
    <row r="176" spans="9:9">
      <c r="I176" s="16" t="s">
        <v>242</v>
      </c>
    </row>
    <row r="177" spans="9:9">
      <c r="I177" s="16" t="s">
        <v>243</v>
      </c>
    </row>
    <row r="178" spans="9:9">
      <c r="I178" s="16" t="s">
        <v>2046</v>
      </c>
    </row>
    <row r="179" spans="9:9">
      <c r="I179" s="16" t="s">
        <v>2047</v>
      </c>
    </row>
    <row r="180" spans="9:9">
      <c r="I180" s="16" t="s">
        <v>2048</v>
      </c>
    </row>
    <row r="181" spans="9:9">
      <c r="I181" s="16" t="s">
        <v>2049</v>
      </c>
    </row>
    <row r="182" spans="9:9">
      <c r="I182" s="16" t="s">
        <v>2050</v>
      </c>
    </row>
    <row r="183" spans="9:9">
      <c r="I183" s="16" t="s">
        <v>2051</v>
      </c>
    </row>
    <row r="184" spans="9:9">
      <c r="I184" s="16" t="s">
        <v>244</v>
      </c>
    </row>
    <row r="185" spans="9:9">
      <c r="I185" s="16" t="s">
        <v>245</v>
      </c>
    </row>
    <row r="186" spans="9:9">
      <c r="I186" s="16" t="s">
        <v>2052</v>
      </c>
    </row>
    <row r="187" spans="9:9">
      <c r="I187" s="16" t="s">
        <v>246</v>
      </c>
    </row>
    <row r="188" spans="9:9">
      <c r="I188" s="16" t="s">
        <v>247</v>
      </c>
    </row>
    <row r="189" spans="9:9">
      <c r="I189" s="16" t="s">
        <v>2053</v>
      </c>
    </row>
    <row r="190" spans="9:9">
      <c r="I190" s="16" t="s">
        <v>2054</v>
      </c>
    </row>
    <row r="191" spans="9:9">
      <c r="I191" s="16" t="s">
        <v>2055</v>
      </c>
    </row>
    <row r="192" spans="9:9">
      <c r="I192" s="16" t="s">
        <v>248</v>
      </c>
    </row>
    <row r="193" spans="9:9">
      <c r="I193" s="16" t="s">
        <v>249</v>
      </c>
    </row>
    <row r="194" spans="9:9">
      <c r="I194" s="16" t="s">
        <v>250</v>
      </c>
    </row>
    <row r="195" spans="9:9">
      <c r="I195" s="16" t="s">
        <v>251</v>
      </c>
    </row>
    <row r="196" spans="9:9">
      <c r="I196" s="16" t="s">
        <v>252</v>
      </c>
    </row>
    <row r="197" spans="9:9">
      <c r="I197" s="16" t="s">
        <v>253</v>
      </c>
    </row>
    <row r="198" spans="9:9">
      <c r="I198" s="16" t="s">
        <v>2056</v>
      </c>
    </row>
    <row r="199" spans="9:9">
      <c r="I199" s="16" t="s">
        <v>2057</v>
      </c>
    </row>
    <row r="200" spans="9:9">
      <c r="I200" s="16" t="s">
        <v>254</v>
      </c>
    </row>
    <row r="201" spans="9:9">
      <c r="I201" s="16" t="s">
        <v>2058</v>
      </c>
    </row>
    <row r="202" spans="9:9">
      <c r="I202" s="16" t="s">
        <v>255</v>
      </c>
    </row>
    <row r="203" spans="9:9">
      <c r="I203" s="16" t="s">
        <v>256</v>
      </c>
    </row>
    <row r="204" spans="9:9">
      <c r="I204" s="16" t="s">
        <v>257</v>
      </c>
    </row>
    <row r="205" spans="9:9">
      <c r="I205" s="16" t="s">
        <v>258</v>
      </c>
    </row>
    <row r="206" spans="9:9">
      <c r="I206" s="16" t="s">
        <v>2059</v>
      </c>
    </row>
    <row r="207" spans="9:9">
      <c r="I207" s="16" t="s">
        <v>2060</v>
      </c>
    </row>
    <row r="208" spans="9:9">
      <c r="I208" s="16" t="s">
        <v>2061</v>
      </c>
    </row>
    <row r="209" spans="9:9">
      <c r="I209" s="16" t="s">
        <v>2062</v>
      </c>
    </row>
    <row r="210" spans="9:9">
      <c r="I210" s="16" t="s">
        <v>259</v>
      </c>
    </row>
    <row r="211" spans="9:9">
      <c r="I211" s="16" t="s">
        <v>260</v>
      </c>
    </row>
    <row r="212" spans="9:9">
      <c r="I212" s="16" t="s">
        <v>261</v>
      </c>
    </row>
    <row r="213" spans="9:9">
      <c r="I213" s="16" t="s">
        <v>2063</v>
      </c>
    </row>
    <row r="214" spans="9:9">
      <c r="I214" s="16" t="s">
        <v>2064</v>
      </c>
    </row>
    <row r="215" spans="9:9">
      <c r="I215" s="16" t="s">
        <v>2065</v>
      </c>
    </row>
    <row r="216" spans="9:9">
      <c r="I216" s="16" t="s">
        <v>262</v>
      </c>
    </row>
    <row r="217" spans="9:9">
      <c r="I217" s="16" t="s">
        <v>263</v>
      </c>
    </row>
    <row r="218" spans="9:9">
      <c r="I218" s="16" t="s">
        <v>1892</v>
      </c>
    </row>
    <row r="219" spans="9:9">
      <c r="I219" s="16" t="s">
        <v>2066</v>
      </c>
    </row>
    <row r="220" spans="9:9">
      <c r="I220" s="16" t="s">
        <v>264</v>
      </c>
    </row>
    <row r="221" spans="9:9">
      <c r="I221" s="16" t="s">
        <v>265</v>
      </c>
    </row>
    <row r="222" spans="9:9">
      <c r="I222" s="16" t="s">
        <v>2067</v>
      </c>
    </row>
    <row r="223" spans="9:9">
      <c r="I223" s="16" t="s">
        <v>2068</v>
      </c>
    </row>
    <row r="224" spans="9:9">
      <c r="I224" s="16" t="s">
        <v>266</v>
      </c>
    </row>
    <row r="225" spans="9:9">
      <c r="I225" s="16" t="s">
        <v>267</v>
      </c>
    </row>
    <row r="226" spans="9:9">
      <c r="I226" s="16" t="s">
        <v>2069</v>
      </c>
    </row>
    <row r="227" spans="9:9">
      <c r="I227" s="16" t="s">
        <v>268</v>
      </c>
    </row>
    <row r="228" spans="9:9">
      <c r="I228" s="16" t="s">
        <v>269</v>
      </c>
    </row>
    <row r="229" spans="9:9">
      <c r="I229" s="16" t="s">
        <v>2070</v>
      </c>
    </row>
    <row r="230" spans="9:9">
      <c r="I230" s="16" t="s">
        <v>2071</v>
      </c>
    </row>
    <row r="231" spans="9:9">
      <c r="I231" s="16" t="s">
        <v>2072</v>
      </c>
    </row>
    <row r="232" spans="9:9">
      <c r="I232" s="16" t="s">
        <v>270</v>
      </c>
    </row>
    <row r="233" spans="9:9">
      <c r="I233" s="16" t="s">
        <v>2073</v>
      </c>
    </row>
    <row r="234" spans="9:9">
      <c r="I234" s="16" t="s">
        <v>271</v>
      </c>
    </row>
    <row r="235" spans="9:9">
      <c r="I235" s="16" t="s">
        <v>272</v>
      </c>
    </row>
    <row r="236" spans="9:9">
      <c r="I236" s="16" t="s">
        <v>2074</v>
      </c>
    </row>
    <row r="237" spans="9:9">
      <c r="I237" s="16" t="s">
        <v>273</v>
      </c>
    </row>
    <row r="238" spans="9:9">
      <c r="I238" s="16" t="s">
        <v>2075</v>
      </c>
    </row>
    <row r="239" spans="9:9">
      <c r="I239" s="16" t="s">
        <v>274</v>
      </c>
    </row>
    <row r="240" spans="9:9">
      <c r="I240" s="16" t="s">
        <v>2076</v>
      </c>
    </row>
    <row r="241" spans="9:9">
      <c r="I241" s="16" t="s">
        <v>2077</v>
      </c>
    </row>
    <row r="242" spans="9:9">
      <c r="I242" s="16" t="s">
        <v>2078</v>
      </c>
    </row>
    <row r="243" spans="9:9">
      <c r="I243" s="16" t="s">
        <v>2079</v>
      </c>
    </row>
    <row r="244" spans="9:9">
      <c r="I244" s="16" t="s">
        <v>2080</v>
      </c>
    </row>
    <row r="245" spans="9:9">
      <c r="I245" s="16" t="s">
        <v>275</v>
      </c>
    </row>
    <row r="246" spans="9:9">
      <c r="I246" s="16" t="s">
        <v>276</v>
      </c>
    </row>
    <row r="247" spans="9:9">
      <c r="I247" s="16" t="s">
        <v>2081</v>
      </c>
    </row>
    <row r="248" spans="9:9">
      <c r="I248" s="16" t="s">
        <v>2082</v>
      </c>
    </row>
    <row r="249" spans="9:9">
      <c r="I249" s="16" t="s">
        <v>277</v>
      </c>
    </row>
    <row r="250" spans="9:9">
      <c r="I250" s="16" t="s">
        <v>278</v>
      </c>
    </row>
    <row r="251" spans="9:9">
      <c r="I251" s="16" t="s">
        <v>279</v>
      </c>
    </row>
    <row r="252" spans="9:9">
      <c r="I252" s="16" t="s">
        <v>2083</v>
      </c>
    </row>
    <row r="253" spans="9:9">
      <c r="I253" s="16" t="s">
        <v>2084</v>
      </c>
    </row>
    <row r="254" spans="9:9">
      <c r="I254" s="16" t="s">
        <v>2085</v>
      </c>
    </row>
    <row r="255" spans="9:9">
      <c r="I255" s="16" t="s">
        <v>280</v>
      </c>
    </row>
    <row r="256" spans="9:9">
      <c r="I256" s="16" t="s">
        <v>281</v>
      </c>
    </row>
    <row r="257" spans="9:9">
      <c r="I257" s="16" t="s">
        <v>282</v>
      </c>
    </row>
    <row r="258" spans="9:9">
      <c r="I258" s="16" t="s">
        <v>2086</v>
      </c>
    </row>
    <row r="259" spans="9:9">
      <c r="I259" s="16" t="s">
        <v>283</v>
      </c>
    </row>
    <row r="260" spans="9:9">
      <c r="I260" s="16" t="s">
        <v>284</v>
      </c>
    </row>
    <row r="261" spans="9:9">
      <c r="I261" s="16" t="s">
        <v>2087</v>
      </c>
    </row>
    <row r="262" spans="9:9">
      <c r="I262" s="16" t="s">
        <v>285</v>
      </c>
    </row>
    <row r="263" spans="9:9">
      <c r="I263" s="16" t="s">
        <v>2088</v>
      </c>
    </row>
    <row r="264" spans="9:9">
      <c r="I264" s="16" t="s">
        <v>2089</v>
      </c>
    </row>
    <row r="265" spans="9:9">
      <c r="I265" s="16" t="s">
        <v>2090</v>
      </c>
    </row>
    <row r="266" spans="9:9">
      <c r="I266" s="16" t="s">
        <v>2091</v>
      </c>
    </row>
    <row r="267" spans="9:9">
      <c r="I267" s="16" t="s">
        <v>2092</v>
      </c>
    </row>
    <row r="268" spans="9:9">
      <c r="I268" s="16" t="s">
        <v>2093</v>
      </c>
    </row>
    <row r="269" spans="9:9">
      <c r="I269" s="16" t="s">
        <v>2094</v>
      </c>
    </row>
    <row r="270" spans="9:9">
      <c r="I270" s="16" t="s">
        <v>2095</v>
      </c>
    </row>
    <row r="271" spans="9:9">
      <c r="I271" s="16" t="s">
        <v>286</v>
      </c>
    </row>
    <row r="272" spans="9:9">
      <c r="I272" s="16" t="s">
        <v>287</v>
      </c>
    </row>
    <row r="273" spans="9:9">
      <c r="I273" s="16" t="s">
        <v>288</v>
      </c>
    </row>
    <row r="274" spans="9:9">
      <c r="I274" s="16" t="s">
        <v>2096</v>
      </c>
    </row>
    <row r="275" spans="9:9">
      <c r="I275" s="16" t="s">
        <v>289</v>
      </c>
    </row>
    <row r="276" spans="9:9">
      <c r="I276" s="16" t="s">
        <v>290</v>
      </c>
    </row>
    <row r="277" spans="9:9">
      <c r="I277" s="16" t="s">
        <v>2097</v>
      </c>
    </row>
    <row r="278" spans="9:9">
      <c r="I278" s="16" t="s">
        <v>291</v>
      </c>
    </row>
    <row r="279" spans="9:9">
      <c r="I279" s="16" t="s">
        <v>2098</v>
      </c>
    </row>
    <row r="280" spans="9:9">
      <c r="I280" s="16" t="s">
        <v>292</v>
      </c>
    </row>
    <row r="281" spans="9:9">
      <c r="I281" s="16" t="s">
        <v>293</v>
      </c>
    </row>
    <row r="282" spans="9:9">
      <c r="I282" s="16" t="s">
        <v>294</v>
      </c>
    </row>
    <row r="283" spans="9:9">
      <c r="I283" s="16" t="s">
        <v>2099</v>
      </c>
    </row>
    <row r="284" spans="9:9">
      <c r="I284" s="16" t="s">
        <v>295</v>
      </c>
    </row>
    <row r="285" spans="9:9">
      <c r="I285" s="16" t="s">
        <v>296</v>
      </c>
    </row>
    <row r="286" spans="9:9">
      <c r="I286" s="16" t="s">
        <v>2100</v>
      </c>
    </row>
    <row r="287" spans="9:9">
      <c r="I287" s="16" t="s">
        <v>2101</v>
      </c>
    </row>
    <row r="288" spans="9:9">
      <c r="I288" s="16" t="s">
        <v>297</v>
      </c>
    </row>
    <row r="289" spans="9:9">
      <c r="I289" s="16" t="s">
        <v>2102</v>
      </c>
    </row>
    <row r="290" spans="9:9">
      <c r="I290" s="16" t="s">
        <v>298</v>
      </c>
    </row>
    <row r="291" spans="9:9">
      <c r="I291" s="16" t="s">
        <v>299</v>
      </c>
    </row>
    <row r="292" spans="9:9">
      <c r="I292" s="16" t="s">
        <v>2103</v>
      </c>
    </row>
    <row r="293" spans="9:9">
      <c r="I293" s="16" t="s">
        <v>300</v>
      </c>
    </row>
    <row r="294" spans="9:9">
      <c r="I294" s="16" t="s">
        <v>301</v>
      </c>
    </row>
    <row r="295" spans="9:9">
      <c r="I295" s="16" t="s">
        <v>302</v>
      </c>
    </row>
    <row r="296" spans="9:9">
      <c r="I296" s="16" t="s">
        <v>2104</v>
      </c>
    </row>
    <row r="297" spans="9:9">
      <c r="I297" s="16" t="s">
        <v>303</v>
      </c>
    </row>
    <row r="298" spans="9:9">
      <c r="I298" s="16" t="s">
        <v>2105</v>
      </c>
    </row>
    <row r="299" spans="9:9">
      <c r="I299" s="16" t="s">
        <v>2106</v>
      </c>
    </row>
    <row r="300" spans="9:9">
      <c r="I300" s="111" t="s">
        <v>3879</v>
      </c>
    </row>
    <row r="301" spans="9:9">
      <c r="I301" s="109" t="s">
        <v>3816</v>
      </c>
    </row>
    <row r="302" spans="9:9">
      <c r="I302" s="16" t="s">
        <v>2107</v>
      </c>
    </row>
    <row r="303" spans="9:9">
      <c r="I303" s="16" t="s">
        <v>304</v>
      </c>
    </row>
    <row r="304" spans="9:9">
      <c r="I304" s="16" t="s">
        <v>2108</v>
      </c>
    </row>
    <row r="305" spans="9:9">
      <c r="I305" s="16" t="s">
        <v>2109</v>
      </c>
    </row>
    <row r="306" spans="9:9">
      <c r="I306" s="16" t="s">
        <v>305</v>
      </c>
    </row>
    <row r="307" spans="9:9">
      <c r="I307" s="16" t="s">
        <v>306</v>
      </c>
    </row>
    <row r="308" spans="9:9">
      <c r="I308" s="16" t="s">
        <v>307</v>
      </c>
    </row>
    <row r="309" spans="9:9">
      <c r="I309" s="16" t="s">
        <v>308</v>
      </c>
    </row>
    <row r="310" spans="9:9">
      <c r="I310" s="16" t="s">
        <v>309</v>
      </c>
    </row>
    <row r="311" spans="9:9">
      <c r="I311" s="16" t="s">
        <v>310</v>
      </c>
    </row>
    <row r="312" spans="9:9">
      <c r="I312" s="16" t="s">
        <v>311</v>
      </c>
    </row>
    <row r="313" spans="9:9">
      <c r="I313" s="16" t="s">
        <v>2110</v>
      </c>
    </row>
    <row r="314" spans="9:9">
      <c r="I314" s="16" t="s">
        <v>312</v>
      </c>
    </row>
    <row r="315" spans="9:9">
      <c r="I315" s="16" t="s">
        <v>313</v>
      </c>
    </row>
    <row r="316" spans="9:9">
      <c r="I316" s="16" t="s">
        <v>314</v>
      </c>
    </row>
    <row r="317" spans="9:9">
      <c r="I317" s="16" t="s">
        <v>315</v>
      </c>
    </row>
    <row r="318" spans="9:9">
      <c r="I318" s="16" t="s">
        <v>316</v>
      </c>
    </row>
    <row r="319" spans="9:9">
      <c r="I319" s="16" t="s">
        <v>317</v>
      </c>
    </row>
    <row r="320" spans="9:9">
      <c r="I320" s="16" t="s">
        <v>318</v>
      </c>
    </row>
    <row r="321" spans="9:9">
      <c r="I321" s="16" t="s">
        <v>319</v>
      </c>
    </row>
    <row r="322" spans="9:9">
      <c r="I322" s="16" t="s">
        <v>320</v>
      </c>
    </row>
    <row r="323" spans="9:9">
      <c r="I323" s="16" t="s">
        <v>321</v>
      </c>
    </row>
    <row r="324" spans="9:9">
      <c r="I324" s="16" t="s">
        <v>322</v>
      </c>
    </row>
    <row r="325" spans="9:9">
      <c r="I325" s="16" t="s">
        <v>323</v>
      </c>
    </row>
    <row r="326" spans="9:9">
      <c r="I326" s="16" t="s">
        <v>324</v>
      </c>
    </row>
    <row r="327" spans="9:9">
      <c r="I327" s="16" t="s">
        <v>2111</v>
      </c>
    </row>
    <row r="328" spans="9:9">
      <c r="I328" s="16" t="s">
        <v>2112</v>
      </c>
    </row>
    <row r="329" spans="9:9">
      <c r="I329" s="16" t="s">
        <v>2113</v>
      </c>
    </row>
    <row r="330" spans="9:9">
      <c r="I330" s="16" t="s">
        <v>2114</v>
      </c>
    </row>
    <row r="331" spans="9:9">
      <c r="I331" s="16" t="s">
        <v>325</v>
      </c>
    </row>
    <row r="332" spans="9:9">
      <c r="I332" s="16" t="s">
        <v>2115</v>
      </c>
    </row>
    <row r="333" spans="9:9">
      <c r="I333" s="16" t="s">
        <v>326</v>
      </c>
    </row>
    <row r="334" spans="9:9">
      <c r="I334" s="16" t="s">
        <v>327</v>
      </c>
    </row>
    <row r="335" spans="9:9">
      <c r="I335" s="16" t="s">
        <v>328</v>
      </c>
    </row>
    <row r="336" spans="9:9">
      <c r="I336" s="16" t="s">
        <v>2116</v>
      </c>
    </row>
    <row r="337" spans="9:9">
      <c r="I337" s="16" t="s">
        <v>2117</v>
      </c>
    </row>
    <row r="338" spans="9:9">
      <c r="I338" s="16" t="s">
        <v>2118</v>
      </c>
    </row>
    <row r="339" spans="9:9">
      <c r="I339" s="16" t="s">
        <v>329</v>
      </c>
    </row>
    <row r="340" spans="9:9">
      <c r="I340" s="16" t="s">
        <v>2119</v>
      </c>
    </row>
    <row r="341" spans="9:9">
      <c r="I341" s="16" t="s">
        <v>2120</v>
      </c>
    </row>
    <row r="342" spans="9:9">
      <c r="I342" s="16" t="s">
        <v>330</v>
      </c>
    </row>
    <row r="343" spans="9:9">
      <c r="I343" s="16" t="s">
        <v>331</v>
      </c>
    </row>
    <row r="344" spans="9:9">
      <c r="I344" s="16" t="s">
        <v>2121</v>
      </c>
    </row>
    <row r="345" spans="9:9">
      <c r="I345" s="16" t="s">
        <v>332</v>
      </c>
    </row>
    <row r="346" spans="9:9">
      <c r="I346" s="16" t="s">
        <v>333</v>
      </c>
    </row>
    <row r="347" spans="9:9">
      <c r="I347" s="16" t="s">
        <v>2122</v>
      </c>
    </row>
    <row r="348" spans="9:9">
      <c r="I348" s="16" t="s">
        <v>2123</v>
      </c>
    </row>
    <row r="349" spans="9:9">
      <c r="I349" s="16" t="s">
        <v>2124</v>
      </c>
    </row>
    <row r="350" spans="9:9">
      <c r="I350" s="16" t="s">
        <v>334</v>
      </c>
    </row>
    <row r="351" spans="9:9">
      <c r="I351" s="16" t="s">
        <v>2125</v>
      </c>
    </row>
    <row r="352" spans="9:9">
      <c r="I352" s="16" t="s">
        <v>2126</v>
      </c>
    </row>
    <row r="353" spans="9:9">
      <c r="I353" s="16" t="s">
        <v>2127</v>
      </c>
    </row>
    <row r="354" spans="9:9">
      <c r="I354" s="16" t="s">
        <v>2128</v>
      </c>
    </row>
    <row r="355" spans="9:9">
      <c r="I355" s="16" t="s">
        <v>2129</v>
      </c>
    </row>
    <row r="356" spans="9:9">
      <c r="I356" s="16" t="s">
        <v>2130</v>
      </c>
    </row>
    <row r="357" spans="9:9">
      <c r="I357" s="16" t="s">
        <v>335</v>
      </c>
    </row>
    <row r="358" spans="9:9">
      <c r="I358" s="16" t="s">
        <v>2131</v>
      </c>
    </row>
    <row r="359" spans="9:9">
      <c r="I359" s="16" t="s">
        <v>336</v>
      </c>
    </row>
    <row r="360" spans="9:9">
      <c r="I360" s="16" t="s">
        <v>2132</v>
      </c>
    </row>
    <row r="361" spans="9:9">
      <c r="I361" s="16" t="s">
        <v>2133</v>
      </c>
    </row>
    <row r="362" spans="9:9">
      <c r="I362" s="16" t="s">
        <v>337</v>
      </c>
    </row>
    <row r="363" spans="9:9">
      <c r="I363" s="16" t="s">
        <v>338</v>
      </c>
    </row>
    <row r="364" spans="9:9">
      <c r="I364" s="16" t="s">
        <v>339</v>
      </c>
    </row>
    <row r="365" spans="9:9">
      <c r="I365" s="16" t="s">
        <v>340</v>
      </c>
    </row>
    <row r="366" spans="9:9">
      <c r="I366" s="16" t="s">
        <v>341</v>
      </c>
    </row>
    <row r="367" spans="9:9">
      <c r="I367" s="16" t="s">
        <v>2134</v>
      </c>
    </row>
    <row r="368" spans="9:9">
      <c r="I368" s="16" t="s">
        <v>2135</v>
      </c>
    </row>
    <row r="369" spans="9:9">
      <c r="I369" s="16" t="s">
        <v>2136</v>
      </c>
    </row>
    <row r="370" spans="9:9">
      <c r="I370" s="83" t="s">
        <v>2137</v>
      </c>
    </row>
    <row r="371" spans="9:9">
      <c r="I371" s="16" t="s">
        <v>2138</v>
      </c>
    </row>
    <row r="372" spans="9:9">
      <c r="I372" s="16" t="s">
        <v>342</v>
      </c>
    </row>
    <row r="373" spans="9:9">
      <c r="I373" s="16" t="s">
        <v>2139</v>
      </c>
    </row>
    <row r="374" spans="9:9">
      <c r="I374" s="16" t="s">
        <v>343</v>
      </c>
    </row>
    <row r="375" spans="9:9">
      <c r="I375" s="16" t="s">
        <v>344</v>
      </c>
    </row>
    <row r="376" spans="9:9">
      <c r="I376" s="16" t="s">
        <v>345</v>
      </c>
    </row>
    <row r="377" spans="9:9">
      <c r="I377" s="16" t="s">
        <v>2140</v>
      </c>
    </row>
    <row r="378" spans="9:9">
      <c r="I378" s="16" t="s">
        <v>2141</v>
      </c>
    </row>
    <row r="379" spans="9:9">
      <c r="I379" s="16" t="s">
        <v>2142</v>
      </c>
    </row>
    <row r="380" spans="9:9">
      <c r="I380" s="16" t="s">
        <v>346</v>
      </c>
    </row>
    <row r="381" spans="9:9">
      <c r="I381" s="16" t="s">
        <v>347</v>
      </c>
    </row>
    <row r="382" spans="9:9">
      <c r="I382" s="16" t="s">
        <v>348</v>
      </c>
    </row>
    <row r="383" spans="9:9">
      <c r="I383" s="16" t="s">
        <v>349</v>
      </c>
    </row>
    <row r="384" spans="9:9">
      <c r="I384" s="16" t="s">
        <v>2143</v>
      </c>
    </row>
    <row r="385" spans="9:9">
      <c r="I385" s="16" t="s">
        <v>2144</v>
      </c>
    </row>
    <row r="386" spans="9:9">
      <c r="I386" s="16" t="s">
        <v>2145</v>
      </c>
    </row>
    <row r="387" spans="9:9">
      <c r="I387" s="16" t="s">
        <v>350</v>
      </c>
    </row>
    <row r="388" spans="9:9">
      <c r="I388" s="16" t="s">
        <v>351</v>
      </c>
    </row>
    <row r="389" spans="9:9">
      <c r="I389" s="16" t="s">
        <v>2146</v>
      </c>
    </row>
    <row r="390" spans="9:9">
      <c r="I390" s="16" t="s">
        <v>352</v>
      </c>
    </row>
    <row r="391" spans="9:9">
      <c r="I391" s="16" t="s">
        <v>353</v>
      </c>
    </row>
    <row r="392" spans="9:9">
      <c r="I392" s="16" t="s">
        <v>354</v>
      </c>
    </row>
    <row r="393" spans="9:9">
      <c r="I393" s="16" t="s">
        <v>2147</v>
      </c>
    </row>
    <row r="394" spans="9:9">
      <c r="I394" s="16" t="s">
        <v>2148</v>
      </c>
    </row>
    <row r="395" spans="9:9">
      <c r="I395" s="16" t="s">
        <v>355</v>
      </c>
    </row>
    <row r="396" spans="9:9">
      <c r="I396" s="16" t="s">
        <v>2149</v>
      </c>
    </row>
    <row r="397" spans="9:9">
      <c r="I397" s="16" t="s">
        <v>356</v>
      </c>
    </row>
    <row r="398" spans="9:9">
      <c r="I398" s="16" t="s">
        <v>2150</v>
      </c>
    </row>
    <row r="399" spans="9:9">
      <c r="I399" s="16" t="s">
        <v>357</v>
      </c>
    </row>
    <row r="400" spans="9:9">
      <c r="I400" s="16" t="s">
        <v>358</v>
      </c>
    </row>
    <row r="401" spans="9:9">
      <c r="I401" s="83" t="s">
        <v>2151</v>
      </c>
    </row>
    <row r="402" spans="9:9">
      <c r="I402" s="16" t="s">
        <v>2152</v>
      </c>
    </row>
    <row r="403" spans="9:9">
      <c r="I403" s="16" t="s">
        <v>2153</v>
      </c>
    </row>
    <row r="404" spans="9:9">
      <c r="I404" s="16" t="s">
        <v>359</v>
      </c>
    </row>
    <row r="405" spans="9:9">
      <c r="I405" s="16" t="s">
        <v>360</v>
      </c>
    </row>
    <row r="406" spans="9:9">
      <c r="I406" s="16" t="s">
        <v>361</v>
      </c>
    </row>
    <row r="407" spans="9:9">
      <c r="I407" s="16" t="s">
        <v>362</v>
      </c>
    </row>
    <row r="408" spans="9:9">
      <c r="I408" s="16" t="s">
        <v>363</v>
      </c>
    </row>
    <row r="409" spans="9:9">
      <c r="I409" s="16" t="s">
        <v>2154</v>
      </c>
    </row>
    <row r="410" spans="9:9">
      <c r="I410" s="16" t="s">
        <v>2155</v>
      </c>
    </row>
    <row r="411" spans="9:9">
      <c r="I411" s="16" t="s">
        <v>364</v>
      </c>
    </row>
    <row r="412" spans="9:9">
      <c r="I412" s="16" t="s">
        <v>2156</v>
      </c>
    </row>
    <row r="413" spans="9:9">
      <c r="I413" s="16" t="s">
        <v>2157</v>
      </c>
    </row>
    <row r="414" spans="9:9">
      <c r="I414" s="16" t="s">
        <v>2158</v>
      </c>
    </row>
    <row r="415" spans="9:9">
      <c r="I415" s="16" t="s">
        <v>365</v>
      </c>
    </row>
    <row r="416" spans="9:9">
      <c r="I416" s="16" t="s">
        <v>2159</v>
      </c>
    </row>
    <row r="417" spans="9:9">
      <c r="I417" s="16" t="s">
        <v>2160</v>
      </c>
    </row>
    <row r="418" spans="9:9">
      <c r="I418" s="16" t="s">
        <v>366</v>
      </c>
    </row>
    <row r="419" spans="9:9">
      <c r="I419" s="16" t="s">
        <v>367</v>
      </c>
    </row>
    <row r="420" spans="9:9">
      <c r="I420" s="111" t="s">
        <v>3880</v>
      </c>
    </row>
    <row r="421" spans="9:9">
      <c r="I421" s="16" t="s">
        <v>368</v>
      </c>
    </row>
    <row r="422" spans="9:9">
      <c r="I422" s="16" t="s">
        <v>369</v>
      </c>
    </row>
    <row r="423" spans="9:9">
      <c r="I423" s="16" t="s">
        <v>2161</v>
      </c>
    </row>
    <row r="424" spans="9:9">
      <c r="I424" s="16" t="s">
        <v>2162</v>
      </c>
    </row>
    <row r="425" spans="9:9">
      <c r="I425" s="16" t="s">
        <v>370</v>
      </c>
    </row>
    <row r="426" spans="9:9">
      <c r="I426" s="16" t="s">
        <v>2163</v>
      </c>
    </row>
    <row r="427" spans="9:9">
      <c r="I427" s="16" t="s">
        <v>2164</v>
      </c>
    </row>
    <row r="428" spans="9:9">
      <c r="I428" s="16" t="s">
        <v>2165</v>
      </c>
    </row>
    <row r="429" spans="9:9">
      <c r="I429" s="16" t="s">
        <v>371</v>
      </c>
    </row>
    <row r="430" spans="9:9">
      <c r="I430" s="16" t="s">
        <v>372</v>
      </c>
    </row>
    <row r="431" spans="9:9">
      <c r="I431" s="16" t="s">
        <v>373</v>
      </c>
    </row>
    <row r="432" spans="9:9">
      <c r="I432" s="16" t="s">
        <v>374</v>
      </c>
    </row>
    <row r="433" spans="9:9">
      <c r="I433" s="16" t="s">
        <v>2166</v>
      </c>
    </row>
    <row r="434" spans="9:9">
      <c r="I434" s="16" t="s">
        <v>2167</v>
      </c>
    </row>
    <row r="435" spans="9:9">
      <c r="I435" s="16" t="s">
        <v>375</v>
      </c>
    </row>
    <row r="436" spans="9:9">
      <c r="I436" s="16" t="s">
        <v>376</v>
      </c>
    </row>
    <row r="437" spans="9:9">
      <c r="I437" s="109" t="s">
        <v>3817</v>
      </c>
    </row>
    <row r="438" spans="9:9">
      <c r="I438" s="16" t="s">
        <v>2168</v>
      </c>
    </row>
    <row r="439" spans="9:9">
      <c r="I439" s="16" t="s">
        <v>377</v>
      </c>
    </row>
    <row r="440" spans="9:9">
      <c r="I440" s="16" t="s">
        <v>378</v>
      </c>
    </row>
    <row r="441" spans="9:9">
      <c r="I441" s="16" t="s">
        <v>2169</v>
      </c>
    </row>
    <row r="442" spans="9:9">
      <c r="I442" s="16" t="s">
        <v>379</v>
      </c>
    </row>
    <row r="443" spans="9:9">
      <c r="I443" s="16" t="s">
        <v>2170</v>
      </c>
    </row>
    <row r="444" spans="9:9">
      <c r="I444" s="16" t="s">
        <v>2171</v>
      </c>
    </row>
    <row r="445" spans="9:9">
      <c r="I445" s="16" t="s">
        <v>2172</v>
      </c>
    </row>
    <row r="446" spans="9:9">
      <c r="I446" s="16" t="s">
        <v>2173</v>
      </c>
    </row>
    <row r="447" spans="9:9">
      <c r="I447" s="16" t="s">
        <v>380</v>
      </c>
    </row>
    <row r="448" spans="9:9">
      <c r="I448" s="109" t="s">
        <v>3818</v>
      </c>
    </row>
    <row r="449" spans="9:9">
      <c r="I449" s="16" t="s">
        <v>2174</v>
      </c>
    </row>
    <row r="450" spans="9:9">
      <c r="I450" s="16" t="s">
        <v>381</v>
      </c>
    </row>
    <row r="451" spans="9:9">
      <c r="I451" s="16" t="s">
        <v>2175</v>
      </c>
    </row>
    <row r="452" spans="9:9">
      <c r="I452" s="16" t="s">
        <v>2176</v>
      </c>
    </row>
    <row r="453" spans="9:9">
      <c r="I453" s="16" t="s">
        <v>2177</v>
      </c>
    </row>
    <row r="454" spans="9:9">
      <c r="I454" s="16" t="s">
        <v>382</v>
      </c>
    </row>
    <row r="455" spans="9:9">
      <c r="I455" s="16" t="s">
        <v>2178</v>
      </c>
    </row>
    <row r="456" spans="9:9">
      <c r="I456" s="16" t="s">
        <v>383</v>
      </c>
    </row>
    <row r="457" spans="9:9">
      <c r="I457" s="16" t="s">
        <v>2179</v>
      </c>
    </row>
    <row r="458" spans="9:9">
      <c r="I458" s="83" t="s">
        <v>2180</v>
      </c>
    </row>
    <row r="459" spans="9:9">
      <c r="I459" s="16" t="s">
        <v>2181</v>
      </c>
    </row>
    <row r="460" spans="9:9">
      <c r="I460" s="16" t="s">
        <v>2182</v>
      </c>
    </row>
    <row r="461" spans="9:9">
      <c r="I461" s="16" t="s">
        <v>2183</v>
      </c>
    </row>
    <row r="462" spans="9:9">
      <c r="I462" s="16" t="s">
        <v>2184</v>
      </c>
    </row>
    <row r="463" spans="9:9">
      <c r="I463" s="16" t="s">
        <v>2185</v>
      </c>
    </row>
    <row r="464" spans="9:9">
      <c r="I464" s="16" t="s">
        <v>2186</v>
      </c>
    </row>
    <row r="465" spans="9:9">
      <c r="I465" s="16" t="s">
        <v>2187</v>
      </c>
    </row>
    <row r="466" spans="9:9">
      <c r="I466" s="16" t="s">
        <v>384</v>
      </c>
    </row>
    <row r="467" spans="9:9">
      <c r="I467" s="16" t="s">
        <v>2188</v>
      </c>
    </row>
    <row r="468" spans="9:9">
      <c r="I468" s="16" t="s">
        <v>2189</v>
      </c>
    </row>
    <row r="469" spans="9:9">
      <c r="I469" s="16" t="s">
        <v>2190</v>
      </c>
    </row>
    <row r="470" spans="9:9">
      <c r="I470" s="16" t="s">
        <v>385</v>
      </c>
    </row>
    <row r="471" spans="9:9">
      <c r="I471" s="16" t="s">
        <v>2191</v>
      </c>
    </row>
    <row r="472" spans="9:9">
      <c r="I472" s="16" t="s">
        <v>2192</v>
      </c>
    </row>
    <row r="473" spans="9:9">
      <c r="I473" s="16" t="s">
        <v>386</v>
      </c>
    </row>
    <row r="474" spans="9:9">
      <c r="I474" s="16" t="s">
        <v>387</v>
      </c>
    </row>
    <row r="475" spans="9:9">
      <c r="I475" s="16" t="s">
        <v>2193</v>
      </c>
    </row>
    <row r="476" spans="9:9">
      <c r="I476" s="16" t="s">
        <v>2194</v>
      </c>
    </row>
    <row r="477" spans="9:9">
      <c r="I477" s="16" t="s">
        <v>2195</v>
      </c>
    </row>
    <row r="478" spans="9:9">
      <c r="I478" s="109" t="s">
        <v>3819</v>
      </c>
    </row>
    <row r="479" spans="9:9">
      <c r="I479" s="16" t="s">
        <v>2196</v>
      </c>
    </row>
    <row r="480" spans="9:9">
      <c r="I480" s="16" t="s">
        <v>2197</v>
      </c>
    </row>
    <row r="481" spans="9:9">
      <c r="I481" s="16" t="s">
        <v>388</v>
      </c>
    </row>
    <row r="482" spans="9:9">
      <c r="I482" s="16" t="s">
        <v>2198</v>
      </c>
    </row>
    <row r="483" spans="9:9">
      <c r="I483" s="16" t="s">
        <v>2199</v>
      </c>
    </row>
    <row r="484" spans="9:9">
      <c r="I484" s="16" t="s">
        <v>389</v>
      </c>
    </row>
    <row r="485" spans="9:9">
      <c r="I485" s="16" t="s">
        <v>2200</v>
      </c>
    </row>
    <row r="486" spans="9:9">
      <c r="I486" s="16" t="s">
        <v>2201</v>
      </c>
    </row>
    <row r="487" spans="9:9">
      <c r="I487" s="16" t="s">
        <v>2202</v>
      </c>
    </row>
    <row r="488" spans="9:9">
      <c r="I488" s="16" t="s">
        <v>2203</v>
      </c>
    </row>
    <row r="489" spans="9:9">
      <c r="I489" s="16" t="s">
        <v>2204</v>
      </c>
    </row>
    <row r="490" spans="9:9">
      <c r="I490" s="16" t="s">
        <v>2205</v>
      </c>
    </row>
    <row r="491" spans="9:9">
      <c r="I491" s="16" t="s">
        <v>2206</v>
      </c>
    </row>
    <row r="492" spans="9:9">
      <c r="I492" s="16" t="s">
        <v>2207</v>
      </c>
    </row>
    <row r="493" spans="9:9">
      <c r="I493" s="16" t="s">
        <v>2208</v>
      </c>
    </row>
    <row r="494" spans="9:9">
      <c r="I494" s="16" t="s">
        <v>2209</v>
      </c>
    </row>
    <row r="495" spans="9:9">
      <c r="I495" s="16" t="s">
        <v>390</v>
      </c>
    </row>
    <row r="496" spans="9:9">
      <c r="I496" s="16" t="s">
        <v>391</v>
      </c>
    </row>
    <row r="497" spans="9:9">
      <c r="I497" s="16" t="s">
        <v>392</v>
      </c>
    </row>
    <row r="498" spans="9:9">
      <c r="I498" s="16" t="s">
        <v>393</v>
      </c>
    </row>
    <row r="499" spans="9:9">
      <c r="I499" s="16" t="s">
        <v>2210</v>
      </c>
    </row>
    <row r="500" spans="9:9">
      <c r="I500" s="16" t="s">
        <v>2211</v>
      </c>
    </row>
    <row r="501" spans="9:9">
      <c r="I501" s="16" t="s">
        <v>2212</v>
      </c>
    </row>
    <row r="502" spans="9:9">
      <c r="I502" s="16" t="s">
        <v>394</v>
      </c>
    </row>
    <row r="503" spans="9:9">
      <c r="I503" s="16" t="s">
        <v>395</v>
      </c>
    </row>
    <row r="504" spans="9:9">
      <c r="I504" s="16" t="s">
        <v>396</v>
      </c>
    </row>
    <row r="505" spans="9:9">
      <c r="I505" s="16" t="s">
        <v>2213</v>
      </c>
    </row>
    <row r="506" spans="9:9">
      <c r="I506" s="16" t="s">
        <v>2214</v>
      </c>
    </row>
    <row r="507" spans="9:9">
      <c r="I507" s="16" t="s">
        <v>2215</v>
      </c>
    </row>
    <row r="508" spans="9:9">
      <c r="I508" s="16" t="s">
        <v>397</v>
      </c>
    </row>
    <row r="509" spans="9:9">
      <c r="I509" s="16" t="s">
        <v>398</v>
      </c>
    </row>
    <row r="510" spans="9:9">
      <c r="I510" s="16" t="s">
        <v>399</v>
      </c>
    </row>
    <row r="511" spans="9:9">
      <c r="I511" s="16" t="s">
        <v>2216</v>
      </c>
    </row>
    <row r="512" spans="9:9">
      <c r="I512" s="16" t="s">
        <v>400</v>
      </c>
    </row>
    <row r="513" spans="9:9">
      <c r="I513" s="16" t="s">
        <v>2217</v>
      </c>
    </row>
    <row r="514" spans="9:9">
      <c r="I514" s="16" t="s">
        <v>401</v>
      </c>
    </row>
    <row r="515" spans="9:9">
      <c r="I515" s="16" t="s">
        <v>2218</v>
      </c>
    </row>
    <row r="516" spans="9:9">
      <c r="I516" s="16" t="s">
        <v>402</v>
      </c>
    </row>
    <row r="517" spans="9:9">
      <c r="I517" s="16" t="s">
        <v>403</v>
      </c>
    </row>
    <row r="518" spans="9:9">
      <c r="I518" s="16" t="s">
        <v>2219</v>
      </c>
    </row>
    <row r="519" spans="9:9">
      <c r="I519" s="16" t="s">
        <v>2220</v>
      </c>
    </row>
    <row r="520" spans="9:9">
      <c r="I520" s="16" t="s">
        <v>404</v>
      </c>
    </row>
    <row r="521" spans="9:9">
      <c r="I521" s="16" t="s">
        <v>2221</v>
      </c>
    </row>
    <row r="522" spans="9:9">
      <c r="I522" s="16" t="s">
        <v>2222</v>
      </c>
    </row>
    <row r="523" spans="9:9">
      <c r="I523" s="16" t="s">
        <v>2223</v>
      </c>
    </row>
    <row r="524" spans="9:9">
      <c r="I524" s="16" t="s">
        <v>2224</v>
      </c>
    </row>
    <row r="525" spans="9:9">
      <c r="I525" s="16" t="s">
        <v>405</v>
      </c>
    </row>
    <row r="526" spans="9:9">
      <c r="I526" s="16" t="s">
        <v>2225</v>
      </c>
    </row>
    <row r="527" spans="9:9">
      <c r="I527" s="16" t="s">
        <v>406</v>
      </c>
    </row>
    <row r="528" spans="9:9">
      <c r="I528" s="16" t="s">
        <v>407</v>
      </c>
    </row>
    <row r="529" spans="9:9">
      <c r="I529" s="16" t="s">
        <v>408</v>
      </c>
    </row>
    <row r="530" spans="9:9">
      <c r="I530" s="16" t="s">
        <v>2226</v>
      </c>
    </row>
    <row r="531" spans="9:9">
      <c r="I531" s="16" t="s">
        <v>409</v>
      </c>
    </row>
    <row r="532" spans="9:9">
      <c r="I532" s="16" t="s">
        <v>2227</v>
      </c>
    </row>
    <row r="533" spans="9:9">
      <c r="I533" s="16" t="s">
        <v>2228</v>
      </c>
    </row>
    <row r="534" spans="9:9">
      <c r="I534" s="16" t="s">
        <v>2229</v>
      </c>
    </row>
    <row r="535" spans="9:9">
      <c r="I535" s="16" t="s">
        <v>410</v>
      </c>
    </row>
    <row r="536" spans="9:9">
      <c r="I536" s="16" t="s">
        <v>411</v>
      </c>
    </row>
    <row r="537" spans="9:9">
      <c r="I537" s="16" t="s">
        <v>2230</v>
      </c>
    </row>
    <row r="538" spans="9:9">
      <c r="I538" s="16" t="s">
        <v>412</v>
      </c>
    </row>
    <row r="539" spans="9:9">
      <c r="I539" s="16" t="s">
        <v>413</v>
      </c>
    </row>
    <row r="540" spans="9:9">
      <c r="I540" s="16" t="s">
        <v>414</v>
      </c>
    </row>
    <row r="541" spans="9:9">
      <c r="I541" s="16" t="s">
        <v>2231</v>
      </c>
    </row>
    <row r="542" spans="9:9">
      <c r="I542" s="16" t="s">
        <v>415</v>
      </c>
    </row>
    <row r="543" spans="9:9">
      <c r="I543" s="16" t="s">
        <v>416</v>
      </c>
    </row>
    <row r="544" spans="9:9">
      <c r="I544" s="16" t="s">
        <v>2232</v>
      </c>
    </row>
    <row r="545" spans="9:9">
      <c r="I545" s="16" t="s">
        <v>2233</v>
      </c>
    </row>
    <row r="546" spans="9:9">
      <c r="I546" s="16" t="s">
        <v>2234</v>
      </c>
    </row>
    <row r="547" spans="9:9">
      <c r="I547" s="16" t="s">
        <v>417</v>
      </c>
    </row>
    <row r="548" spans="9:9">
      <c r="I548" s="16" t="s">
        <v>2235</v>
      </c>
    </row>
    <row r="549" spans="9:9">
      <c r="I549" s="16" t="s">
        <v>2236</v>
      </c>
    </row>
    <row r="550" spans="9:9">
      <c r="I550" s="16" t="s">
        <v>418</v>
      </c>
    </row>
    <row r="551" spans="9:9">
      <c r="I551" s="16" t="s">
        <v>2237</v>
      </c>
    </row>
    <row r="552" spans="9:9">
      <c r="I552" s="16" t="s">
        <v>2238</v>
      </c>
    </row>
    <row r="553" spans="9:9">
      <c r="I553" s="16" t="s">
        <v>2239</v>
      </c>
    </row>
    <row r="554" spans="9:9">
      <c r="I554" s="16" t="s">
        <v>2240</v>
      </c>
    </row>
    <row r="555" spans="9:9">
      <c r="I555" s="16" t="s">
        <v>419</v>
      </c>
    </row>
    <row r="556" spans="9:9">
      <c r="I556" s="16" t="s">
        <v>420</v>
      </c>
    </row>
    <row r="557" spans="9:9">
      <c r="I557" s="16" t="s">
        <v>2241</v>
      </c>
    </row>
    <row r="558" spans="9:9">
      <c r="I558" s="16" t="s">
        <v>2242</v>
      </c>
    </row>
    <row r="559" spans="9:9">
      <c r="I559" s="16" t="s">
        <v>2243</v>
      </c>
    </row>
    <row r="560" spans="9:9">
      <c r="I560" s="16" t="s">
        <v>2244</v>
      </c>
    </row>
    <row r="561" spans="9:9">
      <c r="I561" s="16" t="s">
        <v>421</v>
      </c>
    </row>
    <row r="562" spans="9:9">
      <c r="I562" s="16" t="s">
        <v>422</v>
      </c>
    </row>
    <row r="563" spans="9:9">
      <c r="I563" s="16" t="s">
        <v>2245</v>
      </c>
    </row>
    <row r="564" spans="9:9">
      <c r="I564" s="16" t="s">
        <v>423</v>
      </c>
    </row>
    <row r="565" spans="9:9">
      <c r="I565" s="16" t="s">
        <v>424</v>
      </c>
    </row>
    <row r="566" spans="9:9">
      <c r="I566" s="16" t="s">
        <v>2246</v>
      </c>
    </row>
    <row r="567" spans="9:9">
      <c r="I567" s="16" t="s">
        <v>425</v>
      </c>
    </row>
    <row r="568" spans="9:9">
      <c r="I568" s="16" t="s">
        <v>426</v>
      </c>
    </row>
    <row r="569" spans="9:9">
      <c r="I569" s="16" t="s">
        <v>2247</v>
      </c>
    </row>
    <row r="570" spans="9:9">
      <c r="I570" s="16" t="s">
        <v>2248</v>
      </c>
    </row>
    <row r="571" spans="9:9">
      <c r="I571" s="16" t="s">
        <v>2249</v>
      </c>
    </row>
    <row r="572" spans="9:9">
      <c r="I572" s="16" t="s">
        <v>427</v>
      </c>
    </row>
    <row r="573" spans="9:9">
      <c r="I573" s="16" t="s">
        <v>428</v>
      </c>
    </row>
    <row r="574" spans="9:9">
      <c r="I574" s="16" t="s">
        <v>2250</v>
      </c>
    </row>
    <row r="575" spans="9:9">
      <c r="I575" s="16" t="s">
        <v>429</v>
      </c>
    </row>
    <row r="576" spans="9:9">
      <c r="I576" s="16" t="s">
        <v>2251</v>
      </c>
    </row>
    <row r="577" spans="9:9">
      <c r="I577" s="16" t="s">
        <v>2252</v>
      </c>
    </row>
    <row r="578" spans="9:9">
      <c r="I578" s="16" t="s">
        <v>2253</v>
      </c>
    </row>
    <row r="579" spans="9:9">
      <c r="I579" s="16" t="s">
        <v>430</v>
      </c>
    </row>
    <row r="580" spans="9:9">
      <c r="I580" s="16" t="s">
        <v>431</v>
      </c>
    </row>
    <row r="581" spans="9:9">
      <c r="I581" s="16" t="s">
        <v>2254</v>
      </c>
    </row>
    <row r="582" spans="9:9">
      <c r="I582" s="16" t="s">
        <v>432</v>
      </c>
    </row>
    <row r="583" spans="9:9">
      <c r="I583" s="16" t="s">
        <v>433</v>
      </c>
    </row>
    <row r="584" spans="9:9">
      <c r="I584" s="16" t="s">
        <v>2255</v>
      </c>
    </row>
    <row r="585" spans="9:9">
      <c r="I585" s="16" t="s">
        <v>2256</v>
      </c>
    </row>
    <row r="586" spans="9:9">
      <c r="I586" s="16" t="s">
        <v>434</v>
      </c>
    </row>
    <row r="587" spans="9:9">
      <c r="I587" s="16" t="s">
        <v>435</v>
      </c>
    </row>
    <row r="588" spans="9:9">
      <c r="I588" s="16" t="s">
        <v>436</v>
      </c>
    </row>
    <row r="589" spans="9:9">
      <c r="I589" s="16" t="s">
        <v>2257</v>
      </c>
    </row>
    <row r="590" spans="9:9">
      <c r="I590" s="16" t="s">
        <v>2258</v>
      </c>
    </row>
    <row r="591" spans="9:9">
      <c r="I591" s="16" t="s">
        <v>437</v>
      </c>
    </row>
    <row r="592" spans="9:9">
      <c r="I592" s="16" t="s">
        <v>438</v>
      </c>
    </row>
    <row r="593" spans="9:9">
      <c r="I593" s="16" t="s">
        <v>2259</v>
      </c>
    </row>
    <row r="594" spans="9:9">
      <c r="I594" s="16" t="s">
        <v>439</v>
      </c>
    </row>
    <row r="595" spans="9:9">
      <c r="I595" s="16" t="s">
        <v>2260</v>
      </c>
    </row>
    <row r="596" spans="9:9">
      <c r="I596" s="16" t="s">
        <v>2261</v>
      </c>
    </row>
    <row r="597" spans="9:9">
      <c r="I597" s="16" t="s">
        <v>2262</v>
      </c>
    </row>
    <row r="598" spans="9:9">
      <c r="I598" s="16" t="s">
        <v>440</v>
      </c>
    </row>
    <row r="599" spans="9:9">
      <c r="I599" s="16" t="s">
        <v>2263</v>
      </c>
    </row>
    <row r="600" spans="9:9">
      <c r="I600" s="16" t="s">
        <v>441</v>
      </c>
    </row>
    <row r="601" spans="9:9">
      <c r="I601" s="16" t="s">
        <v>442</v>
      </c>
    </row>
    <row r="602" spans="9:9">
      <c r="I602" s="16" t="s">
        <v>2264</v>
      </c>
    </row>
    <row r="603" spans="9:9">
      <c r="I603" s="16" t="s">
        <v>443</v>
      </c>
    </row>
    <row r="604" spans="9:9">
      <c r="I604" s="16" t="s">
        <v>2265</v>
      </c>
    </row>
    <row r="605" spans="9:9">
      <c r="I605" s="16" t="s">
        <v>2266</v>
      </c>
    </row>
    <row r="606" spans="9:9">
      <c r="I606" s="16" t="s">
        <v>2267</v>
      </c>
    </row>
    <row r="607" spans="9:9">
      <c r="I607" s="16" t="s">
        <v>2268</v>
      </c>
    </row>
    <row r="608" spans="9:9">
      <c r="I608" s="16" t="s">
        <v>444</v>
      </c>
    </row>
    <row r="609" spans="9:9">
      <c r="I609" s="16" t="s">
        <v>445</v>
      </c>
    </row>
    <row r="610" spans="9:9">
      <c r="I610" s="16" t="s">
        <v>2269</v>
      </c>
    </row>
    <row r="611" spans="9:9">
      <c r="I611" s="16" t="s">
        <v>2270</v>
      </c>
    </row>
    <row r="612" spans="9:9">
      <c r="I612" s="16" t="s">
        <v>2271</v>
      </c>
    </row>
    <row r="613" spans="9:9">
      <c r="I613" s="16" t="s">
        <v>2272</v>
      </c>
    </row>
    <row r="614" spans="9:9">
      <c r="I614" s="16" t="s">
        <v>446</v>
      </c>
    </row>
    <row r="615" spans="9:9">
      <c r="I615" s="16" t="s">
        <v>447</v>
      </c>
    </row>
    <row r="616" spans="9:9">
      <c r="I616" s="16" t="s">
        <v>2273</v>
      </c>
    </row>
    <row r="617" spans="9:9">
      <c r="I617" s="16" t="s">
        <v>2274</v>
      </c>
    </row>
    <row r="618" spans="9:9">
      <c r="I618" s="16" t="s">
        <v>448</v>
      </c>
    </row>
    <row r="619" spans="9:9">
      <c r="I619" s="16" t="s">
        <v>2275</v>
      </c>
    </row>
    <row r="620" spans="9:9">
      <c r="I620" s="16" t="s">
        <v>2276</v>
      </c>
    </row>
    <row r="621" spans="9:9">
      <c r="I621" s="16" t="s">
        <v>2277</v>
      </c>
    </row>
    <row r="622" spans="9:9">
      <c r="I622" s="16" t="s">
        <v>2278</v>
      </c>
    </row>
    <row r="623" spans="9:9">
      <c r="I623" s="16" t="s">
        <v>449</v>
      </c>
    </row>
    <row r="624" spans="9:9">
      <c r="I624" s="16" t="s">
        <v>450</v>
      </c>
    </row>
    <row r="625" spans="9:9">
      <c r="I625" s="16" t="s">
        <v>2279</v>
      </c>
    </row>
    <row r="626" spans="9:9">
      <c r="I626" s="16" t="s">
        <v>2281</v>
      </c>
    </row>
    <row r="627" spans="9:9">
      <c r="I627" s="16" t="s">
        <v>2280</v>
      </c>
    </row>
    <row r="628" spans="9:9">
      <c r="I628" s="16" t="s">
        <v>2282</v>
      </c>
    </row>
    <row r="629" spans="9:9">
      <c r="I629" s="16" t="s">
        <v>451</v>
      </c>
    </row>
    <row r="630" spans="9:9">
      <c r="I630" s="16" t="s">
        <v>452</v>
      </c>
    </row>
    <row r="631" spans="9:9">
      <c r="I631" s="16" t="s">
        <v>2283</v>
      </c>
    </row>
    <row r="632" spans="9:9">
      <c r="I632" s="16" t="s">
        <v>2284</v>
      </c>
    </row>
    <row r="633" spans="9:9">
      <c r="I633" s="16" t="s">
        <v>2285</v>
      </c>
    </row>
    <row r="634" spans="9:9">
      <c r="I634" s="16" t="s">
        <v>453</v>
      </c>
    </row>
    <row r="635" spans="9:9">
      <c r="I635" s="16" t="s">
        <v>454</v>
      </c>
    </row>
    <row r="636" spans="9:9">
      <c r="I636" s="16" t="s">
        <v>455</v>
      </c>
    </row>
    <row r="637" spans="9:9">
      <c r="I637" s="16" t="s">
        <v>456</v>
      </c>
    </row>
    <row r="638" spans="9:9">
      <c r="I638" s="16" t="s">
        <v>2286</v>
      </c>
    </row>
    <row r="639" spans="9:9">
      <c r="I639" s="16" t="s">
        <v>457</v>
      </c>
    </row>
    <row r="640" spans="9:9">
      <c r="I640" s="16" t="s">
        <v>2287</v>
      </c>
    </row>
    <row r="641" spans="9:9">
      <c r="I641" s="16" t="s">
        <v>2288</v>
      </c>
    </row>
    <row r="642" spans="9:9">
      <c r="I642" s="16" t="s">
        <v>2289</v>
      </c>
    </row>
    <row r="643" spans="9:9">
      <c r="I643" s="16" t="s">
        <v>2290</v>
      </c>
    </row>
    <row r="644" spans="9:9">
      <c r="I644" s="16" t="s">
        <v>2291</v>
      </c>
    </row>
    <row r="645" spans="9:9">
      <c r="I645" s="16" t="s">
        <v>2292</v>
      </c>
    </row>
    <row r="646" spans="9:9">
      <c r="I646" s="16" t="s">
        <v>458</v>
      </c>
    </row>
    <row r="647" spans="9:9">
      <c r="I647" s="16" t="s">
        <v>459</v>
      </c>
    </row>
    <row r="648" spans="9:9">
      <c r="I648" s="16" t="s">
        <v>2293</v>
      </c>
    </row>
    <row r="649" spans="9:9">
      <c r="I649" s="16" t="s">
        <v>460</v>
      </c>
    </row>
    <row r="650" spans="9:9">
      <c r="I650" s="16" t="s">
        <v>461</v>
      </c>
    </row>
    <row r="651" spans="9:9">
      <c r="I651" s="16" t="s">
        <v>2294</v>
      </c>
    </row>
    <row r="652" spans="9:9">
      <c r="I652" s="16" t="s">
        <v>2295</v>
      </c>
    </row>
    <row r="653" spans="9:9">
      <c r="I653" s="16" t="s">
        <v>2296</v>
      </c>
    </row>
    <row r="654" spans="9:9">
      <c r="I654" s="16" t="s">
        <v>462</v>
      </c>
    </row>
    <row r="655" spans="9:9">
      <c r="I655" s="16" t="s">
        <v>463</v>
      </c>
    </row>
    <row r="656" spans="9:9">
      <c r="I656" s="16" t="s">
        <v>464</v>
      </c>
    </row>
    <row r="657" spans="9:9">
      <c r="I657" s="16" t="s">
        <v>2297</v>
      </c>
    </row>
    <row r="658" spans="9:9">
      <c r="I658" s="16" t="s">
        <v>465</v>
      </c>
    </row>
    <row r="659" spans="9:9">
      <c r="I659" s="16" t="s">
        <v>466</v>
      </c>
    </row>
    <row r="660" spans="9:9">
      <c r="I660" s="16" t="s">
        <v>467</v>
      </c>
    </row>
    <row r="661" spans="9:9">
      <c r="I661" s="16" t="s">
        <v>468</v>
      </c>
    </row>
    <row r="662" spans="9:9">
      <c r="I662" s="16" t="s">
        <v>469</v>
      </c>
    </row>
    <row r="663" spans="9:9">
      <c r="I663" s="16" t="s">
        <v>2298</v>
      </c>
    </row>
    <row r="664" spans="9:9">
      <c r="I664" s="16" t="s">
        <v>470</v>
      </c>
    </row>
    <row r="665" spans="9:9">
      <c r="I665" s="16" t="s">
        <v>471</v>
      </c>
    </row>
    <row r="666" spans="9:9">
      <c r="I666" s="16" t="s">
        <v>472</v>
      </c>
    </row>
    <row r="667" spans="9:9">
      <c r="I667" s="16" t="s">
        <v>473</v>
      </c>
    </row>
    <row r="668" spans="9:9">
      <c r="I668" s="16" t="s">
        <v>474</v>
      </c>
    </row>
    <row r="669" spans="9:9">
      <c r="I669" s="16" t="s">
        <v>475</v>
      </c>
    </row>
    <row r="670" spans="9:9">
      <c r="I670" s="16" t="s">
        <v>476</v>
      </c>
    </row>
    <row r="671" spans="9:9">
      <c r="I671" s="16" t="s">
        <v>2299</v>
      </c>
    </row>
    <row r="672" spans="9:9">
      <c r="I672" s="16" t="s">
        <v>2300</v>
      </c>
    </row>
    <row r="673" spans="9:9">
      <c r="I673" s="16" t="s">
        <v>2301</v>
      </c>
    </row>
    <row r="674" spans="9:9">
      <c r="I674" s="16" t="s">
        <v>2302</v>
      </c>
    </row>
    <row r="675" spans="9:9">
      <c r="I675" s="16" t="s">
        <v>477</v>
      </c>
    </row>
    <row r="676" spans="9:9">
      <c r="I676" s="16" t="s">
        <v>478</v>
      </c>
    </row>
    <row r="677" spans="9:9">
      <c r="I677" s="16" t="s">
        <v>2303</v>
      </c>
    </row>
    <row r="678" spans="9:9">
      <c r="I678" s="16" t="s">
        <v>2304</v>
      </c>
    </row>
    <row r="679" spans="9:9">
      <c r="I679" s="16" t="s">
        <v>2305</v>
      </c>
    </row>
    <row r="680" spans="9:9">
      <c r="I680" s="16" t="s">
        <v>479</v>
      </c>
    </row>
    <row r="681" spans="9:9">
      <c r="I681" s="16" t="s">
        <v>2306</v>
      </c>
    </row>
    <row r="682" spans="9:9">
      <c r="I682" s="16" t="s">
        <v>480</v>
      </c>
    </row>
    <row r="683" spans="9:9">
      <c r="I683" s="16" t="s">
        <v>2307</v>
      </c>
    </row>
    <row r="684" spans="9:9">
      <c r="I684" s="16" t="s">
        <v>2308</v>
      </c>
    </row>
    <row r="685" spans="9:9">
      <c r="I685" s="16" t="s">
        <v>2309</v>
      </c>
    </row>
    <row r="686" spans="9:9">
      <c r="I686" s="16" t="s">
        <v>481</v>
      </c>
    </row>
    <row r="687" spans="9:9">
      <c r="I687" s="16" t="s">
        <v>2310</v>
      </c>
    </row>
    <row r="688" spans="9:9">
      <c r="I688" s="16" t="s">
        <v>482</v>
      </c>
    </row>
    <row r="689" spans="9:9">
      <c r="I689" s="16" t="s">
        <v>483</v>
      </c>
    </row>
    <row r="690" spans="9:9">
      <c r="I690" s="16" t="s">
        <v>2311</v>
      </c>
    </row>
    <row r="691" spans="9:9">
      <c r="I691" s="16" t="s">
        <v>484</v>
      </c>
    </row>
    <row r="692" spans="9:9">
      <c r="I692" s="16" t="s">
        <v>485</v>
      </c>
    </row>
    <row r="693" spans="9:9">
      <c r="I693" s="16" t="s">
        <v>2312</v>
      </c>
    </row>
    <row r="694" spans="9:9">
      <c r="I694" s="16" t="s">
        <v>2313</v>
      </c>
    </row>
    <row r="695" spans="9:9">
      <c r="I695" s="16" t="s">
        <v>2314</v>
      </c>
    </row>
    <row r="696" spans="9:9">
      <c r="I696" s="16" t="s">
        <v>486</v>
      </c>
    </row>
    <row r="697" spans="9:9">
      <c r="I697" s="16" t="s">
        <v>487</v>
      </c>
    </row>
    <row r="698" spans="9:9">
      <c r="I698" s="16" t="s">
        <v>2315</v>
      </c>
    </row>
    <row r="699" spans="9:9">
      <c r="I699" s="16" t="s">
        <v>2316</v>
      </c>
    </row>
    <row r="700" spans="9:9">
      <c r="I700" s="16" t="s">
        <v>2317</v>
      </c>
    </row>
    <row r="701" spans="9:9">
      <c r="I701" s="16" t="s">
        <v>488</v>
      </c>
    </row>
    <row r="702" spans="9:9">
      <c r="I702" s="16" t="s">
        <v>489</v>
      </c>
    </row>
    <row r="703" spans="9:9">
      <c r="I703" s="16" t="s">
        <v>490</v>
      </c>
    </row>
    <row r="704" spans="9:9">
      <c r="I704" s="16" t="s">
        <v>491</v>
      </c>
    </row>
    <row r="705" spans="9:9">
      <c r="I705" s="16" t="s">
        <v>2318</v>
      </c>
    </row>
    <row r="706" spans="9:9">
      <c r="I706" s="16" t="s">
        <v>492</v>
      </c>
    </row>
    <row r="707" spans="9:9">
      <c r="I707" s="16" t="s">
        <v>2319</v>
      </c>
    </row>
    <row r="708" spans="9:9">
      <c r="I708" s="16" t="s">
        <v>2320</v>
      </c>
    </row>
    <row r="709" spans="9:9">
      <c r="I709" s="16" t="s">
        <v>2321</v>
      </c>
    </row>
    <row r="710" spans="9:9">
      <c r="I710" s="16" t="s">
        <v>2322</v>
      </c>
    </row>
    <row r="711" spans="9:9">
      <c r="I711" s="16" t="s">
        <v>493</v>
      </c>
    </row>
    <row r="712" spans="9:9">
      <c r="I712" s="16" t="s">
        <v>2323</v>
      </c>
    </row>
    <row r="713" spans="9:9">
      <c r="I713" s="16" t="s">
        <v>494</v>
      </c>
    </row>
    <row r="714" spans="9:9">
      <c r="I714" s="16" t="s">
        <v>495</v>
      </c>
    </row>
    <row r="715" spans="9:9">
      <c r="I715" s="16" t="s">
        <v>2324</v>
      </c>
    </row>
    <row r="716" spans="9:9">
      <c r="I716" s="16" t="s">
        <v>496</v>
      </c>
    </row>
    <row r="717" spans="9:9">
      <c r="I717" s="16" t="s">
        <v>2325</v>
      </c>
    </row>
    <row r="718" spans="9:9">
      <c r="I718" s="16" t="s">
        <v>497</v>
      </c>
    </row>
    <row r="719" spans="9:9">
      <c r="I719" s="16" t="s">
        <v>2326</v>
      </c>
    </row>
    <row r="720" spans="9:9">
      <c r="I720" s="16" t="s">
        <v>498</v>
      </c>
    </row>
    <row r="721" spans="9:9">
      <c r="I721" s="16" t="s">
        <v>499</v>
      </c>
    </row>
    <row r="722" spans="9:9">
      <c r="I722" s="16" t="s">
        <v>2327</v>
      </c>
    </row>
    <row r="723" spans="9:9">
      <c r="I723" s="16" t="s">
        <v>2328</v>
      </c>
    </row>
    <row r="724" spans="9:9">
      <c r="I724" s="16" t="s">
        <v>2329</v>
      </c>
    </row>
    <row r="725" spans="9:9">
      <c r="I725" s="16" t="s">
        <v>2330</v>
      </c>
    </row>
    <row r="726" spans="9:9">
      <c r="I726" s="16" t="s">
        <v>2331</v>
      </c>
    </row>
    <row r="727" spans="9:9">
      <c r="I727" s="16" t="s">
        <v>500</v>
      </c>
    </row>
    <row r="728" spans="9:9">
      <c r="I728" s="16" t="s">
        <v>2332</v>
      </c>
    </row>
    <row r="729" spans="9:9">
      <c r="I729" s="16" t="s">
        <v>501</v>
      </c>
    </row>
    <row r="730" spans="9:9">
      <c r="I730" s="16" t="s">
        <v>502</v>
      </c>
    </row>
    <row r="731" spans="9:9">
      <c r="I731" s="16" t="s">
        <v>2333</v>
      </c>
    </row>
    <row r="732" spans="9:9">
      <c r="I732" s="16" t="s">
        <v>503</v>
      </c>
    </row>
    <row r="733" spans="9:9">
      <c r="I733" s="16" t="s">
        <v>504</v>
      </c>
    </row>
    <row r="734" spans="9:9">
      <c r="I734" s="16" t="s">
        <v>505</v>
      </c>
    </row>
    <row r="735" spans="9:9">
      <c r="I735" s="16" t="s">
        <v>506</v>
      </c>
    </row>
    <row r="736" spans="9:9">
      <c r="I736" s="16" t="s">
        <v>2334</v>
      </c>
    </row>
    <row r="737" spans="9:9">
      <c r="I737" s="16" t="s">
        <v>2335</v>
      </c>
    </row>
    <row r="738" spans="9:9">
      <c r="I738" s="16" t="s">
        <v>2336</v>
      </c>
    </row>
    <row r="739" spans="9:9">
      <c r="I739" s="16" t="s">
        <v>2337</v>
      </c>
    </row>
    <row r="740" spans="9:9">
      <c r="I740" s="16" t="s">
        <v>2338</v>
      </c>
    </row>
    <row r="741" spans="9:9">
      <c r="I741" s="16" t="s">
        <v>2339</v>
      </c>
    </row>
    <row r="742" spans="9:9">
      <c r="I742" s="16" t="s">
        <v>2340</v>
      </c>
    </row>
    <row r="743" spans="9:9">
      <c r="I743" s="16" t="s">
        <v>2341</v>
      </c>
    </row>
    <row r="744" spans="9:9">
      <c r="I744" s="16" t="s">
        <v>507</v>
      </c>
    </row>
    <row r="745" spans="9:9">
      <c r="I745" s="16" t="s">
        <v>2342</v>
      </c>
    </row>
    <row r="746" spans="9:9">
      <c r="I746" s="16" t="s">
        <v>508</v>
      </c>
    </row>
    <row r="747" spans="9:9">
      <c r="I747" s="16" t="s">
        <v>2343</v>
      </c>
    </row>
    <row r="748" spans="9:9">
      <c r="I748" s="16" t="s">
        <v>509</v>
      </c>
    </row>
    <row r="749" spans="9:9">
      <c r="I749" s="16" t="s">
        <v>510</v>
      </c>
    </row>
    <row r="750" spans="9:9">
      <c r="I750" s="16" t="s">
        <v>2344</v>
      </c>
    </row>
    <row r="751" spans="9:9">
      <c r="I751" s="16" t="s">
        <v>2345</v>
      </c>
    </row>
    <row r="752" spans="9:9">
      <c r="I752" s="16" t="s">
        <v>511</v>
      </c>
    </row>
    <row r="753" spans="9:9">
      <c r="I753" s="16" t="s">
        <v>2346</v>
      </c>
    </row>
    <row r="754" spans="9:9">
      <c r="I754" s="16" t="s">
        <v>512</v>
      </c>
    </row>
    <row r="755" spans="9:9">
      <c r="I755" s="16" t="s">
        <v>2347</v>
      </c>
    </row>
    <row r="756" spans="9:9">
      <c r="I756" s="16" t="s">
        <v>513</v>
      </c>
    </row>
    <row r="757" spans="9:9">
      <c r="I757" s="16" t="s">
        <v>2348</v>
      </c>
    </row>
    <row r="758" spans="9:9">
      <c r="I758" s="16" t="s">
        <v>514</v>
      </c>
    </row>
    <row r="759" spans="9:9">
      <c r="I759" s="16" t="s">
        <v>515</v>
      </c>
    </row>
    <row r="760" spans="9:9">
      <c r="I760" s="16" t="s">
        <v>2349</v>
      </c>
    </row>
    <row r="761" spans="9:9">
      <c r="I761" s="16" t="s">
        <v>516</v>
      </c>
    </row>
    <row r="762" spans="9:9">
      <c r="I762" s="16" t="s">
        <v>517</v>
      </c>
    </row>
    <row r="763" spans="9:9">
      <c r="I763" s="16" t="s">
        <v>518</v>
      </c>
    </row>
    <row r="764" spans="9:9">
      <c r="I764" s="16" t="s">
        <v>2350</v>
      </c>
    </row>
    <row r="765" spans="9:9">
      <c r="I765" s="16" t="s">
        <v>2351</v>
      </c>
    </row>
    <row r="766" spans="9:9">
      <c r="I766" s="16" t="s">
        <v>2352</v>
      </c>
    </row>
    <row r="767" spans="9:9">
      <c r="I767" s="16" t="s">
        <v>2353</v>
      </c>
    </row>
    <row r="768" spans="9:9">
      <c r="I768" s="16" t="s">
        <v>519</v>
      </c>
    </row>
    <row r="769" spans="9:9">
      <c r="I769" s="16" t="s">
        <v>2354</v>
      </c>
    </row>
    <row r="770" spans="9:9">
      <c r="I770" s="16" t="s">
        <v>520</v>
      </c>
    </row>
    <row r="771" spans="9:9">
      <c r="I771" s="16" t="s">
        <v>521</v>
      </c>
    </row>
    <row r="772" spans="9:9">
      <c r="I772" s="16" t="s">
        <v>522</v>
      </c>
    </row>
    <row r="773" spans="9:9">
      <c r="I773" s="16" t="s">
        <v>2355</v>
      </c>
    </row>
    <row r="774" spans="9:9">
      <c r="I774" s="16" t="s">
        <v>2356</v>
      </c>
    </row>
    <row r="775" spans="9:9">
      <c r="I775" s="16" t="s">
        <v>2357</v>
      </c>
    </row>
    <row r="776" spans="9:9">
      <c r="I776" s="16" t="s">
        <v>2358</v>
      </c>
    </row>
    <row r="777" spans="9:9">
      <c r="I777" s="16" t="s">
        <v>2359</v>
      </c>
    </row>
    <row r="778" spans="9:9">
      <c r="I778" s="16" t="s">
        <v>2360</v>
      </c>
    </row>
    <row r="779" spans="9:9">
      <c r="I779" s="16" t="s">
        <v>523</v>
      </c>
    </row>
    <row r="780" spans="9:9">
      <c r="I780" s="16" t="s">
        <v>524</v>
      </c>
    </row>
    <row r="781" spans="9:9">
      <c r="I781" s="16" t="s">
        <v>525</v>
      </c>
    </row>
    <row r="782" spans="9:9">
      <c r="I782" s="16" t="s">
        <v>526</v>
      </c>
    </row>
    <row r="783" spans="9:9">
      <c r="I783" s="16" t="s">
        <v>527</v>
      </c>
    </row>
    <row r="784" spans="9:9">
      <c r="I784" s="16" t="s">
        <v>528</v>
      </c>
    </row>
    <row r="785" spans="9:9">
      <c r="I785" s="16" t="s">
        <v>529</v>
      </c>
    </row>
    <row r="786" spans="9:9">
      <c r="I786" s="16" t="s">
        <v>2361</v>
      </c>
    </row>
    <row r="787" spans="9:9">
      <c r="I787" s="16" t="s">
        <v>2362</v>
      </c>
    </row>
    <row r="788" spans="9:9">
      <c r="I788" s="16" t="s">
        <v>530</v>
      </c>
    </row>
    <row r="789" spans="9:9">
      <c r="I789" s="16" t="s">
        <v>2363</v>
      </c>
    </row>
    <row r="790" spans="9:9">
      <c r="I790" s="16" t="s">
        <v>531</v>
      </c>
    </row>
    <row r="791" spans="9:9">
      <c r="I791" s="16" t="s">
        <v>532</v>
      </c>
    </row>
    <row r="792" spans="9:9">
      <c r="I792" s="16" t="s">
        <v>2364</v>
      </c>
    </row>
    <row r="793" spans="9:9">
      <c r="I793" s="16" t="s">
        <v>2365</v>
      </c>
    </row>
    <row r="794" spans="9:9">
      <c r="I794" s="16" t="s">
        <v>2366</v>
      </c>
    </row>
    <row r="795" spans="9:9">
      <c r="I795" s="16" t="s">
        <v>2367</v>
      </c>
    </row>
    <row r="796" spans="9:9">
      <c r="I796" s="16" t="s">
        <v>2368</v>
      </c>
    </row>
    <row r="797" spans="9:9">
      <c r="I797" s="16" t="s">
        <v>533</v>
      </c>
    </row>
    <row r="798" spans="9:9">
      <c r="I798" s="16" t="s">
        <v>2369</v>
      </c>
    </row>
    <row r="799" spans="9:9">
      <c r="I799" s="111" t="s">
        <v>3881</v>
      </c>
    </row>
    <row r="800" spans="9:9">
      <c r="I800" s="16" t="s">
        <v>534</v>
      </c>
    </row>
    <row r="801" spans="9:9">
      <c r="I801" s="16" t="s">
        <v>2370</v>
      </c>
    </row>
    <row r="802" spans="9:9">
      <c r="I802" s="16" t="s">
        <v>2371</v>
      </c>
    </row>
    <row r="803" spans="9:9">
      <c r="I803" s="16" t="s">
        <v>2372</v>
      </c>
    </row>
    <row r="804" spans="9:9">
      <c r="I804" s="16" t="s">
        <v>535</v>
      </c>
    </row>
    <row r="805" spans="9:9">
      <c r="I805" s="16" t="s">
        <v>2373</v>
      </c>
    </row>
    <row r="806" spans="9:9">
      <c r="I806" s="16" t="s">
        <v>536</v>
      </c>
    </row>
    <row r="807" spans="9:9">
      <c r="I807" s="16" t="s">
        <v>2374</v>
      </c>
    </row>
    <row r="808" spans="9:9">
      <c r="I808" s="16" t="s">
        <v>537</v>
      </c>
    </row>
    <row r="809" spans="9:9">
      <c r="I809" s="83" t="s">
        <v>538</v>
      </c>
    </row>
    <row r="810" spans="9:9">
      <c r="I810" s="16" t="s">
        <v>2375</v>
      </c>
    </row>
    <row r="811" spans="9:9">
      <c r="I811" s="16" t="s">
        <v>2376</v>
      </c>
    </row>
    <row r="812" spans="9:9">
      <c r="I812" s="16" t="s">
        <v>539</v>
      </c>
    </row>
    <row r="813" spans="9:9">
      <c r="I813" s="16" t="s">
        <v>2377</v>
      </c>
    </row>
    <row r="814" spans="9:9">
      <c r="I814" s="16" t="s">
        <v>2378</v>
      </c>
    </row>
    <row r="815" spans="9:9">
      <c r="I815" s="16" t="s">
        <v>2379</v>
      </c>
    </row>
    <row r="816" spans="9:9">
      <c r="I816" s="16" t="s">
        <v>540</v>
      </c>
    </row>
    <row r="817" spans="9:9">
      <c r="I817" s="16" t="s">
        <v>2380</v>
      </c>
    </row>
    <row r="818" spans="9:9">
      <c r="I818" s="16" t="s">
        <v>2381</v>
      </c>
    </row>
    <row r="819" spans="9:9">
      <c r="I819" s="16" t="s">
        <v>541</v>
      </c>
    </row>
    <row r="820" spans="9:9">
      <c r="I820" s="16" t="s">
        <v>2382</v>
      </c>
    </row>
    <row r="821" spans="9:9">
      <c r="I821" s="16" t="s">
        <v>542</v>
      </c>
    </row>
    <row r="822" spans="9:9">
      <c r="I822" s="16" t="s">
        <v>2383</v>
      </c>
    </row>
    <row r="823" spans="9:9">
      <c r="I823" s="16" t="s">
        <v>543</v>
      </c>
    </row>
    <row r="824" spans="9:9">
      <c r="I824" s="16" t="s">
        <v>544</v>
      </c>
    </row>
    <row r="825" spans="9:9">
      <c r="I825" s="16" t="s">
        <v>2384</v>
      </c>
    </row>
    <row r="826" spans="9:9">
      <c r="I826" s="16" t="s">
        <v>2385</v>
      </c>
    </row>
    <row r="827" spans="9:9">
      <c r="I827" s="16" t="s">
        <v>2386</v>
      </c>
    </row>
    <row r="828" spans="9:9">
      <c r="I828" s="16" t="s">
        <v>2387</v>
      </c>
    </row>
    <row r="829" spans="9:9">
      <c r="I829" s="16" t="s">
        <v>545</v>
      </c>
    </row>
    <row r="830" spans="9:9">
      <c r="I830" s="16" t="s">
        <v>2388</v>
      </c>
    </row>
    <row r="831" spans="9:9">
      <c r="I831" s="16" t="s">
        <v>546</v>
      </c>
    </row>
    <row r="832" spans="9:9">
      <c r="I832" s="16" t="s">
        <v>547</v>
      </c>
    </row>
    <row r="833" spans="9:9">
      <c r="I833" s="16" t="s">
        <v>548</v>
      </c>
    </row>
    <row r="834" spans="9:9">
      <c r="I834" s="16" t="s">
        <v>549</v>
      </c>
    </row>
    <row r="835" spans="9:9">
      <c r="I835" s="16" t="s">
        <v>550</v>
      </c>
    </row>
    <row r="836" spans="9:9">
      <c r="I836" s="16" t="s">
        <v>2389</v>
      </c>
    </row>
    <row r="837" spans="9:9">
      <c r="I837" s="16" t="s">
        <v>551</v>
      </c>
    </row>
    <row r="838" spans="9:9">
      <c r="I838" s="16" t="s">
        <v>552</v>
      </c>
    </row>
    <row r="839" spans="9:9">
      <c r="I839" s="16" t="s">
        <v>2390</v>
      </c>
    </row>
    <row r="840" spans="9:9">
      <c r="I840" s="16" t="s">
        <v>2391</v>
      </c>
    </row>
    <row r="841" spans="9:9">
      <c r="I841" s="16" t="s">
        <v>2392</v>
      </c>
    </row>
    <row r="842" spans="9:9">
      <c r="I842" s="16" t="s">
        <v>553</v>
      </c>
    </row>
    <row r="843" spans="9:9">
      <c r="I843" s="16" t="s">
        <v>554</v>
      </c>
    </row>
    <row r="844" spans="9:9">
      <c r="I844" s="16" t="s">
        <v>555</v>
      </c>
    </row>
    <row r="845" spans="9:9">
      <c r="I845" s="16" t="s">
        <v>556</v>
      </c>
    </row>
    <row r="846" spans="9:9">
      <c r="I846" s="16" t="s">
        <v>557</v>
      </c>
    </row>
    <row r="847" spans="9:9">
      <c r="I847" s="16" t="s">
        <v>2393</v>
      </c>
    </row>
    <row r="848" spans="9:9">
      <c r="I848" s="16" t="s">
        <v>558</v>
      </c>
    </row>
    <row r="849" spans="9:9">
      <c r="I849" s="16" t="s">
        <v>2394</v>
      </c>
    </row>
    <row r="850" spans="9:9">
      <c r="I850" s="16" t="s">
        <v>2395</v>
      </c>
    </row>
    <row r="851" spans="9:9">
      <c r="I851" s="16" t="s">
        <v>2396</v>
      </c>
    </row>
    <row r="852" spans="9:9">
      <c r="I852" s="16" t="s">
        <v>559</v>
      </c>
    </row>
    <row r="853" spans="9:9">
      <c r="I853" s="16" t="s">
        <v>560</v>
      </c>
    </row>
    <row r="854" spans="9:9">
      <c r="I854" s="16" t="s">
        <v>2397</v>
      </c>
    </row>
    <row r="855" spans="9:9">
      <c r="I855" s="16" t="s">
        <v>561</v>
      </c>
    </row>
    <row r="856" spans="9:9">
      <c r="I856" s="16" t="s">
        <v>562</v>
      </c>
    </row>
    <row r="857" spans="9:9">
      <c r="I857" s="16" t="s">
        <v>563</v>
      </c>
    </row>
    <row r="858" spans="9:9">
      <c r="I858" s="16" t="s">
        <v>2398</v>
      </c>
    </row>
    <row r="859" spans="9:9">
      <c r="I859" s="16" t="s">
        <v>564</v>
      </c>
    </row>
    <row r="860" spans="9:9">
      <c r="I860" s="16" t="s">
        <v>2399</v>
      </c>
    </row>
    <row r="861" spans="9:9">
      <c r="I861" s="16" t="s">
        <v>565</v>
      </c>
    </row>
    <row r="862" spans="9:9">
      <c r="I862" s="16" t="s">
        <v>2400</v>
      </c>
    </row>
    <row r="863" spans="9:9">
      <c r="I863" s="16" t="s">
        <v>2401</v>
      </c>
    </row>
    <row r="864" spans="9:9">
      <c r="I864" s="16" t="s">
        <v>566</v>
      </c>
    </row>
    <row r="865" spans="9:9">
      <c r="I865" s="16" t="s">
        <v>2402</v>
      </c>
    </row>
    <row r="866" spans="9:9">
      <c r="I866" s="16" t="s">
        <v>2403</v>
      </c>
    </row>
    <row r="867" spans="9:9">
      <c r="I867" s="16" t="s">
        <v>567</v>
      </c>
    </row>
    <row r="868" spans="9:9">
      <c r="I868" s="16" t="s">
        <v>568</v>
      </c>
    </row>
    <row r="869" spans="9:9">
      <c r="I869" s="16" t="s">
        <v>569</v>
      </c>
    </row>
    <row r="870" spans="9:9">
      <c r="I870" s="16" t="s">
        <v>2404</v>
      </c>
    </row>
    <row r="871" spans="9:9">
      <c r="I871" s="16" t="s">
        <v>2405</v>
      </c>
    </row>
    <row r="872" spans="9:9">
      <c r="I872" s="16" t="s">
        <v>570</v>
      </c>
    </row>
    <row r="873" spans="9:9">
      <c r="I873" s="16" t="s">
        <v>571</v>
      </c>
    </row>
    <row r="874" spans="9:9">
      <c r="I874" s="16" t="s">
        <v>572</v>
      </c>
    </row>
    <row r="875" spans="9:9">
      <c r="I875" s="16" t="s">
        <v>573</v>
      </c>
    </row>
    <row r="876" spans="9:9">
      <c r="I876" s="16" t="s">
        <v>2406</v>
      </c>
    </row>
    <row r="877" spans="9:9">
      <c r="I877" s="16" t="s">
        <v>2407</v>
      </c>
    </row>
    <row r="878" spans="9:9">
      <c r="I878" s="16" t="s">
        <v>574</v>
      </c>
    </row>
    <row r="879" spans="9:9">
      <c r="I879" s="16" t="s">
        <v>575</v>
      </c>
    </row>
    <row r="880" spans="9:9">
      <c r="I880" s="16" t="s">
        <v>2408</v>
      </c>
    </row>
    <row r="881" spans="9:9">
      <c r="I881" s="16" t="s">
        <v>2409</v>
      </c>
    </row>
    <row r="882" spans="9:9">
      <c r="I882" s="16" t="s">
        <v>2410</v>
      </c>
    </row>
    <row r="883" spans="9:9">
      <c r="I883" s="16" t="s">
        <v>2411</v>
      </c>
    </row>
    <row r="884" spans="9:9">
      <c r="I884" s="16" t="s">
        <v>576</v>
      </c>
    </row>
    <row r="885" spans="9:9">
      <c r="I885" s="16" t="s">
        <v>577</v>
      </c>
    </row>
    <row r="886" spans="9:9">
      <c r="I886" s="16" t="s">
        <v>2412</v>
      </c>
    </row>
    <row r="887" spans="9:9">
      <c r="I887" s="16" t="s">
        <v>578</v>
      </c>
    </row>
    <row r="888" spans="9:9">
      <c r="I888" s="16" t="s">
        <v>2413</v>
      </c>
    </row>
    <row r="889" spans="9:9">
      <c r="I889" s="16" t="s">
        <v>579</v>
      </c>
    </row>
    <row r="890" spans="9:9">
      <c r="I890" s="16" t="s">
        <v>580</v>
      </c>
    </row>
    <row r="891" spans="9:9">
      <c r="I891" s="16" t="s">
        <v>581</v>
      </c>
    </row>
    <row r="892" spans="9:9">
      <c r="I892" s="16" t="s">
        <v>2414</v>
      </c>
    </row>
    <row r="893" spans="9:9">
      <c r="I893" s="16" t="s">
        <v>2415</v>
      </c>
    </row>
    <row r="894" spans="9:9">
      <c r="I894" s="16" t="s">
        <v>582</v>
      </c>
    </row>
    <row r="895" spans="9:9">
      <c r="I895" s="16" t="s">
        <v>2416</v>
      </c>
    </row>
    <row r="896" spans="9:9">
      <c r="I896" s="16" t="s">
        <v>583</v>
      </c>
    </row>
    <row r="897" spans="9:9">
      <c r="I897" s="16" t="s">
        <v>584</v>
      </c>
    </row>
    <row r="898" spans="9:9">
      <c r="I898" s="16" t="s">
        <v>585</v>
      </c>
    </row>
    <row r="899" spans="9:9">
      <c r="I899" s="16" t="s">
        <v>586</v>
      </c>
    </row>
    <row r="900" spans="9:9">
      <c r="I900" s="16" t="s">
        <v>2417</v>
      </c>
    </row>
    <row r="901" spans="9:9">
      <c r="I901" s="16" t="s">
        <v>2418</v>
      </c>
    </row>
    <row r="902" spans="9:9">
      <c r="I902" s="16" t="s">
        <v>2419</v>
      </c>
    </row>
    <row r="903" spans="9:9">
      <c r="I903" s="16" t="s">
        <v>587</v>
      </c>
    </row>
    <row r="904" spans="9:9">
      <c r="I904" s="16" t="s">
        <v>588</v>
      </c>
    </row>
    <row r="905" spans="9:9">
      <c r="I905" s="16" t="s">
        <v>2420</v>
      </c>
    </row>
    <row r="906" spans="9:9">
      <c r="I906" s="16" t="s">
        <v>2421</v>
      </c>
    </row>
    <row r="907" spans="9:9">
      <c r="I907" s="16" t="s">
        <v>2422</v>
      </c>
    </row>
    <row r="908" spans="9:9">
      <c r="I908" s="16" t="s">
        <v>2423</v>
      </c>
    </row>
    <row r="909" spans="9:9">
      <c r="I909" s="16" t="s">
        <v>2424</v>
      </c>
    </row>
    <row r="910" spans="9:9">
      <c r="I910" s="16" t="s">
        <v>2425</v>
      </c>
    </row>
    <row r="911" spans="9:9">
      <c r="I911" s="16" t="s">
        <v>589</v>
      </c>
    </row>
    <row r="912" spans="9:9">
      <c r="I912" s="16" t="s">
        <v>590</v>
      </c>
    </row>
    <row r="913" spans="9:9">
      <c r="I913" s="16" t="s">
        <v>2426</v>
      </c>
    </row>
    <row r="914" spans="9:9">
      <c r="I914" s="16" t="s">
        <v>2427</v>
      </c>
    </row>
    <row r="915" spans="9:9">
      <c r="I915" s="16" t="s">
        <v>2428</v>
      </c>
    </row>
    <row r="916" spans="9:9">
      <c r="I916" s="16" t="s">
        <v>2429</v>
      </c>
    </row>
    <row r="917" spans="9:9">
      <c r="I917" s="16" t="s">
        <v>2430</v>
      </c>
    </row>
    <row r="918" spans="9:9">
      <c r="I918" s="109" t="s">
        <v>3820</v>
      </c>
    </row>
    <row r="919" spans="9:9">
      <c r="I919" s="16" t="s">
        <v>591</v>
      </c>
    </row>
    <row r="920" spans="9:9">
      <c r="I920" s="16" t="s">
        <v>592</v>
      </c>
    </row>
    <row r="921" spans="9:9">
      <c r="I921" s="16" t="s">
        <v>2432</v>
      </c>
    </row>
    <row r="922" spans="9:9">
      <c r="I922" s="16" t="s">
        <v>2433</v>
      </c>
    </row>
    <row r="923" spans="9:9">
      <c r="I923" s="16" t="s">
        <v>2434</v>
      </c>
    </row>
    <row r="924" spans="9:9">
      <c r="I924" s="16" t="s">
        <v>593</v>
      </c>
    </row>
    <row r="925" spans="9:9">
      <c r="I925" s="16" t="s">
        <v>2431</v>
      </c>
    </row>
    <row r="926" spans="9:9">
      <c r="I926" s="16" t="s">
        <v>594</v>
      </c>
    </row>
    <row r="927" spans="9:9">
      <c r="I927" s="16" t="s">
        <v>2435</v>
      </c>
    </row>
    <row r="928" spans="9:9">
      <c r="I928" s="16" t="s">
        <v>2436</v>
      </c>
    </row>
    <row r="929" spans="9:9">
      <c r="I929" s="16" t="s">
        <v>2437</v>
      </c>
    </row>
    <row r="930" spans="9:9">
      <c r="I930" s="16" t="s">
        <v>595</v>
      </c>
    </row>
    <row r="931" spans="9:9">
      <c r="I931" s="16" t="s">
        <v>2438</v>
      </c>
    </row>
    <row r="932" spans="9:9">
      <c r="I932" s="16" t="s">
        <v>2439</v>
      </c>
    </row>
    <row r="933" spans="9:9">
      <c r="I933" s="16" t="s">
        <v>2440</v>
      </c>
    </row>
    <row r="934" spans="9:9">
      <c r="I934" s="16" t="s">
        <v>2441</v>
      </c>
    </row>
    <row r="935" spans="9:9">
      <c r="I935" s="16" t="s">
        <v>596</v>
      </c>
    </row>
    <row r="936" spans="9:9">
      <c r="I936" s="16" t="s">
        <v>2442</v>
      </c>
    </row>
    <row r="937" spans="9:9">
      <c r="I937" s="16" t="s">
        <v>2443</v>
      </c>
    </row>
    <row r="938" spans="9:9">
      <c r="I938" s="16" t="s">
        <v>597</v>
      </c>
    </row>
    <row r="939" spans="9:9">
      <c r="I939" s="16" t="s">
        <v>2444</v>
      </c>
    </row>
    <row r="940" spans="9:9">
      <c r="I940" s="16" t="s">
        <v>598</v>
      </c>
    </row>
    <row r="941" spans="9:9">
      <c r="I941" s="16" t="s">
        <v>599</v>
      </c>
    </row>
    <row r="942" spans="9:9">
      <c r="I942" s="16" t="s">
        <v>2445</v>
      </c>
    </row>
    <row r="943" spans="9:9">
      <c r="I943" s="16" t="s">
        <v>2446</v>
      </c>
    </row>
    <row r="944" spans="9:9">
      <c r="I944" s="16" t="s">
        <v>600</v>
      </c>
    </row>
    <row r="945" spans="9:9">
      <c r="I945" s="16" t="s">
        <v>2447</v>
      </c>
    </row>
    <row r="946" spans="9:9">
      <c r="I946" s="16" t="s">
        <v>2448</v>
      </c>
    </row>
    <row r="947" spans="9:9">
      <c r="I947" s="16" t="s">
        <v>2449</v>
      </c>
    </row>
    <row r="948" spans="9:9">
      <c r="I948" s="16" t="s">
        <v>2450</v>
      </c>
    </row>
    <row r="949" spans="9:9">
      <c r="I949" s="16" t="s">
        <v>2451</v>
      </c>
    </row>
    <row r="950" spans="9:9">
      <c r="I950" s="16" t="s">
        <v>601</v>
      </c>
    </row>
    <row r="951" spans="9:9">
      <c r="I951" s="16" t="s">
        <v>602</v>
      </c>
    </row>
    <row r="952" spans="9:9">
      <c r="I952" s="16" t="s">
        <v>603</v>
      </c>
    </row>
    <row r="953" spans="9:9">
      <c r="I953" s="16" t="s">
        <v>2452</v>
      </c>
    </row>
    <row r="954" spans="9:9">
      <c r="I954" s="16" t="s">
        <v>2453</v>
      </c>
    </row>
    <row r="955" spans="9:9">
      <c r="I955" s="16" t="s">
        <v>2454</v>
      </c>
    </row>
    <row r="956" spans="9:9">
      <c r="I956" s="16" t="s">
        <v>604</v>
      </c>
    </row>
    <row r="957" spans="9:9">
      <c r="I957" s="16" t="s">
        <v>605</v>
      </c>
    </row>
    <row r="958" spans="9:9">
      <c r="I958" s="16" t="s">
        <v>2455</v>
      </c>
    </row>
    <row r="959" spans="9:9">
      <c r="I959" s="16" t="s">
        <v>2456</v>
      </c>
    </row>
    <row r="960" spans="9:9">
      <c r="I960" s="16" t="s">
        <v>2457</v>
      </c>
    </row>
    <row r="961" spans="9:9">
      <c r="I961" s="16" t="s">
        <v>2458</v>
      </c>
    </row>
    <row r="962" spans="9:9">
      <c r="I962" s="16" t="s">
        <v>2459</v>
      </c>
    </row>
    <row r="963" spans="9:9">
      <c r="I963" s="16" t="s">
        <v>2460</v>
      </c>
    </row>
    <row r="964" spans="9:9">
      <c r="I964" s="16" t="s">
        <v>606</v>
      </c>
    </row>
    <row r="965" spans="9:9">
      <c r="I965" s="16" t="s">
        <v>2461</v>
      </c>
    </row>
    <row r="966" spans="9:9">
      <c r="I966" s="16" t="s">
        <v>2462</v>
      </c>
    </row>
    <row r="967" spans="9:9">
      <c r="I967" s="16" t="s">
        <v>2463</v>
      </c>
    </row>
    <row r="968" spans="9:9">
      <c r="I968" s="16" t="s">
        <v>607</v>
      </c>
    </row>
    <row r="969" spans="9:9">
      <c r="I969" s="16" t="s">
        <v>2464</v>
      </c>
    </row>
    <row r="970" spans="9:9">
      <c r="I970" s="16" t="s">
        <v>608</v>
      </c>
    </row>
    <row r="971" spans="9:9">
      <c r="I971" s="109" t="s">
        <v>3821</v>
      </c>
    </row>
    <row r="972" spans="9:9">
      <c r="I972" s="16" t="s">
        <v>2465</v>
      </c>
    </row>
    <row r="973" spans="9:9">
      <c r="I973" s="16" t="s">
        <v>609</v>
      </c>
    </row>
    <row r="974" spans="9:9">
      <c r="I974" s="16" t="s">
        <v>2466</v>
      </c>
    </row>
    <row r="975" spans="9:9">
      <c r="I975" s="16" t="s">
        <v>610</v>
      </c>
    </row>
    <row r="976" spans="9:9">
      <c r="I976" s="16" t="s">
        <v>611</v>
      </c>
    </row>
    <row r="977" spans="9:9">
      <c r="I977" s="16" t="s">
        <v>612</v>
      </c>
    </row>
    <row r="978" spans="9:9">
      <c r="I978" s="16" t="s">
        <v>613</v>
      </c>
    </row>
    <row r="979" spans="9:9">
      <c r="I979" s="16" t="s">
        <v>614</v>
      </c>
    </row>
    <row r="980" spans="9:9">
      <c r="I980" s="16" t="s">
        <v>615</v>
      </c>
    </row>
    <row r="981" spans="9:9">
      <c r="I981" s="16" t="s">
        <v>2467</v>
      </c>
    </row>
    <row r="982" spans="9:9">
      <c r="I982" s="16" t="s">
        <v>616</v>
      </c>
    </row>
    <row r="983" spans="9:9">
      <c r="I983" s="16" t="s">
        <v>2468</v>
      </c>
    </row>
    <row r="984" spans="9:9">
      <c r="I984" s="16" t="s">
        <v>2469</v>
      </c>
    </row>
    <row r="985" spans="9:9">
      <c r="I985" s="16" t="s">
        <v>617</v>
      </c>
    </row>
    <row r="986" spans="9:9">
      <c r="I986" s="16" t="s">
        <v>2470</v>
      </c>
    </row>
    <row r="987" spans="9:9">
      <c r="I987" s="16" t="s">
        <v>2471</v>
      </c>
    </row>
    <row r="988" spans="9:9">
      <c r="I988" s="16" t="s">
        <v>618</v>
      </c>
    </row>
    <row r="989" spans="9:9">
      <c r="I989" s="16" t="s">
        <v>619</v>
      </c>
    </row>
    <row r="990" spans="9:9">
      <c r="I990" s="16" t="s">
        <v>2472</v>
      </c>
    </row>
    <row r="991" spans="9:9">
      <c r="I991" s="16" t="s">
        <v>620</v>
      </c>
    </row>
    <row r="992" spans="9:9">
      <c r="I992" s="16" t="s">
        <v>621</v>
      </c>
    </row>
    <row r="993" spans="9:9">
      <c r="I993" s="16" t="s">
        <v>2473</v>
      </c>
    </row>
    <row r="994" spans="9:9">
      <c r="I994" s="109" t="s">
        <v>3822</v>
      </c>
    </row>
    <row r="995" spans="9:9">
      <c r="I995" s="16" t="s">
        <v>2474</v>
      </c>
    </row>
    <row r="996" spans="9:9">
      <c r="I996" s="16" t="s">
        <v>622</v>
      </c>
    </row>
    <row r="997" spans="9:9">
      <c r="I997" s="16" t="s">
        <v>623</v>
      </c>
    </row>
    <row r="998" spans="9:9">
      <c r="I998" s="16" t="s">
        <v>2475</v>
      </c>
    </row>
    <row r="999" spans="9:9">
      <c r="I999" s="16" t="s">
        <v>2476</v>
      </c>
    </row>
    <row r="1000" spans="9:9">
      <c r="I1000" s="16" t="s">
        <v>2477</v>
      </c>
    </row>
    <row r="1001" spans="9:9">
      <c r="I1001" s="16" t="s">
        <v>2478</v>
      </c>
    </row>
    <row r="1002" spans="9:9">
      <c r="I1002" s="16" t="s">
        <v>2479</v>
      </c>
    </row>
    <row r="1003" spans="9:9">
      <c r="I1003" s="16" t="s">
        <v>624</v>
      </c>
    </row>
    <row r="1004" spans="9:9">
      <c r="I1004" s="16" t="s">
        <v>625</v>
      </c>
    </row>
    <row r="1005" spans="9:9">
      <c r="I1005" s="16" t="s">
        <v>626</v>
      </c>
    </row>
    <row r="1006" spans="9:9">
      <c r="I1006" s="109" t="s">
        <v>3823</v>
      </c>
    </row>
    <row r="1007" spans="9:9">
      <c r="I1007" s="109" t="s">
        <v>3824</v>
      </c>
    </row>
    <row r="1008" spans="9:9">
      <c r="I1008" s="16" t="s">
        <v>627</v>
      </c>
    </row>
    <row r="1009" spans="9:9">
      <c r="I1009" s="16" t="s">
        <v>2480</v>
      </c>
    </row>
    <row r="1010" spans="9:9">
      <c r="I1010" s="16" t="s">
        <v>2481</v>
      </c>
    </row>
    <row r="1011" spans="9:9">
      <c r="I1011" s="16" t="s">
        <v>2482</v>
      </c>
    </row>
    <row r="1012" spans="9:9">
      <c r="I1012" s="16" t="s">
        <v>2483</v>
      </c>
    </row>
    <row r="1013" spans="9:9">
      <c r="I1013" s="16" t="s">
        <v>628</v>
      </c>
    </row>
    <row r="1014" spans="9:9">
      <c r="I1014" s="16" t="s">
        <v>2484</v>
      </c>
    </row>
    <row r="1015" spans="9:9">
      <c r="I1015" s="16" t="s">
        <v>629</v>
      </c>
    </row>
    <row r="1016" spans="9:9">
      <c r="I1016" s="16" t="s">
        <v>630</v>
      </c>
    </row>
    <row r="1017" spans="9:9">
      <c r="I1017" s="16" t="s">
        <v>631</v>
      </c>
    </row>
    <row r="1018" spans="9:9">
      <c r="I1018" s="16" t="s">
        <v>632</v>
      </c>
    </row>
    <row r="1019" spans="9:9">
      <c r="I1019" s="16" t="s">
        <v>2485</v>
      </c>
    </row>
    <row r="1020" spans="9:9">
      <c r="I1020" s="16" t="s">
        <v>633</v>
      </c>
    </row>
    <row r="1021" spans="9:9">
      <c r="I1021" s="16" t="s">
        <v>2486</v>
      </c>
    </row>
    <row r="1022" spans="9:9">
      <c r="I1022" s="16" t="s">
        <v>634</v>
      </c>
    </row>
    <row r="1023" spans="9:9">
      <c r="I1023" s="16" t="s">
        <v>2487</v>
      </c>
    </row>
    <row r="1024" spans="9:9">
      <c r="I1024" s="16" t="s">
        <v>635</v>
      </c>
    </row>
    <row r="1025" spans="9:9">
      <c r="I1025" s="16" t="s">
        <v>636</v>
      </c>
    </row>
    <row r="1026" spans="9:9">
      <c r="I1026" s="16" t="s">
        <v>2488</v>
      </c>
    </row>
    <row r="1027" spans="9:9">
      <c r="I1027" s="16" t="s">
        <v>637</v>
      </c>
    </row>
    <row r="1028" spans="9:9">
      <c r="I1028" s="16" t="s">
        <v>638</v>
      </c>
    </row>
    <row r="1029" spans="9:9">
      <c r="I1029" s="16" t="s">
        <v>2489</v>
      </c>
    </row>
    <row r="1030" spans="9:9">
      <c r="I1030" s="16" t="s">
        <v>2490</v>
      </c>
    </row>
    <row r="1031" spans="9:9">
      <c r="I1031" s="16" t="s">
        <v>2491</v>
      </c>
    </row>
    <row r="1032" spans="9:9">
      <c r="I1032" s="16" t="s">
        <v>2492</v>
      </c>
    </row>
    <row r="1033" spans="9:9">
      <c r="I1033" s="16" t="s">
        <v>639</v>
      </c>
    </row>
    <row r="1034" spans="9:9">
      <c r="I1034" s="16" t="s">
        <v>2493</v>
      </c>
    </row>
    <row r="1035" spans="9:9">
      <c r="I1035" s="16" t="s">
        <v>2494</v>
      </c>
    </row>
    <row r="1036" spans="9:9">
      <c r="I1036" s="16" t="s">
        <v>640</v>
      </c>
    </row>
    <row r="1037" spans="9:9">
      <c r="I1037" s="16" t="s">
        <v>2495</v>
      </c>
    </row>
    <row r="1038" spans="9:9">
      <c r="I1038" s="16" t="s">
        <v>641</v>
      </c>
    </row>
    <row r="1039" spans="9:9">
      <c r="I1039" s="16" t="s">
        <v>642</v>
      </c>
    </row>
    <row r="1040" spans="9:9">
      <c r="I1040" s="16" t="s">
        <v>2496</v>
      </c>
    </row>
    <row r="1041" spans="9:9">
      <c r="I1041" s="16" t="s">
        <v>643</v>
      </c>
    </row>
    <row r="1042" spans="9:9">
      <c r="I1042" s="16" t="s">
        <v>2497</v>
      </c>
    </row>
    <row r="1043" spans="9:9">
      <c r="I1043" s="16" t="s">
        <v>2498</v>
      </c>
    </row>
    <row r="1044" spans="9:9">
      <c r="I1044" s="16" t="s">
        <v>644</v>
      </c>
    </row>
    <row r="1045" spans="9:9">
      <c r="I1045" s="16" t="s">
        <v>2499</v>
      </c>
    </row>
    <row r="1046" spans="9:9">
      <c r="I1046" s="16" t="s">
        <v>645</v>
      </c>
    </row>
    <row r="1047" spans="9:9">
      <c r="I1047" s="16" t="s">
        <v>2500</v>
      </c>
    </row>
    <row r="1048" spans="9:9">
      <c r="I1048" s="16" t="s">
        <v>2501</v>
      </c>
    </row>
    <row r="1049" spans="9:9">
      <c r="I1049" s="16" t="s">
        <v>646</v>
      </c>
    </row>
    <row r="1050" spans="9:9">
      <c r="I1050" s="16" t="s">
        <v>2502</v>
      </c>
    </row>
    <row r="1051" spans="9:9">
      <c r="I1051" s="16" t="s">
        <v>647</v>
      </c>
    </row>
    <row r="1052" spans="9:9">
      <c r="I1052" s="16" t="s">
        <v>2503</v>
      </c>
    </row>
    <row r="1053" spans="9:9">
      <c r="I1053" s="16" t="s">
        <v>2504</v>
      </c>
    </row>
    <row r="1054" spans="9:9">
      <c r="I1054" s="16" t="s">
        <v>2505</v>
      </c>
    </row>
    <row r="1055" spans="9:9">
      <c r="I1055" s="16" t="s">
        <v>648</v>
      </c>
    </row>
    <row r="1056" spans="9:9">
      <c r="I1056" s="16" t="s">
        <v>2506</v>
      </c>
    </row>
    <row r="1057" spans="9:9">
      <c r="I1057" s="16" t="s">
        <v>649</v>
      </c>
    </row>
    <row r="1058" spans="9:9">
      <c r="I1058" s="16" t="s">
        <v>2507</v>
      </c>
    </row>
    <row r="1059" spans="9:9">
      <c r="I1059" s="16" t="s">
        <v>650</v>
      </c>
    </row>
    <row r="1060" spans="9:9">
      <c r="I1060" s="16" t="s">
        <v>2508</v>
      </c>
    </row>
    <row r="1061" spans="9:9">
      <c r="I1061" s="16" t="s">
        <v>651</v>
      </c>
    </row>
    <row r="1062" spans="9:9">
      <c r="I1062" s="16" t="s">
        <v>2509</v>
      </c>
    </row>
    <row r="1063" spans="9:9">
      <c r="I1063" s="16" t="s">
        <v>652</v>
      </c>
    </row>
    <row r="1064" spans="9:9">
      <c r="I1064" s="16" t="s">
        <v>2510</v>
      </c>
    </row>
    <row r="1065" spans="9:9">
      <c r="I1065" s="16" t="s">
        <v>2511</v>
      </c>
    </row>
    <row r="1066" spans="9:9">
      <c r="I1066" s="16" t="s">
        <v>653</v>
      </c>
    </row>
    <row r="1067" spans="9:9">
      <c r="I1067" s="16" t="s">
        <v>2512</v>
      </c>
    </row>
    <row r="1068" spans="9:9">
      <c r="I1068" s="16" t="s">
        <v>654</v>
      </c>
    </row>
    <row r="1069" spans="9:9">
      <c r="I1069" s="16" t="s">
        <v>655</v>
      </c>
    </row>
    <row r="1070" spans="9:9">
      <c r="I1070" s="16" t="s">
        <v>2513</v>
      </c>
    </row>
    <row r="1071" spans="9:9">
      <c r="I1071" s="16" t="s">
        <v>2514</v>
      </c>
    </row>
    <row r="1072" spans="9:9">
      <c r="I1072" s="16" t="s">
        <v>2515</v>
      </c>
    </row>
    <row r="1073" spans="9:9">
      <c r="I1073" s="16" t="s">
        <v>656</v>
      </c>
    </row>
    <row r="1074" spans="9:9">
      <c r="I1074" s="16" t="s">
        <v>657</v>
      </c>
    </row>
    <row r="1075" spans="9:9">
      <c r="I1075" s="16" t="s">
        <v>658</v>
      </c>
    </row>
    <row r="1076" spans="9:9">
      <c r="I1076" s="16" t="s">
        <v>659</v>
      </c>
    </row>
    <row r="1077" spans="9:9">
      <c r="I1077" s="16" t="s">
        <v>660</v>
      </c>
    </row>
    <row r="1078" spans="9:9">
      <c r="I1078" s="16" t="s">
        <v>661</v>
      </c>
    </row>
    <row r="1079" spans="9:9">
      <c r="I1079" s="16" t="s">
        <v>2516</v>
      </c>
    </row>
    <row r="1080" spans="9:9">
      <c r="I1080" s="16" t="s">
        <v>2517</v>
      </c>
    </row>
    <row r="1081" spans="9:9">
      <c r="I1081" s="16" t="s">
        <v>2518</v>
      </c>
    </row>
    <row r="1082" spans="9:9">
      <c r="I1082" s="16" t="s">
        <v>2519</v>
      </c>
    </row>
    <row r="1083" spans="9:9">
      <c r="I1083" s="16" t="s">
        <v>662</v>
      </c>
    </row>
    <row r="1084" spans="9:9">
      <c r="I1084" s="16" t="s">
        <v>663</v>
      </c>
    </row>
    <row r="1085" spans="9:9">
      <c r="I1085" s="16" t="s">
        <v>2520</v>
      </c>
    </row>
    <row r="1086" spans="9:9">
      <c r="I1086" s="16" t="s">
        <v>2521</v>
      </c>
    </row>
    <row r="1087" spans="9:9">
      <c r="I1087" s="16" t="s">
        <v>2522</v>
      </c>
    </row>
    <row r="1088" spans="9:9">
      <c r="I1088" s="16" t="s">
        <v>2523</v>
      </c>
    </row>
    <row r="1089" spans="9:9">
      <c r="I1089" s="16" t="s">
        <v>2524</v>
      </c>
    </row>
    <row r="1090" spans="9:9">
      <c r="I1090" s="16" t="s">
        <v>2525</v>
      </c>
    </row>
    <row r="1091" spans="9:9">
      <c r="I1091" s="16" t="s">
        <v>664</v>
      </c>
    </row>
    <row r="1092" spans="9:9">
      <c r="I1092" s="16" t="s">
        <v>2526</v>
      </c>
    </row>
    <row r="1093" spans="9:9">
      <c r="I1093" s="16" t="s">
        <v>2527</v>
      </c>
    </row>
    <row r="1094" spans="9:9">
      <c r="I1094" s="16" t="s">
        <v>2528</v>
      </c>
    </row>
    <row r="1095" spans="9:9">
      <c r="I1095" s="16" t="s">
        <v>2529</v>
      </c>
    </row>
    <row r="1096" spans="9:9">
      <c r="I1096" s="16" t="s">
        <v>2530</v>
      </c>
    </row>
    <row r="1097" spans="9:9">
      <c r="I1097" s="16" t="s">
        <v>2531</v>
      </c>
    </row>
    <row r="1098" spans="9:9">
      <c r="I1098" s="16" t="s">
        <v>665</v>
      </c>
    </row>
    <row r="1099" spans="9:9">
      <c r="I1099" s="16" t="s">
        <v>2532</v>
      </c>
    </row>
    <row r="1100" spans="9:9">
      <c r="I1100" s="16" t="s">
        <v>666</v>
      </c>
    </row>
    <row r="1101" spans="9:9">
      <c r="I1101" s="16" t="s">
        <v>667</v>
      </c>
    </row>
    <row r="1102" spans="9:9">
      <c r="I1102" s="16" t="s">
        <v>668</v>
      </c>
    </row>
    <row r="1103" spans="9:9">
      <c r="I1103" s="16" t="s">
        <v>669</v>
      </c>
    </row>
    <row r="1104" spans="9:9">
      <c r="I1104" s="16" t="s">
        <v>2533</v>
      </c>
    </row>
    <row r="1105" spans="9:9">
      <c r="I1105" s="16" t="s">
        <v>2534</v>
      </c>
    </row>
    <row r="1106" spans="9:9">
      <c r="I1106" s="16" t="s">
        <v>2535</v>
      </c>
    </row>
    <row r="1107" spans="9:9">
      <c r="I1107" s="16" t="s">
        <v>2536</v>
      </c>
    </row>
    <row r="1108" spans="9:9">
      <c r="I1108" s="16" t="s">
        <v>670</v>
      </c>
    </row>
    <row r="1109" spans="9:9">
      <c r="I1109" s="16" t="s">
        <v>2537</v>
      </c>
    </row>
    <row r="1110" spans="9:9">
      <c r="I1110" s="16" t="s">
        <v>2538</v>
      </c>
    </row>
    <row r="1111" spans="9:9">
      <c r="I1111" s="16" t="s">
        <v>671</v>
      </c>
    </row>
    <row r="1112" spans="9:9">
      <c r="I1112" s="16" t="s">
        <v>2539</v>
      </c>
    </row>
    <row r="1113" spans="9:9">
      <c r="I1113" s="16" t="s">
        <v>672</v>
      </c>
    </row>
    <row r="1114" spans="9:9">
      <c r="I1114" s="16" t="s">
        <v>673</v>
      </c>
    </row>
    <row r="1115" spans="9:9">
      <c r="I1115" s="16" t="s">
        <v>2540</v>
      </c>
    </row>
    <row r="1116" spans="9:9">
      <c r="I1116" s="16" t="s">
        <v>2541</v>
      </c>
    </row>
    <row r="1117" spans="9:9">
      <c r="I1117" s="16" t="s">
        <v>674</v>
      </c>
    </row>
    <row r="1118" spans="9:9">
      <c r="I1118" s="16" t="s">
        <v>675</v>
      </c>
    </row>
    <row r="1119" spans="9:9">
      <c r="I1119" s="16" t="s">
        <v>2542</v>
      </c>
    </row>
    <row r="1120" spans="9:9">
      <c r="I1120" s="16" t="s">
        <v>676</v>
      </c>
    </row>
    <row r="1121" spans="9:9">
      <c r="I1121" s="16" t="s">
        <v>677</v>
      </c>
    </row>
    <row r="1122" spans="9:9">
      <c r="I1122" s="16" t="s">
        <v>2543</v>
      </c>
    </row>
    <row r="1123" spans="9:9">
      <c r="I1123" s="16" t="s">
        <v>2544</v>
      </c>
    </row>
    <row r="1124" spans="9:9">
      <c r="I1124" s="16" t="s">
        <v>678</v>
      </c>
    </row>
    <row r="1125" spans="9:9">
      <c r="I1125" s="16" t="s">
        <v>679</v>
      </c>
    </row>
    <row r="1126" spans="9:9">
      <c r="I1126" s="16" t="s">
        <v>680</v>
      </c>
    </row>
    <row r="1127" spans="9:9">
      <c r="I1127" s="16" t="s">
        <v>2545</v>
      </c>
    </row>
    <row r="1128" spans="9:9">
      <c r="I1128" s="16" t="s">
        <v>2546</v>
      </c>
    </row>
    <row r="1129" spans="9:9">
      <c r="I1129" s="16" t="s">
        <v>681</v>
      </c>
    </row>
    <row r="1130" spans="9:9">
      <c r="I1130" s="16" t="s">
        <v>2547</v>
      </c>
    </row>
    <row r="1131" spans="9:9">
      <c r="I1131" s="16" t="s">
        <v>682</v>
      </c>
    </row>
    <row r="1132" spans="9:9">
      <c r="I1132" s="16" t="s">
        <v>683</v>
      </c>
    </row>
    <row r="1133" spans="9:9">
      <c r="I1133" s="16" t="s">
        <v>684</v>
      </c>
    </row>
    <row r="1134" spans="9:9">
      <c r="I1134" s="16" t="s">
        <v>2548</v>
      </c>
    </row>
    <row r="1135" spans="9:9">
      <c r="I1135" s="16" t="s">
        <v>685</v>
      </c>
    </row>
    <row r="1136" spans="9:9">
      <c r="I1136" s="16" t="s">
        <v>2549</v>
      </c>
    </row>
    <row r="1137" spans="9:9">
      <c r="I1137" s="16" t="s">
        <v>686</v>
      </c>
    </row>
    <row r="1138" spans="9:9">
      <c r="I1138" s="16" t="s">
        <v>2550</v>
      </c>
    </row>
    <row r="1139" spans="9:9">
      <c r="I1139" s="16" t="s">
        <v>2551</v>
      </c>
    </row>
    <row r="1140" spans="9:9">
      <c r="I1140" s="16" t="s">
        <v>2552</v>
      </c>
    </row>
    <row r="1141" spans="9:9">
      <c r="I1141" s="16" t="s">
        <v>2553</v>
      </c>
    </row>
    <row r="1142" spans="9:9">
      <c r="I1142" s="16" t="s">
        <v>2554</v>
      </c>
    </row>
    <row r="1143" spans="9:9">
      <c r="I1143" s="16" t="s">
        <v>2555</v>
      </c>
    </row>
    <row r="1144" spans="9:9">
      <c r="I1144" s="16" t="s">
        <v>687</v>
      </c>
    </row>
    <row r="1145" spans="9:9">
      <c r="I1145" s="16" t="s">
        <v>2556</v>
      </c>
    </row>
    <row r="1146" spans="9:9">
      <c r="I1146" s="16" t="s">
        <v>2557</v>
      </c>
    </row>
    <row r="1147" spans="9:9">
      <c r="I1147" s="16" t="s">
        <v>2558</v>
      </c>
    </row>
    <row r="1148" spans="9:9">
      <c r="I1148" s="16" t="s">
        <v>688</v>
      </c>
    </row>
    <row r="1149" spans="9:9">
      <c r="I1149" s="16" t="s">
        <v>2559</v>
      </c>
    </row>
    <row r="1150" spans="9:9">
      <c r="I1150" s="16" t="s">
        <v>2560</v>
      </c>
    </row>
    <row r="1151" spans="9:9">
      <c r="I1151" s="16" t="s">
        <v>689</v>
      </c>
    </row>
    <row r="1152" spans="9:9">
      <c r="I1152" s="16" t="s">
        <v>2561</v>
      </c>
    </row>
    <row r="1153" spans="9:9">
      <c r="I1153" s="16" t="s">
        <v>2562</v>
      </c>
    </row>
    <row r="1154" spans="9:9">
      <c r="I1154" s="16" t="s">
        <v>690</v>
      </c>
    </row>
    <row r="1155" spans="9:9">
      <c r="I1155" s="16" t="s">
        <v>691</v>
      </c>
    </row>
    <row r="1156" spans="9:9">
      <c r="I1156" s="16" t="s">
        <v>2563</v>
      </c>
    </row>
    <row r="1157" spans="9:9">
      <c r="I1157" s="16" t="s">
        <v>692</v>
      </c>
    </row>
    <row r="1158" spans="9:9">
      <c r="I1158" s="16" t="s">
        <v>693</v>
      </c>
    </row>
    <row r="1159" spans="9:9">
      <c r="I1159" s="16" t="s">
        <v>2564</v>
      </c>
    </row>
    <row r="1160" spans="9:9">
      <c r="I1160" s="16" t="s">
        <v>694</v>
      </c>
    </row>
    <row r="1161" spans="9:9">
      <c r="I1161" s="16" t="s">
        <v>2565</v>
      </c>
    </row>
    <row r="1162" spans="9:9">
      <c r="I1162" s="16" t="s">
        <v>695</v>
      </c>
    </row>
    <row r="1163" spans="9:9">
      <c r="I1163" s="16" t="s">
        <v>2566</v>
      </c>
    </row>
    <row r="1164" spans="9:9">
      <c r="I1164" s="16" t="s">
        <v>2567</v>
      </c>
    </row>
    <row r="1165" spans="9:9">
      <c r="I1165" s="16" t="s">
        <v>696</v>
      </c>
    </row>
    <row r="1166" spans="9:9">
      <c r="I1166" s="16" t="s">
        <v>2568</v>
      </c>
    </row>
    <row r="1167" spans="9:9">
      <c r="I1167" s="16" t="s">
        <v>2569</v>
      </c>
    </row>
    <row r="1168" spans="9:9">
      <c r="I1168" s="16" t="s">
        <v>2570</v>
      </c>
    </row>
    <row r="1169" spans="9:9">
      <c r="I1169" s="16" t="s">
        <v>697</v>
      </c>
    </row>
    <row r="1170" spans="9:9">
      <c r="I1170" s="16" t="s">
        <v>698</v>
      </c>
    </row>
    <row r="1171" spans="9:9">
      <c r="I1171" s="16" t="s">
        <v>699</v>
      </c>
    </row>
    <row r="1172" spans="9:9">
      <c r="I1172" s="16" t="s">
        <v>2571</v>
      </c>
    </row>
    <row r="1173" spans="9:9">
      <c r="I1173" s="16" t="s">
        <v>2572</v>
      </c>
    </row>
    <row r="1174" spans="9:9">
      <c r="I1174" s="16" t="s">
        <v>2573</v>
      </c>
    </row>
    <row r="1175" spans="9:9">
      <c r="I1175" s="16" t="s">
        <v>2574</v>
      </c>
    </row>
    <row r="1176" spans="9:9">
      <c r="I1176" s="16" t="s">
        <v>700</v>
      </c>
    </row>
    <row r="1177" spans="9:9">
      <c r="I1177" s="16" t="s">
        <v>701</v>
      </c>
    </row>
    <row r="1178" spans="9:9">
      <c r="I1178" s="109" t="s">
        <v>3825</v>
      </c>
    </row>
    <row r="1179" spans="9:9">
      <c r="I1179" s="16" t="s">
        <v>2575</v>
      </c>
    </row>
    <row r="1180" spans="9:9">
      <c r="I1180" s="16" t="s">
        <v>702</v>
      </c>
    </row>
    <row r="1181" spans="9:9">
      <c r="I1181" s="16" t="s">
        <v>2576</v>
      </c>
    </row>
    <row r="1182" spans="9:9">
      <c r="I1182" s="16" t="s">
        <v>2577</v>
      </c>
    </row>
    <row r="1183" spans="9:9">
      <c r="I1183" s="16" t="s">
        <v>703</v>
      </c>
    </row>
    <row r="1184" spans="9:9">
      <c r="I1184" s="16" t="s">
        <v>704</v>
      </c>
    </row>
    <row r="1185" spans="9:9">
      <c r="I1185" s="16" t="s">
        <v>705</v>
      </c>
    </row>
    <row r="1186" spans="9:9">
      <c r="I1186" s="16" t="s">
        <v>2578</v>
      </c>
    </row>
    <row r="1187" spans="9:9">
      <c r="I1187" s="16" t="s">
        <v>706</v>
      </c>
    </row>
    <row r="1188" spans="9:9">
      <c r="I1188" s="16" t="s">
        <v>2579</v>
      </c>
    </row>
    <row r="1189" spans="9:9">
      <c r="I1189" s="16" t="s">
        <v>707</v>
      </c>
    </row>
    <row r="1190" spans="9:9">
      <c r="I1190" s="16" t="s">
        <v>708</v>
      </c>
    </row>
    <row r="1191" spans="9:9">
      <c r="I1191" s="109" t="s">
        <v>3826</v>
      </c>
    </row>
    <row r="1192" spans="9:9">
      <c r="I1192" s="16" t="s">
        <v>2580</v>
      </c>
    </row>
    <row r="1193" spans="9:9">
      <c r="I1193" s="16" t="s">
        <v>709</v>
      </c>
    </row>
    <row r="1194" spans="9:9">
      <c r="I1194" s="16" t="s">
        <v>710</v>
      </c>
    </row>
    <row r="1195" spans="9:9">
      <c r="I1195" s="16" t="s">
        <v>2581</v>
      </c>
    </row>
    <row r="1196" spans="9:9">
      <c r="I1196" s="16" t="s">
        <v>711</v>
      </c>
    </row>
    <row r="1197" spans="9:9">
      <c r="I1197" s="16" t="s">
        <v>2582</v>
      </c>
    </row>
    <row r="1198" spans="9:9">
      <c r="I1198" s="16" t="s">
        <v>2583</v>
      </c>
    </row>
    <row r="1199" spans="9:9">
      <c r="I1199" s="16" t="s">
        <v>2584</v>
      </c>
    </row>
    <row r="1200" spans="9:9">
      <c r="I1200" s="16" t="s">
        <v>2585</v>
      </c>
    </row>
    <row r="1201" spans="9:9">
      <c r="I1201" s="16" t="s">
        <v>712</v>
      </c>
    </row>
    <row r="1202" spans="9:9">
      <c r="I1202" s="16" t="s">
        <v>2586</v>
      </c>
    </row>
    <row r="1203" spans="9:9">
      <c r="I1203" s="16" t="s">
        <v>713</v>
      </c>
    </row>
    <row r="1204" spans="9:9">
      <c r="I1204" s="16" t="s">
        <v>714</v>
      </c>
    </row>
    <row r="1205" spans="9:9">
      <c r="I1205" s="16" t="s">
        <v>715</v>
      </c>
    </row>
    <row r="1206" spans="9:9">
      <c r="I1206" s="16" t="s">
        <v>716</v>
      </c>
    </row>
    <row r="1207" spans="9:9">
      <c r="I1207" s="16" t="s">
        <v>717</v>
      </c>
    </row>
    <row r="1208" spans="9:9">
      <c r="I1208" s="16" t="s">
        <v>718</v>
      </c>
    </row>
    <row r="1209" spans="9:9">
      <c r="I1209" s="16" t="s">
        <v>2587</v>
      </c>
    </row>
    <row r="1210" spans="9:9">
      <c r="I1210" s="16" t="s">
        <v>719</v>
      </c>
    </row>
    <row r="1211" spans="9:9">
      <c r="I1211" s="16" t="s">
        <v>720</v>
      </c>
    </row>
    <row r="1212" spans="9:9">
      <c r="I1212" s="16" t="s">
        <v>2588</v>
      </c>
    </row>
    <row r="1213" spans="9:9">
      <c r="I1213" s="16" t="s">
        <v>2589</v>
      </c>
    </row>
    <row r="1214" spans="9:9">
      <c r="I1214" s="16" t="s">
        <v>721</v>
      </c>
    </row>
    <row r="1215" spans="9:9">
      <c r="I1215" s="16" t="s">
        <v>722</v>
      </c>
    </row>
    <row r="1216" spans="9:9">
      <c r="I1216" s="16" t="s">
        <v>723</v>
      </c>
    </row>
    <row r="1217" spans="9:9">
      <c r="I1217" s="16" t="s">
        <v>724</v>
      </c>
    </row>
    <row r="1218" spans="9:9">
      <c r="I1218" s="16" t="s">
        <v>725</v>
      </c>
    </row>
    <row r="1219" spans="9:9">
      <c r="I1219" s="16" t="s">
        <v>726</v>
      </c>
    </row>
    <row r="1220" spans="9:9">
      <c r="I1220" s="16" t="s">
        <v>2590</v>
      </c>
    </row>
    <row r="1221" spans="9:9">
      <c r="I1221" s="16" t="s">
        <v>2591</v>
      </c>
    </row>
    <row r="1222" spans="9:9">
      <c r="I1222" s="16" t="s">
        <v>727</v>
      </c>
    </row>
    <row r="1223" spans="9:9">
      <c r="I1223" s="16" t="s">
        <v>728</v>
      </c>
    </row>
    <row r="1224" spans="9:9">
      <c r="I1224" s="16" t="s">
        <v>2592</v>
      </c>
    </row>
    <row r="1225" spans="9:9">
      <c r="I1225" s="16" t="s">
        <v>2593</v>
      </c>
    </row>
    <row r="1226" spans="9:9">
      <c r="I1226" s="16" t="s">
        <v>2594</v>
      </c>
    </row>
    <row r="1227" spans="9:9">
      <c r="I1227" s="16" t="s">
        <v>729</v>
      </c>
    </row>
    <row r="1228" spans="9:9">
      <c r="I1228" s="16" t="s">
        <v>730</v>
      </c>
    </row>
    <row r="1229" spans="9:9">
      <c r="I1229" s="109" t="s">
        <v>3827</v>
      </c>
    </row>
    <row r="1230" spans="9:9">
      <c r="I1230" s="16" t="s">
        <v>731</v>
      </c>
    </row>
    <row r="1231" spans="9:9">
      <c r="I1231" s="16" t="s">
        <v>2595</v>
      </c>
    </row>
    <row r="1232" spans="9:9">
      <c r="I1232" s="16" t="s">
        <v>732</v>
      </c>
    </row>
    <row r="1233" spans="9:9">
      <c r="I1233" s="16" t="s">
        <v>733</v>
      </c>
    </row>
    <row r="1234" spans="9:9">
      <c r="I1234" s="16" t="s">
        <v>2596</v>
      </c>
    </row>
    <row r="1235" spans="9:9">
      <c r="I1235" s="16" t="s">
        <v>2597</v>
      </c>
    </row>
    <row r="1236" spans="9:9">
      <c r="I1236" s="16" t="s">
        <v>2598</v>
      </c>
    </row>
    <row r="1237" spans="9:9">
      <c r="I1237" s="16" t="s">
        <v>2599</v>
      </c>
    </row>
    <row r="1238" spans="9:9">
      <c r="I1238" s="16" t="s">
        <v>734</v>
      </c>
    </row>
    <row r="1239" spans="9:9">
      <c r="I1239" s="16" t="s">
        <v>735</v>
      </c>
    </row>
    <row r="1240" spans="9:9">
      <c r="I1240" s="16" t="s">
        <v>736</v>
      </c>
    </row>
    <row r="1241" spans="9:9">
      <c r="I1241" s="16" t="s">
        <v>2600</v>
      </c>
    </row>
    <row r="1242" spans="9:9">
      <c r="I1242" s="16" t="s">
        <v>2601</v>
      </c>
    </row>
    <row r="1243" spans="9:9">
      <c r="I1243" s="16" t="s">
        <v>737</v>
      </c>
    </row>
    <row r="1244" spans="9:9">
      <c r="I1244" s="16" t="s">
        <v>738</v>
      </c>
    </row>
    <row r="1245" spans="9:9">
      <c r="I1245" s="16" t="s">
        <v>2602</v>
      </c>
    </row>
    <row r="1246" spans="9:9">
      <c r="I1246" s="16" t="s">
        <v>2603</v>
      </c>
    </row>
    <row r="1247" spans="9:9">
      <c r="I1247" s="16" t="s">
        <v>2604</v>
      </c>
    </row>
    <row r="1248" spans="9:9">
      <c r="I1248" s="16" t="s">
        <v>2605</v>
      </c>
    </row>
    <row r="1249" spans="9:9">
      <c r="I1249" s="16" t="s">
        <v>739</v>
      </c>
    </row>
    <row r="1250" spans="9:9">
      <c r="I1250" s="16" t="s">
        <v>2606</v>
      </c>
    </row>
    <row r="1251" spans="9:9">
      <c r="I1251" s="16" t="s">
        <v>2607</v>
      </c>
    </row>
    <row r="1252" spans="9:9">
      <c r="I1252" s="16" t="s">
        <v>2608</v>
      </c>
    </row>
    <row r="1253" spans="9:9">
      <c r="I1253" s="16" t="s">
        <v>740</v>
      </c>
    </row>
    <row r="1254" spans="9:9">
      <c r="I1254" s="16" t="s">
        <v>741</v>
      </c>
    </row>
    <row r="1255" spans="9:9">
      <c r="I1255" s="16" t="s">
        <v>2609</v>
      </c>
    </row>
    <row r="1256" spans="9:9">
      <c r="I1256" s="16" t="s">
        <v>742</v>
      </c>
    </row>
    <row r="1257" spans="9:9">
      <c r="I1257" s="16" t="s">
        <v>2610</v>
      </c>
    </row>
    <row r="1258" spans="9:9">
      <c r="I1258" s="16" t="s">
        <v>743</v>
      </c>
    </row>
    <row r="1259" spans="9:9">
      <c r="I1259" s="16" t="s">
        <v>744</v>
      </c>
    </row>
    <row r="1260" spans="9:9">
      <c r="I1260" s="16" t="s">
        <v>745</v>
      </c>
    </row>
    <row r="1261" spans="9:9">
      <c r="I1261" s="16" t="s">
        <v>2611</v>
      </c>
    </row>
    <row r="1262" spans="9:9">
      <c r="I1262" s="16" t="s">
        <v>746</v>
      </c>
    </row>
    <row r="1263" spans="9:9">
      <c r="I1263" s="16" t="s">
        <v>747</v>
      </c>
    </row>
    <row r="1264" spans="9:9">
      <c r="I1264" s="16" t="s">
        <v>2612</v>
      </c>
    </row>
    <row r="1265" spans="9:9">
      <c r="I1265" s="16" t="s">
        <v>2613</v>
      </c>
    </row>
    <row r="1266" spans="9:9">
      <c r="I1266" s="16" t="s">
        <v>748</v>
      </c>
    </row>
    <row r="1267" spans="9:9">
      <c r="I1267" s="16" t="s">
        <v>2614</v>
      </c>
    </row>
    <row r="1268" spans="9:9">
      <c r="I1268" s="16" t="s">
        <v>749</v>
      </c>
    </row>
    <row r="1269" spans="9:9">
      <c r="I1269" s="16" t="s">
        <v>2615</v>
      </c>
    </row>
    <row r="1270" spans="9:9">
      <c r="I1270" s="16" t="s">
        <v>750</v>
      </c>
    </row>
    <row r="1271" spans="9:9">
      <c r="I1271" s="16" t="s">
        <v>751</v>
      </c>
    </row>
    <row r="1272" spans="9:9">
      <c r="I1272" s="16" t="s">
        <v>752</v>
      </c>
    </row>
    <row r="1273" spans="9:9">
      <c r="I1273" s="16" t="s">
        <v>2616</v>
      </c>
    </row>
    <row r="1274" spans="9:9">
      <c r="I1274" s="16" t="s">
        <v>753</v>
      </c>
    </row>
    <row r="1275" spans="9:9">
      <c r="I1275" s="16" t="s">
        <v>754</v>
      </c>
    </row>
    <row r="1276" spans="9:9">
      <c r="I1276" s="16" t="s">
        <v>755</v>
      </c>
    </row>
    <row r="1277" spans="9:9">
      <c r="I1277" s="16" t="s">
        <v>2617</v>
      </c>
    </row>
    <row r="1278" spans="9:9">
      <c r="I1278" s="16" t="s">
        <v>2618</v>
      </c>
    </row>
    <row r="1279" spans="9:9">
      <c r="I1279" s="16" t="s">
        <v>2619</v>
      </c>
    </row>
    <row r="1280" spans="9:9">
      <c r="I1280" s="16" t="s">
        <v>756</v>
      </c>
    </row>
    <row r="1281" spans="9:9">
      <c r="I1281" s="16" t="s">
        <v>2620</v>
      </c>
    </row>
    <row r="1282" spans="9:9">
      <c r="I1282" s="16" t="s">
        <v>2621</v>
      </c>
    </row>
    <row r="1283" spans="9:9">
      <c r="I1283" s="16" t="s">
        <v>2622</v>
      </c>
    </row>
    <row r="1284" spans="9:9">
      <c r="I1284" s="16" t="s">
        <v>757</v>
      </c>
    </row>
    <row r="1285" spans="9:9">
      <c r="I1285" s="16" t="s">
        <v>758</v>
      </c>
    </row>
    <row r="1286" spans="9:9">
      <c r="I1286" s="16" t="s">
        <v>2623</v>
      </c>
    </row>
    <row r="1287" spans="9:9">
      <c r="I1287" s="16" t="s">
        <v>2624</v>
      </c>
    </row>
    <row r="1288" spans="9:9">
      <c r="I1288" s="16" t="s">
        <v>2625</v>
      </c>
    </row>
    <row r="1289" spans="9:9">
      <c r="I1289" s="16" t="s">
        <v>2626</v>
      </c>
    </row>
    <row r="1290" spans="9:9">
      <c r="I1290" s="16" t="s">
        <v>759</v>
      </c>
    </row>
    <row r="1291" spans="9:9">
      <c r="I1291" s="109" t="s">
        <v>3828</v>
      </c>
    </row>
    <row r="1292" spans="9:9">
      <c r="I1292" s="16" t="s">
        <v>760</v>
      </c>
    </row>
    <row r="1293" spans="9:9">
      <c r="I1293" s="16" t="s">
        <v>2627</v>
      </c>
    </row>
    <row r="1294" spans="9:9">
      <c r="I1294" s="16" t="s">
        <v>761</v>
      </c>
    </row>
    <row r="1295" spans="9:9">
      <c r="I1295" s="16" t="s">
        <v>2628</v>
      </c>
    </row>
    <row r="1296" spans="9:9">
      <c r="I1296" s="16" t="s">
        <v>2629</v>
      </c>
    </row>
    <row r="1297" spans="9:9">
      <c r="I1297" s="16" t="s">
        <v>762</v>
      </c>
    </row>
    <row r="1298" spans="9:9">
      <c r="I1298" s="16" t="s">
        <v>2630</v>
      </c>
    </row>
    <row r="1299" spans="9:9">
      <c r="I1299" s="16" t="s">
        <v>2631</v>
      </c>
    </row>
    <row r="1300" spans="9:9">
      <c r="I1300" s="16" t="s">
        <v>2632</v>
      </c>
    </row>
    <row r="1301" spans="9:9">
      <c r="I1301" s="16" t="s">
        <v>763</v>
      </c>
    </row>
    <row r="1302" spans="9:9">
      <c r="I1302" s="16" t="s">
        <v>764</v>
      </c>
    </row>
    <row r="1303" spans="9:9">
      <c r="I1303" s="16" t="s">
        <v>2633</v>
      </c>
    </row>
    <row r="1304" spans="9:9">
      <c r="I1304" s="16" t="s">
        <v>2634</v>
      </c>
    </row>
    <row r="1305" spans="9:9">
      <c r="I1305" s="16" t="s">
        <v>2635</v>
      </c>
    </row>
    <row r="1306" spans="9:9">
      <c r="I1306" s="16" t="s">
        <v>2636</v>
      </c>
    </row>
    <row r="1307" spans="9:9">
      <c r="I1307" s="16" t="s">
        <v>765</v>
      </c>
    </row>
    <row r="1308" spans="9:9">
      <c r="I1308" s="16" t="s">
        <v>2637</v>
      </c>
    </row>
    <row r="1309" spans="9:9">
      <c r="I1309" s="16" t="s">
        <v>2638</v>
      </c>
    </row>
    <row r="1310" spans="9:9">
      <c r="I1310" s="16" t="s">
        <v>766</v>
      </c>
    </row>
    <row r="1311" spans="9:9">
      <c r="I1311" s="16" t="s">
        <v>2639</v>
      </c>
    </row>
    <row r="1312" spans="9:9">
      <c r="I1312" s="16" t="s">
        <v>2640</v>
      </c>
    </row>
    <row r="1313" spans="9:9">
      <c r="I1313" s="16" t="s">
        <v>767</v>
      </c>
    </row>
    <row r="1314" spans="9:9">
      <c r="I1314" s="16" t="s">
        <v>768</v>
      </c>
    </row>
    <row r="1315" spans="9:9">
      <c r="I1315" s="16" t="s">
        <v>2641</v>
      </c>
    </row>
    <row r="1316" spans="9:9">
      <c r="I1316" s="16" t="s">
        <v>769</v>
      </c>
    </row>
    <row r="1317" spans="9:9">
      <c r="I1317" s="16" t="s">
        <v>2642</v>
      </c>
    </row>
    <row r="1318" spans="9:9">
      <c r="I1318" s="16" t="s">
        <v>770</v>
      </c>
    </row>
    <row r="1319" spans="9:9">
      <c r="I1319" s="16" t="s">
        <v>771</v>
      </c>
    </row>
    <row r="1320" spans="9:9">
      <c r="I1320" s="16" t="s">
        <v>2643</v>
      </c>
    </row>
    <row r="1321" spans="9:9">
      <c r="I1321" s="16" t="s">
        <v>772</v>
      </c>
    </row>
    <row r="1322" spans="9:9">
      <c r="I1322" s="16" t="s">
        <v>2644</v>
      </c>
    </row>
    <row r="1323" spans="9:9">
      <c r="I1323" s="16" t="s">
        <v>773</v>
      </c>
    </row>
    <row r="1324" spans="9:9">
      <c r="I1324" s="16" t="s">
        <v>2645</v>
      </c>
    </row>
    <row r="1325" spans="9:9">
      <c r="I1325" s="16" t="s">
        <v>774</v>
      </c>
    </row>
    <row r="1326" spans="9:9">
      <c r="I1326" s="16" t="s">
        <v>2646</v>
      </c>
    </row>
    <row r="1327" spans="9:9">
      <c r="I1327" s="16" t="s">
        <v>775</v>
      </c>
    </row>
    <row r="1328" spans="9:9">
      <c r="I1328" s="16" t="s">
        <v>776</v>
      </c>
    </row>
    <row r="1329" spans="9:9">
      <c r="I1329" s="16" t="s">
        <v>777</v>
      </c>
    </row>
    <row r="1330" spans="9:9">
      <c r="I1330" s="16" t="s">
        <v>778</v>
      </c>
    </row>
    <row r="1331" spans="9:9">
      <c r="I1331" s="16" t="s">
        <v>779</v>
      </c>
    </row>
    <row r="1332" spans="9:9">
      <c r="I1332" s="16" t="s">
        <v>2647</v>
      </c>
    </row>
    <row r="1333" spans="9:9">
      <c r="I1333" s="16" t="s">
        <v>2648</v>
      </c>
    </row>
    <row r="1334" spans="9:9">
      <c r="I1334" s="16" t="s">
        <v>2649</v>
      </c>
    </row>
    <row r="1335" spans="9:9">
      <c r="I1335" s="16" t="s">
        <v>780</v>
      </c>
    </row>
    <row r="1336" spans="9:9">
      <c r="I1336" s="16" t="s">
        <v>781</v>
      </c>
    </row>
    <row r="1337" spans="9:9">
      <c r="I1337" s="16" t="s">
        <v>2650</v>
      </c>
    </row>
    <row r="1338" spans="9:9">
      <c r="I1338" s="16" t="s">
        <v>2651</v>
      </c>
    </row>
    <row r="1339" spans="9:9">
      <c r="I1339" s="16" t="s">
        <v>782</v>
      </c>
    </row>
    <row r="1340" spans="9:9">
      <c r="I1340" s="16" t="s">
        <v>2652</v>
      </c>
    </row>
    <row r="1341" spans="9:9">
      <c r="I1341" s="16" t="s">
        <v>2653</v>
      </c>
    </row>
    <row r="1342" spans="9:9">
      <c r="I1342" s="16" t="s">
        <v>783</v>
      </c>
    </row>
    <row r="1343" spans="9:9">
      <c r="I1343" s="16" t="s">
        <v>784</v>
      </c>
    </row>
    <row r="1344" spans="9:9">
      <c r="I1344" s="16" t="s">
        <v>785</v>
      </c>
    </row>
    <row r="1345" spans="9:9">
      <c r="I1345" s="16" t="s">
        <v>786</v>
      </c>
    </row>
    <row r="1346" spans="9:9">
      <c r="I1346" s="16" t="s">
        <v>2654</v>
      </c>
    </row>
    <row r="1347" spans="9:9">
      <c r="I1347" s="16" t="s">
        <v>787</v>
      </c>
    </row>
    <row r="1348" spans="9:9">
      <c r="I1348" s="16" t="s">
        <v>788</v>
      </c>
    </row>
    <row r="1349" spans="9:9">
      <c r="I1349" s="16" t="s">
        <v>789</v>
      </c>
    </row>
    <row r="1350" spans="9:9">
      <c r="I1350" s="16" t="s">
        <v>790</v>
      </c>
    </row>
    <row r="1351" spans="9:9">
      <c r="I1351" s="16" t="s">
        <v>2655</v>
      </c>
    </row>
    <row r="1352" spans="9:9">
      <c r="I1352" s="16" t="s">
        <v>2656</v>
      </c>
    </row>
    <row r="1353" spans="9:9">
      <c r="I1353" s="16" t="s">
        <v>791</v>
      </c>
    </row>
    <row r="1354" spans="9:9">
      <c r="I1354" s="16" t="s">
        <v>2657</v>
      </c>
    </row>
    <row r="1355" spans="9:9">
      <c r="I1355" s="16" t="s">
        <v>2658</v>
      </c>
    </row>
    <row r="1356" spans="9:9">
      <c r="I1356" s="16" t="s">
        <v>2659</v>
      </c>
    </row>
    <row r="1357" spans="9:9">
      <c r="I1357" s="16" t="s">
        <v>792</v>
      </c>
    </row>
    <row r="1358" spans="9:9">
      <c r="I1358" s="16" t="s">
        <v>793</v>
      </c>
    </row>
    <row r="1359" spans="9:9">
      <c r="I1359" s="16" t="s">
        <v>2660</v>
      </c>
    </row>
    <row r="1360" spans="9:9">
      <c r="I1360" s="16" t="s">
        <v>794</v>
      </c>
    </row>
    <row r="1361" spans="9:9">
      <c r="I1361" s="16" t="s">
        <v>2661</v>
      </c>
    </row>
    <row r="1362" spans="9:9">
      <c r="I1362" s="16" t="s">
        <v>2662</v>
      </c>
    </row>
    <row r="1363" spans="9:9">
      <c r="I1363" s="16" t="s">
        <v>2663</v>
      </c>
    </row>
    <row r="1364" spans="9:9">
      <c r="I1364" s="16" t="s">
        <v>795</v>
      </c>
    </row>
    <row r="1365" spans="9:9">
      <c r="I1365" s="16" t="s">
        <v>796</v>
      </c>
    </row>
    <row r="1366" spans="9:9">
      <c r="I1366" s="16" t="s">
        <v>2664</v>
      </c>
    </row>
    <row r="1367" spans="9:9">
      <c r="I1367" s="16" t="s">
        <v>2665</v>
      </c>
    </row>
    <row r="1368" spans="9:9">
      <c r="I1368" s="16" t="s">
        <v>2666</v>
      </c>
    </row>
    <row r="1369" spans="9:9">
      <c r="I1369" s="16" t="s">
        <v>797</v>
      </c>
    </row>
    <row r="1370" spans="9:9">
      <c r="I1370" s="16" t="s">
        <v>798</v>
      </c>
    </row>
    <row r="1371" spans="9:9">
      <c r="I1371" s="16" t="s">
        <v>2667</v>
      </c>
    </row>
    <row r="1372" spans="9:9">
      <c r="I1372" s="16" t="s">
        <v>2668</v>
      </c>
    </row>
    <row r="1373" spans="9:9">
      <c r="I1373" s="109" t="s">
        <v>3829</v>
      </c>
    </row>
    <row r="1374" spans="9:9">
      <c r="I1374" s="16" t="s">
        <v>2669</v>
      </c>
    </row>
    <row r="1375" spans="9:9">
      <c r="I1375" s="16" t="s">
        <v>2670</v>
      </c>
    </row>
    <row r="1376" spans="9:9">
      <c r="I1376" s="16" t="s">
        <v>2671</v>
      </c>
    </row>
    <row r="1377" spans="9:9">
      <c r="I1377" s="16" t="s">
        <v>2672</v>
      </c>
    </row>
    <row r="1378" spans="9:9">
      <c r="I1378" s="16" t="s">
        <v>2673</v>
      </c>
    </row>
    <row r="1379" spans="9:9">
      <c r="I1379" s="16" t="s">
        <v>2674</v>
      </c>
    </row>
    <row r="1380" spans="9:9">
      <c r="I1380" s="16" t="s">
        <v>2675</v>
      </c>
    </row>
    <row r="1381" spans="9:9">
      <c r="I1381" s="16" t="s">
        <v>2676</v>
      </c>
    </row>
    <row r="1382" spans="9:9">
      <c r="I1382" s="16" t="s">
        <v>2677</v>
      </c>
    </row>
    <row r="1383" spans="9:9">
      <c r="I1383" s="16" t="s">
        <v>2678</v>
      </c>
    </row>
    <row r="1384" spans="9:9">
      <c r="I1384" s="16" t="s">
        <v>2679</v>
      </c>
    </row>
    <row r="1385" spans="9:9">
      <c r="I1385" s="16" t="s">
        <v>799</v>
      </c>
    </row>
    <row r="1386" spans="9:9">
      <c r="I1386" s="109" t="s">
        <v>3830</v>
      </c>
    </row>
    <row r="1387" spans="9:9">
      <c r="I1387" s="16" t="s">
        <v>2680</v>
      </c>
    </row>
    <row r="1388" spans="9:9">
      <c r="I1388" s="16" t="s">
        <v>2681</v>
      </c>
    </row>
    <row r="1389" spans="9:9">
      <c r="I1389" s="16" t="s">
        <v>800</v>
      </c>
    </row>
    <row r="1390" spans="9:9">
      <c r="I1390" s="16" t="s">
        <v>2682</v>
      </c>
    </row>
    <row r="1391" spans="9:9">
      <c r="I1391" s="16" t="s">
        <v>2683</v>
      </c>
    </row>
    <row r="1392" spans="9:9">
      <c r="I1392" s="16" t="s">
        <v>2684</v>
      </c>
    </row>
    <row r="1393" spans="9:9">
      <c r="I1393" s="16" t="s">
        <v>2685</v>
      </c>
    </row>
    <row r="1394" spans="9:9">
      <c r="I1394" s="16" t="s">
        <v>801</v>
      </c>
    </row>
    <row r="1395" spans="9:9">
      <c r="I1395" s="16" t="s">
        <v>2686</v>
      </c>
    </row>
    <row r="1396" spans="9:9">
      <c r="I1396" s="16" t="s">
        <v>802</v>
      </c>
    </row>
    <row r="1397" spans="9:9">
      <c r="I1397" s="16" t="s">
        <v>803</v>
      </c>
    </row>
    <row r="1398" spans="9:9">
      <c r="I1398" s="16" t="s">
        <v>2687</v>
      </c>
    </row>
    <row r="1399" spans="9:9">
      <c r="I1399" s="16" t="s">
        <v>2688</v>
      </c>
    </row>
    <row r="1400" spans="9:9">
      <c r="I1400" s="16" t="s">
        <v>2689</v>
      </c>
    </row>
    <row r="1401" spans="9:9">
      <c r="I1401" s="16" t="s">
        <v>804</v>
      </c>
    </row>
    <row r="1402" spans="9:9">
      <c r="I1402" s="16" t="s">
        <v>2690</v>
      </c>
    </row>
    <row r="1403" spans="9:9">
      <c r="I1403" s="16" t="s">
        <v>805</v>
      </c>
    </row>
    <row r="1404" spans="9:9">
      <c r="I1404" s="16" t="s">
        <v>2691</v>
      </c>
    </row>
    <row r="1405" spans="9:9">
      <c r="I1405" s="16" t="s">
        <v>2692</v>
      </c>
    </row>
    <row r="1406" spans="9:9">
      <c r="I1406" s="16" t="s">
        <v>2693</v>
      </c>
    </row>
    <row r="1407" spans="9:9">
      <c r="I1407" s="16" t="s">
        <v>806</v>
      </c>
    </row>
    <row r="1408" spans="9:9">
      <c r="I1408" s="16" t="s">
        <v>807</v>
      </c>
    </row>
    <row r="1409" spans="9:9">
      <c r="I1409" s="16" t="s">
        <v>2694</v>
      </c>
    </row>
    <row r="1410" spans="9:9">
      <c r="I1410" s="16" t="s">
        <v>808</v>
      </c>
    </row>
    <row r="1411" spans="9:9">
      <c r="I1411" s="16" t="s">
        <v>809</v>
      </c>
    </row>
    <row r="1412" spans="9:9">
      <c r="I1412" s="16" t="s">
        <v>810</v>
      </c>
    </row>
    <row r="1413" spans="9:9">
      <c r="I1413" s="16" t="s">
        <v>2695</v>
      </c>
    </row>
    <row r="1414" spans="9:9">
      <c r="I1414" s="16" t="s">
        <v>2696</v>
      </c>
    </row>
    <row r="1415" spans="9:9">
      <c r="I1415" s="16" t="s">
        <v>2697</v>
      </c>
    </row>
    <row r="1416" spans="9:9">
      <c r="I1416" s="16" t="s">
        <v>2698</v>
      </c>
    </row>
    <row r="1417" spans="9:9">
      <c r="I1417" s="16" t="s">
        <v>2699</v>
      </c>
    </row>
    <row r="1418" spans="9:9">
      <c r="I1418" s="16" t="s">
        <v>811</v>
      </c>
    </row>
    <row r="1419" spans="9:9">
      <c r="I1419" s="16" t="s">
        <v>812</v>
      </c>
    </row>
    <row r="1420" spans="9:9">
      <c r="I1420" s="16" t="s">
        <v>2700</v>
      </c>
    </row>
    <row r="1421" spans="9:9">
      <c r="I1421" s="16" t="s">
        <v>2701</v>
      </c>
    </row>
    <row r="1422" spans="9:9">
      <c r="I1422" s="16" t="s">
        <v>2702</v>
      </c>
    </row>
    <row r="1423" spans="9:9">
      <c r="I1423" s="16" t="s">
        <v>813</v>
      </c>
    </row>
    <row r="1424" spans="9:9">
      <c r="I1424" s="16" t="s">
        <v>814</v>
      </c>
    </row>
    <row r="1425" spans="9:9">
      <c r="I1425" s="16" t="s">
        <v>2703</v>
      </c>
    </row>
    <row r="1426" spans="9:9">
      <c r="I1426" s="16" t="s">
        <v>815</v>
      </c>
    </row>
    <row r="1427" spans="9:9">
      <c r="I1427" s="16" t="s">
        <v>2704</v>
      </c>
    </row>
    <row r="1428" spans="9:9">
      <c r="I1428" s="16" t="s">
        <v>816</v>
      </c>
    </row>
    <row r="1429" spans="9:9">
      <c r="I1429" s="16" t="s">
        <v>817</v>
      </c>
    </row>
    <row r="1430" spans="9:9">
      <c r="I1430" s="16" t="s">
        <v>818</v>
      </c>
    </row>
    <row r="1431" spans="9:9">
      <c r="I1431" s="16" t="s">
        <v>819</v>
      </c>
    </row>
    <row r="1432" spans="9:9">
      <c r="I1432" s="109" t="s">
        <v>3831</v>
      </c>
    </row>
    <row r="1433" spans="9:9">
      <c r="I1433" s="16" t="s">
        <v>820</v>
      </c>
    </row>
    <row r="1434" spans="9:9">
      <c r="I1434" s="16" t="s">
        <v>2705</v>
      </c>
    </row>
    <row r="1435" spans="9:9">
      <c r="I1435" s="16" t="s">
        <v>821</v>
      </c>
    </row>
    <row r="1436" spans="9:9">
      <c r="I1436" s="16" t="s">
        <v>822</v>
      </c>
    </row>
    <row r="1437" spans="9:9">
      <c r="I1437" s="16" t="s">
        <v>823</v>
      </c>
    </row>
    <row r="1438" spans="9:9">
      <c r="I1438" s="16" t="s">
        <v>2706</v>
      </c>
    </row>
    <row r="1439" spans="9:9">
      <c r="I1439" s="16" t="s">
        <v>2707</v>
      </c>
    </row>
    <row r="1440" spans="9:9">
      <c r="I1440" s="16" t="s">
        <v>2708</v>
      </c>
    </row>
    <row r="1441" spans="9:9">
      <c r="I1441" s="16" t="s">
        <v>2709</v>
      </c>
    </row>
    <row r="1442" spans="9:9">
      <c r="I1442" s="16" t="s">
        <v>824</v>
      </c>
    </row>
    <row r="1443" spans="9:9">
      <c r="I1443" s="16" t="s">
        <v>825</v>
      </c>
    </row>
    <row r="1444" spans="9:9">
      <c r="I1444" s="16" t="s">
        <v>2710</v>
      </c>
    </row>
    <row r="1445" spans="9:9">
      <c r="I1445" s="16" t="s">
        <v>2711</v>
      </c>
    </row>
    <row r="1446" spans="9:9">
      <c r="I1446" s="16" t="s">
        <v>2712</v>
      </c>
    </row>
    <row r="1447" spans="9:9">
      <c r="I1447" s="16" t="s">
        <v>2713</v>
      </c>
    </row>
    <row r="1448" spans="9:9">
      <c r="I1448" s="16" t="s">
        <v>826</v>
      </c>
    </row>
    <row r="1449" spans="9:9">
      <c r="I1449" s="16" t="s">
        <v>2714</v>
      </c>
    </row>
    <row r="1450" spans="9:9">
      <c r="I1450" s="16" t="s">
        <v>827</v>
      </c>
    </row>
    <row r="1451" spans="9:9">
      <c r="I1451" s="16" t="s">
        <v>2715</v>
      </c>
    </row>
    <row r="1452" spans="9:9">
      <c r="I1452" s="16" t="s">
        <v>828</v>
      </c>
    </row>
    <row r="1453" spans="9:9">
      <c r="I1453" s="16" t="s">
        <v>2716</v>
      </c>
    </row>
    <row r="1454" spans="9:9">
      <c r="I1454" s="16" t="s">
        <v>2717</v>
      </c>
    </row>
    <row r="1455" spans="9:9">
      <c r="I1455" s="16" t="s">
        <v>2718</v>
      </c>
    </row>
    <row r="1456" spans="9:9">
      <c r="I1456" s="16" t="s">
        <v>829</v>
      </c>
    </row>
    <row r="1457" spans="9:9">
      <c r="I1457" s="16" t="s">
        <v>830</v>
      </c>
    </row>
    <row r="1458" spans="9:9">
      <c r="I1458" s="16" t="s">
        <v>2719</v>
      </c>
    </row>
    <row r="1459" spans="9:9">
      <c r="I1459" s="16" t="s">
        <v>831</v>
      </c>
    </row>
    <row r="1460" spans="9:9">
      <c r="I1460" s="16" t="s">
        <v>832</v>
      </c>
    </row>
    <row r="1461" spans="9:9">
      <c r="I1461" s="16" t="s">
        <v>833</v>
      </c>
    </row>
    <row r="1462" spans="9:9">
      <c r="I1462" s="16" t="s">
        <v>834</v>
      </c>
    </row>
    <row r="1463" spans="9:9">
      <c r="I1463" s="16" t="s">
        <v>2720</v>
      </c>
    </row>
    <row r="1464" spans="9:9">
      <c r="I1464" s="16" t="s">
        <v>2721</v>
      </c>
    </row>
    <row r="1465" spans="9:9">
      <c r="I1465" s="16" t="s">
        <v>2722</v>
      </c>
    </row>
    <row r="1466" spans="9:9">
      <c r="I1466" s="16" t="s">
        <v>2723</v>
      </c>
    </row>
    <row r="1467" spans="9:9">
      <c r="I1467" s="16" t="s">
        <v>2724</v>
      </c>
    </row>
    <row r="1468" spans="9:9">
      <c r="I1468" s="16" t="s">
        <v>835</v>
      </c>
    </row>
    <row r="1469" spans="9:9">
      <c r="I1469" s="16" t="s">
        <v>836</v>
      </c>
    </row>
    <row r="1470" spans="9:9">
      <c r="I1470" s="16" t="s">
        <v>2725</v>
      </c>
    </row>
    <row r="1471" spans="9:9">
      <c r="I1471" s="16" t="s">
        <v>2726</v>
      </c>
    </row>
    <row r="1472" spans="9:9">
      <c r="I1472" s="16" t="s">
        <v>2727</v>
      </c>
    </row>
    <row r="1473" spans="9:9">
      <c r="I1473" s="16" t="s">
        <v>2728</v>
      </c>
    </row>
    <row r="1474" spans="9:9">
      <c r="I1474" s="16" t="s">
        <v>837</v>
      </c>
    </row>
    <row r="1475" spans="9:9">
      <c r="I1475" s="16" t="s">
        <v>2729</v>
      </c>
    </row>
    <row r="1476" spans="9:9">
      <c r="I1476" s="16" t="s">
        <v>2730</v>
      </c>
    </row>
    <row r="1477" spans="9:9">
      <c r="I1477" s="16" t="s">
        <v>2731</v>
      </c>
    </row>
    <row r="1478" spans="9:9">
      <c r="I1478" s="16" t="s">
        <v>838</v>
      </c>
    </row>
    <row r="1479" spans="9:9">
      <c r="I1479" s="16" t="s">
        <v>2734</v>
      </c>
    </row>
    <row r="1480" spans="9:9">
      <c r="I1480" s="16" t="s">
        <v>2732</v>
      </c>
    </row>
    <row r="1481" spans="9:9">
      <c r="I1481" s="16" t="s">
        <v>2733</v>
      </c>
    </row>
    <row r="1482" spans="9:9">
      <c r="I1482" s="16" t="s">
        <v>839</v>
      </c>
    </row>
    <row r="1483" spans="9:9">
      <c r="I1483" s="16" t="s">
        <v>2735</v>
      </c>
    </row>
    <row r="1484" spans="9:9">
      <c r="I1484" s="16" t="s">
        <v>2736</v>
      </c>
    </row>
    <row r="1485" spans="9:9">
      <c r="I1485" s="16" t="s">
        <v>2737</v>
      </c>
    </row>
    <row r="1486" spans="9:9">
      <c r="I1486" s="16" t="s">
        <v>840</v>
      </c>
    </row>
    <row r="1487" spans="9:9">
      <c r="I1487" s="16" t="s">
        <v>841</v>
      </c>
    </row>
    <row r="1488" spans="9:9">
      <c r="I1488" s="16" t="s">
        <v>2738</v>
      </c>
    </row>
    <row r="1489" spans="9:9">
      <c r="I1489" s="109" t="s">
        <v>3832</v>
      </c>
    </row>
    <row r="1490" spans="9:9">
      <c r="I1490" s="16" t="s">
        <v>842</v>
      </c>
    </row>
    <row r="1491" spans="9:9">
      <c r="I1491" s="16" t="s">
        <v>843</v>
      </c>
    </row>
    <row r="1492" spans="9:9">
      <c r="I1492" s="109" t="s">
        <v>3833</v>
      </c>
    </row>
    <row r="1493" spans="9:9">
      <c r="I1493" s="16" t="s">
        <v>2739</v>
      </c>
    </row>
    <row r="1494" spans="9:9">
      <c r="I1494" s="16" t="s">
        <v>2740</v>
      </c>
    </row>
    <row r="1495" spans="9:9">
      <c r="I1495" s="109" t="s">
        <v>3834</v>
      </c>
    </row>
    <row r="1496" spans="9:9">
      <c r="I1496" s="16" t="s">
        <v>844</v>
      </c>
    </row>
    <row r="1497" spans="9:9">
      <c r="I1497" s="16" t="s">
        <v>845</v>
      </c>
    </row>
    <row r="1498" spans="9:9">
      <c r="I1498" s="16" t="s">
        <v>2742</v>
      </c>
    </row>
    <row r="1499" spans="9:9">
      <c r="I1499" s="16" t="s">
        <v>2743</v>
      </c>
    </row>
    <row r="1500" spans="9:9">
      <c r="I1500" s="16" t="s">
        <v>846</v>
      </c>
    </row>
    <row r="1501" spans="9:9">
      <c r="I1501" s="16" t="s">
        <v>847</v>
      </c>
    </row>
    <row r="1502" spans="9:9">
      <c r="I1502" s="16" t="s">
        <v>848</v>
      </c>
    </row>
    <row r="1503" spans="9:9">
      <c r="I1503" s="16" t="s">
        <v>2744</v>
      </c>
    </row>
    <row r="1504" spans="9:9">
      <c r="I1504" s="16" t="s">
        <v>849</v>
      </c>
    </row>
    <row r="1505" spans="9:9">
      <c r="I1505" s="16" t="s">
        <v>2745</v>
      </c>
    </row>
    <row r="1506" spans="9:9">
      <c r="I1506" s="16" t="s">
        <v>2746</v>
      </c>
    </row>
    <row r="1507" spans="9:9">
      <c r="I1507" s="16" t="s">
        <v>2747</v>
      </c>
    </row>
    <row r="1508" spans="9:9">
      <c r="I1508" s="16" t="s">
        <v>2741</v>
      </c>
    </row>
    <row r="1509" spans="9:9">
      <c r="I1509" s="16" t="s">
        <v>2748</v>
      </c>
    </row>
    <row r="1510" spans="9:9">
      <c r="I1510" s="16" t="s">
        <v>2749</v>
      </c>
    </row>
    <row r="1511" spans="9:9">
      <c r="I1511" s="16" t="s">
        <v>850</v>
      </c>
    </row>
    <row r="1512" spans="9:9">
      <c r="I1512" s="16" t="s">
        <v>2750</v>
      </c>
    </row>
    <row r="1513" spans="9:9">
      <c r="I1513" s="16" t="s">
        <v>2751</v>
      </c>
    </row>
    <row r="1514" spans="9:9">
      <c r="I1514" s="16" t="s">
        <v>2752</v>
      </c>
    </row>
    <row r="1515" spans="9:9">
      <c r="I1515" s="16" t="s">
        <v>2753</v>
      </c>
    </row>
    <row r="1516" spans="9:9">
      <c r="I1516" s="16" t="s">
        <v>2754</v>
      </c>
    </row>
    <row r="1517" spans="9:9">
      <c r="I1517" s="16" t="s">
        <v>2755</v>
      </c>
    </row>
    <row r="1518" spans="9:9">
      <c r="I1518" s="16" t="s">
        <v>2756</v>
      </c>
    </row>
    <row r="1519" spans="9:9">
      <c r="I1519" s="16" t="s">
        <v>2757</v>
      </c>
    </row>
    <row r="1520" spans="9:9">
      <c r="I1520" s="16" t="s">
        <v>851</v>
      </c>
    </row>
    <row r="1521" spans="9:9">
      <c r="I1521" s="16" t="s">
        <v>2758</v>
      </c>
    </row>
    <row r="1522" spans="9:9">
      <c r="I1522" s="16" t="s">
        <v>2759</v>
      </c>
    </row>
    <row r="1523" spans="9:9">
      <c r="I1523" s="16" t="s">
        <v>2760</v>
      </c>
    </row>
    <row r="1524" spans="9:9">
      <c r="I1524" s="16" t="s">
        <v>852</v>
      </c>
    </row>
    <row r="1525" spans="9:9">
      <c r="I1525" s="16" t="s">
        <v>2761</v>
      </c>
    </row>
    <row r="1526" spans="9:9">
      <c r="I1526" s="16" t="s">
        <v>853</v>
      </c>
    </row>
    <row r="1527" spans="9:9">
      <c r="I1527" s="16" t="s">
        <v>854</v>
      </c>
    </row>
    <row r="1528" spans="9:9">
      <c r="I1528" s="16" t="s">
        <v>855</v>
      </c>
    </row>
    <row r="1529" spans="9:9">
      <c r="I1529" s="16" t="s">
        <v>856</v>
      </c>
    </row>
    <row r="1530" spans="9:9">
      <c r="I1530" s="16" t="s">
        <v>857</v>
      </c>
    </row>
    <row r="1531" spans="9:9">
      <c r="I1531" s="16" t="s">
        <v>2762</v>
      </c>
    </row>
    <row r="1532" spans="9:9">
      <c r="I1532" s="16" t="s">
        <v>858</v>
      </c>
    </row>
    <row r="1533" spans="9:9">
      <c r="I1533" s="16" t="s">
        <v>859</v>
      </c>
    </row>
    <row r="1534" spans="9:9">
      <c r="I1534" s="16" t="s">
        <v>2763</v>
      </c>
    </row>
    <row r="1535" spans="9:9">
      <c r="I1535" s="16" t="s">
        <v>860</v>
      </c>
    </row>
    <row r="1536" spans="9:9">
      <c r="I1536" s="16" t="s">
        <v>861</v>
      </c>
    </row>
    <row r="1537" spans="9:9">
      <c r="I1537" s="16" t="s">
        <v>2764</v>
      </c>
    </row>
    <row r="1538" spans="9:9">
      <c r="I1538" s="16" t="s">
        <v>862</v>
      </c>
    </row>
    <row r="1539" spans="9:9">
      <c r="I1539" s="16" t="s">
        <v>2765</v>
      </c>
    </row>
    <row r="1540" spans="9:9">
      <c r="I1540" s="16" t="s">
        <v>863</v>
      </c>
    </row>
    <row r="1541" spans="9:9">
      <c r="I1541" s="16" t="s">
        <v>2766</v>
      </c>
    </row>
    <row r="1542" spans="9:9">
      <c r="I1542" s="16" t="s">
        <v>2767</v>
      </c>
    </row>
    <row r="1543" spans="9:9">
      <c r="I1543" s="16" t="s">
        <v>2768</v>
      </c>
    </row>
    <row r="1544" spans="9:9">
      <c r="I1544" s="16" t="s">
        <v>864</v>
      </c>
    </row>
    <row r="1545" spans="9:9">
      <c r="I1545" s="16" t="s">
        <v>865</v>
      </c>
    </row>
    <row r="1546" spans="9:9">
      <c r="I1546" s="16" t="s">
        <v>2769</v>
      </c>
    </row>
    <row r="1547" spans="9:9">
      <c r="I1547" s="16" t="s">
        <v>2770</v>
      </c>
    </row>
    <row r="1548" spans="9:9">
      <c r="I1548" s="16" t="s">
        <v>866</v>
      </c>
    </row>
    <row r="1549" spans="9:9">
      <c r="I1549" s="16" t="s">
        <v>867</v>
      </c>
    </row>
    <row r="1550" spans="9:9">
      <c r="I1550" s="16" t="s">
        <v>868</v>
      </c>
    </row>
    <row r="1551" spans="9:9">
      <c r="I1551" s="16" t="s">
        <v>869</v>
      </c>
    </row>
    <row r="1552" spans="9:9">
      <c r="I1552" s="16" t="s">
        <v>870</v>
      </c>
    </row>
    <row r="1553" spans="9:9">
      <c r="I1553" s="16" t="s">
        <v>871</v>
      </c>
    </row>
    <row r="1554" spans="9:9">
      <c r="I1554" s="16" t="s">
        <v>2771</v>
      </c>
    </row>
    <row r="1555" spans="9:9">
      <c r="I1555" s="16" t="s">
        <v>872</v>
      </c>
    </row>
    <row r="1556" spans="9:9">
      <c r="I1556" s="16" t="s">
        <v>2772</v>
      </c>
    </row>
    <row r="1557" spans="9:9">
      <c r="I1557" s="16" t="s">
        <v>873</v>
      </c>
    </row>
    <row r="1558" spans="9:9">
      <c r="I1558" s="16" t="s">
        <v>2773</v>
      </c>
    </row>
    <row r="1559" spans="9:9">
      <c r="I1559" s="16" t="s">
        <v>874</v>
      </c>
    </row>
    <row r="1560" spans="9:9">
      <c r="I1560" s="16" t="s">
        <v>2774</v>
      </c>
    </row>
    <row r="1561" spans="9:9">
      <c r="I1561" s="16" t="s">
        <v>2775</v>
      </c>
    </row>
    <row r="1562" spans="9:9">
      <c r="I1562" s="16" t="s">
        <v>875</v>
      </c>
    </row>
    <row r="1563" spans="9:9">
      <c r="I1563" s="16" t="s">
        <v>876</v>
      </c>
    </row>
    <row r="1564" spans="9:9">
      <c r="I1564" s="16" t="s">
        <v>2776</v>
      </c>
    </row>
    <row r="1565" spans="9:9">
      <c r="I1565" s="16" t="s">
        <v>2777</v>
      </c>
    </row>
    <row r="1566" spans="9:9">
      <c r="I1566" s="16" t="s">
        <v>2778</v>
      </c>
    </row>
    <row r="1567" spans="9:9">
      <c r="I1567" s="16" t="s">
        <v>877</v>
      </c>
    </row>
    <row r="1568" spans="9:9">
      <c r="I1568" s="16" t="s">
        <v>2779</v>
      </c>
    </row>
    <row r="1569" spans="9:9">
      <c r="I1569" s="16" t="s">
        <v>2780</v>
      </c>
    </row>
    <row r="1570" spans="9:9">
      <c r="I1570" s="16" t="s">
        <v>878</v>
      </c>
    </row>
    <row r="1571" spans="9:9">
      <c r="I1571" s="16" t="s">
        <v>879</v>
      </c>
    </row>
    <row r="1572" spans="9:9">
      <c r="I1572" s="16" t="s">
        <v>880</v>
      </c>
    </row>
    <row r="1573" spans="9:9">
      <c r="I1573" s="16" t="s">
        <v>881</v>
      </c>
    </row>
    <row r="1574" spans="9:9">
      <c r="I1574" s="16" t="s">
        <v>2781</v>
      </c>
    </row>
    <row r="1575" spans="9:9">
      <c r="I1575" s="16" t="s">
        <v>2782</v>
      </c>
    </row>
    <row r="1576" spans="9:9">
      <c r="I1576" s="16" t="s">
        <v>882</v>
      </c>
    </row>
    <row r="1577" spans="9:9">
      <c r="I1577" s="16" t="s">
        <v>883</v>
      </c>
    </row>
    <row r="1578" spans="9:9">
      <c r="I1578" s="16" t="s">
        <v>2783</v>
      </c>
    </row>
    <row r="1579" spans="9:9">
      <c r="I1579" s="16" t="s">
        <v>2784</v>
      </c>
    </row>
    <row r="1580" spans="9:9">
      <c r="I1580" s="16" t="s">
        <v>2785</v>
      </c>
    </row>
    <row r="1581" spans="9:9">
      <c r="I1581" s="16" t="s">
        <v>884</v>
      </c>
    </row>
    <row r="1582" spans="9:9">
      <c r="I1582" s="16" t="s">
        <v>885</v>
      </c>
    </row>
    <row r="1583" spans="9:9">
      <c r="I1583" s="16" t="s">
        <v>2786</v>
      </c>
    </row>
    <row r="1584" spans="9:9">
      <c r="I1584" s="16" t="s">
        <v>886</v>
      </c>
    </row>
    <row r="1585" spans="9:9">
      <c r="I1585" s="16" t="s">
        <v>887</v>
      </c>
    </row>
    <row r="1586" spans="9:9">
      <c r="I1586" s="16" t="s">
        <v>888</v>
      </c>
    </row>
    <row r="1587" spans="9:9">
      <c r="I1587" s="16" t="s">
        <v>889</v>
      </c>
    </row>
    <row r="1588" spans="9:9">
      <c r="I1588" s="16" t="s">
        <v>2787</v>
      </c>
    </row>
    <row r="1589" spans="9:9">
      <c r="I1589" s="16" t="s">
        <v>890</v>
      </c>
    </row>
    <row r="1590" spans="9:9">
      <c r="I1590" s="16" t="s">
        <v>891</v>
      </c>
    </row>
    <row r="1591" spans="9:9">
      <c r="I1591" s="16" t="s">
        <v>892</v>
      </c>
    </row>
    <row r="1592" spans="9:9">
      <c r="I1592" s="16" t="s">
        <v>2788</v>
      </c>
    </row>
    <row r="1593" spans="9:9">
      <c r="I1593" s="16" t="s">
        <v>893</v>
      </c>
    </row>
    <row r="1594" spans="9:9">
      <c r="I1594" s="16" t="s">
        <v>894</v>
      </c>
    </row>
    <row r="1595" spans="9:9">
      <c r="I1595" s="16" t="s">
        <v>2789</v>
      </c>
    </row>
    <row r="1596" spans="9:9">
      <c r="I1596" s="16" t="s">
        <v>895</v>
      </c>
    </row>
    <row r="1597" spans="9:9">
      <c r="I1597" s="16" t="s">
        <v>2790</v>
      </c>
    </row>
    <row r="1598" spans="9:9">
      <c r="I1598" s="16" t="s">
        <v>2791</v>
      </c>
    </row>
    <row r="1599" spans="9:9">
      <c r="I1599" s="16" t="s">
        <v>896</v>
      </c>
    </row>
    <row r="1600" spans="9:9">
      <c r="I1600" s="16" t="s">
        <v>897</v>
      </c>
    </row>
    <row r="1601" spans="9:9">
      <c r="I1601" s="16" t="s">
        <v>2792</v>
      </c>
    </row>
    <row r="1602" spans="9:9">
      <c r="I1602" s="16" t="s">
        <v>898</v>
      </c>
    </row>
    <row r="1603" spans="9:9">
      <c r="I1603" s="16" t="s">
        <v>899</v>
      </c>
    </row>
    <row r="1604" spans="9:9">
      <c r="I1604" s="16" t="s">
        <v>2793</v>
      </c>
    </row>
    <row r="1605" spans="9:9">
      <c r="I1605" s="16" t="s">
        <v>900</v>
      </c>
    </row>
    <row r="1606" spans="9:9">
      <c r="I1606" s="16" t="s">
        <v>2794</v>
      </c>
    </row>
    <row r="1607" spans="9:9">
      <c r="I1607" s="16" t="s">
        <v>901</v>
      </c>
    </row>
    <row r="1608" spans="9:9">
      <c r="I1608" s="16" t="s">
        <v>902</v>
      </c>
    </row>
    <row r="1609" spans="9:9">
      <c r="I1609" s="16" t="s">
        <v>903</v>
      </c>
    </row>
    <row r="1610" spans="9:9">
      <c r="I1610" s="16" t="s">
        <v>2795</v>
      </c>
    </row>
    <row r="1611" spans="9:9">
      <c r="I1611" s="16" t="s">
        <v>904</v>
      </c>
    </row>
    <row r="1612" spans="9:9">
      <c r="I1612" s="16" t="s">
        <v>905</v>
      </c>
    </row>
    <row r="1613" spans="9:9">
      <c r="I1613" s="16" t="s">
        <v>906</v>
      </c>
    </row>
    <row r="1614" spans="9:9">
      <c r="I1614" s="16" t="s">
        <v>2796</v>
      </c>
    </row>
    <row r="1615" spans="9:9">
      <c r="I1615" s="16" t="s">
        <v>907</v>
      </c>
    </row>
    <row r="1616" spans="9:9">
      <c r="I1616" s="16" t="s">
        <v>908</v>
      </c>
    </row>
    <row r="1617" spans="9:9">
      <c r="I1617" s="16" t="s">
        <v>2797</v>
      </c>
    </row>
    <row r="1618" spans="9:9">
      <c r="I1618" s="16" t="s">
        <v>909</v>
      </c>
    </row>
    <row r="1619" spans="9:9">
      <c r="I1619" s="16" t="s">
        <v>910</v>
      </c>
    </row>
    <row r="1620" spans="9:9">
      <c r="I1620" s="16" t="s">
        <v>911</v>
      </c>
    </row>
    <row r="1621" spans="9:9">
      <c r="I1621" s="109" t="s">
        <v>3835</v>
      </c>
    </row>
    <row r="1622" spans="9:9">
      <c r="I1622" s="16" t="s">
        <v>912</v>
      </c>
    </row>
    <row r="1623" spans="9:9">
      <c r="I1623" s="16" t="s">
        <v>2798</v>
      </c>
    </row>
    <row r="1624" spans="9:9">
      <c r="I1624" s="16" t="s">
        <v>913</v>
      </c>
    </row>
    <row r="1625" spans="9:9">
      <c r="I1625" s="16" t="s">
        <v>2799</v>
      </c>
    </row>
    <row r="1626" spans="9:9">
      <c r="I1626" s="16" t="s">
        <v>2800</v>
      </c>
    </row>
    <row r="1627" spans="9:9">
      <c r="I1627" s="16" t="s">
        <v>2801</v>
      </c>
    </row>
    <row r="1628" spans="9:9">
      <c r="I1628" s="16" t="s">
        <v>2802</v>
      </c>
    </row>
    <row r="1629" spans="9:9">
      <c r="I1629" s="16" t="s">
        <v>2803</v>
      </c>
    </row>
    <row r="1630" spans="9:9">
      <c r="I1630" s="16" t="s">
        <v>914</v>
      </c>
    </row>
    <row r="1631" spans="9:9">
      <c r="I1631" s="16" t="s">
        <v>915</v>
      </c>
    </row>
    <row r="1632" spans="9:9">
      <c r="I1632" s="16" t="s">
        <v>2804</v>
      </c>
    </row>
    <row r="1633" spans="9:9">
      <c r="I1633" s="16" t="s">
        <v>916</v>
      </c>
    </row>
    <row r="1634" spans="9:9">
      <c r="I1634" s="16" t="s">
        <v>917</v>
      </c>
    </row>
    <row r="1635" spans="9:9">
      <c r="I1635" s="16" t="s">
        <v>918</v>
      </c>
    </row>
    <row r="1636" spans="9:9">
      <c r="I1636" s="16" t="s">
        <v>2805</v>
      </c>
    </row>
    <row r="1637" spans="9:9">
      <c r="I1637" s="16" t="s">
        <v>2806</v>
      </c>
    </row>
    <row r="1638" spans="9:9">
      <c r="I1638" s="16" t="s">
        <v>919</v>
      </c>
    </row>
    <row r="1639" spans="9:9">
      <c r="I1639" s="16" t="s">
        <v>2807</v>
      </c>
    </row>
    <row r="1640" spans="9:9">
      <c r="I1640" s="16" t="s">
        <v>920</v>
      </c>
    </row>
    <row r="1641" spans="9:9">
      <c r="I1641" s="16" t="s">
        <v>921</v>
      </c>
    </row>
    <row r="1642" spans="9:9">
      <c r="I1642" s="16" t="s">
        <v>2808</v>
      </c>
    </row>
    <row r="1643" spans="9:9">
      <c r="I1643" s="16" t="s">
        <v>2809</v>
      </c>
    </row>
    <row r="1644" spans="9:9">
      <c r="I1644" s="16" t="s">
        <v>922</v>
      </c>
    </row>
    <row r="1645" spans="9:9">
      <c r="I1645" s="16" t="s">
        <v>923</v>
      </c>
    </row>
    <row r="1646" spans="9:9">
      <c r="I1646" s="16" t="s">
        <v>924</v>
      </c>
    </row>
    <row r="1647" spans="9:9">
      <c r="I1647" s="16" t="s">
        <v>2810</v>
      </c>
    </row>
    <row r="1648" spans="9:9">
      <c r="I1648" s="16" t="s">
        <v>925</v>
      </c>
    </row>
    <row r="1649" spans="9:9">
      <c r="I1649" s="16" t="s">
        <v>2811</v>
      </c>
    </row>
    <row r="1650" spans="9:9">
      <c r="I1650" s="16" t="s">
        <v>2812</v>
      </c>
    </row>
    <row r="1651" spans="9:9">
      <c r="I1651" s="16" t="s">
        <v>926</v>
      </c>
    </row>
    <row r="1652" spans="9:9">
      <c r="I1652" s="16" t="s">
        <v>927</v>
      </c>
    </row>
    <row r="1653" spans="9:9">
      <c r="I1653" s="16" t="s">
        <v>928</v>
      </c>
    </row>
    <row r="1654" spans="9:9">
      <c r="I1654" s="16" t="s">
        <v>2813</v>
      </c>
    </row>
    <row r="1655" spans="9:9">
      <c r="I1655" s="16" t="s">
        <v>929</v>
      </c>
    </row>
    <row r="1656" spans="9:9">
      <c r="I1656" s="16" t="s">
        <v>2814</v>
      </c>
    </row>
    <row r="1657" spans="9:9">
      <c r="I1657" s="16" t="s">
        <v>2815</v>
      </c>
    </row>
    <row r="1658" spans="9:9">
      <c r="I1658" s="16" t="s">
        <v>2816</v>
      </c>
    </row>
    <row r="1659" spans="9:9">
      <c r="I1659" s="16" t="s">
        <v>930</v>
      </c>
    </row>
    <row r="1660" spans="9:9">
      <c r="I1660" s="16" t="s">
        <v>2817</v>
      </c>
    </row>
    <row r="1661" spans="9:9">
      <c r="I1661" s="16" t="s">
        <v>2818</v>
      </c>
    </row>
    <row r="1662" spans="9:9">
      <c r="I1662" s="16" t="s">
        <v>931</v>
      </c>
    </row>
    <row r="1663" spans="9:9">
      <c r="I1663" s="16" t="s">
        <v>932</v>
      </c>
    </row>
    <row r="1664" spans="9:9">
      <c r="I1664" s="16" t="s">
        <v>2819</v>
      </c>
    </row>
    <row r="1665" spans="9:9">
      <c r="I1665" s="16" t="s">
        <v>2820</v>
      </c>
    </row>
    <row r="1666" spans="9:9">
      <c r="I1666" s="16" t="s">
        <v>2821</v>
      </c>
    </row>
    <row r="1667" spans="9:9">
      <c r="I1667" s="16" t="s">
        <v>2822</v>
      </c>
    </row>
    <row r="1668" spans="9:9">
      <c r="I1668" s="16" t="s">
        <v>2823</v>
      </c>
    </row>
    <row r="1669" spans="9:9">
      <c r="I1669" s="16" t="s">
        <v>933</v>
      </c>
    </row>
    <row r="1670" spans="9:9">
      <c r="I1670" s="16" t="s">
        <v>2824</v>
      </c>
    </row>
    <row r="1671" spans="9:9">
      <c r="I1671" s="16" t="s">
        <v>2825</v>
      </c>
    </row>
    <row r="1672" spans="9:9">
      <c r="I1672" s="16" t="s">
        <v>934</v>
      </c>
    </row>
    <row r="1673" spans="9:9">
      <c r="I1673" s="16" t="s">
        <v>2826</v>
      </c>
    </row>
    <row r="1674" spans="9:9">
      <c r="I1674" s="16" t="s">
        <v>935</v>
      </c>
    </row>
    <row r="1675" spans="9:9">
      <c r="I1675" s="16" t="s">
        <v>2827</v>
      </c>
    </row>
    <row r="1676" spans="9:9">
      <c r="I1676" s="16" t="s">
        <v>936</v>
      </c>
    </row>
    <row r="1677" spans="9:9">
      <c r="I1677" s="16" t="s">
        <v>937</v>
      </c>
    </row>
    <row r="1678" spans="9:9">
      <c r="I1678" s="16" t="s">
        <v>938</v>
      </c>
    </row>
    <row r="1679" spans="9:9">
      <c r="I1679" s="16" t="s">
        <v>2828</v>
      </c>
    </row>
    <row r="1680" spans="9:9">
      <c r="I1680" s="16" t="s">
        <v>2829</v>
      </c>
    </row>
    <row r="1681" spans="9:9">
      <c r="I1681" s="16" t="s">
        <v>2830</v>
      </c>
    </row>
    <row r="1682" spans="9:9">
      <c r="I1682" s="16" t="s">
        <v>2831</v>
      </c>
    </row>
    <row r="1683" spans="9:9">
      <c r="I1683" s="16" t="s">
        <v>939</v>
      </c>
    </row>
    <row r="1684" spans="9:9">
      <c r="I1684" s="16" t="s">
        <v>940</v>
      </c>
    </row>
    <row r="1685" spans="9:9">
      <c r="I1685" s="16" t="s">
        <v>941</v>
      </c>
    </row>
    <row r="1686" spans="9:9">
      <c r="I1686" s="16" t="s">
        <v>2832</v>
      </c>
    </row>
    <row r="1687" spans="9:9">
      <c r="I1687" s="16" t="s">
        <v>942</v>
      </c>
    </row>
    <row r="1688" spans="9:9">
      <c r="I1688" s="16" t="s">
        <v>943</v>
      </c>
    </row>
    <row r="1689" spans="9:9">
      <c r="I1689" s="16" t="s">
        <v>944</v>
      </c>
    </row>
    <row r="1690" spans="9:9">
      <c r="I1690" s="16" t="s">
        <v>945</v>
      </c>
    </row>
    <row r="1691" spans="9:9">
      <c r="I1691" s="16" t="s">
        <v>946</v>
      </c>
    </row>
    <row r="1692" spans="9:9">
      <c r="I1692" s="16" t="s">
        <v>947</v>
      </c>
    </row>
    <row r="1693" spans="9:9">
      <c r="I1693" s="16" t="s">
        <v>948</v>
      </c>
    </row>
    <row r="1694" spans="9:9">
      <c r="I1694" s="16" t="s">
        <v>949</v>
      </c>
    </row>
    <row r="1695" spans="9:9">
      <c r="I1695" s="16" t="s">
        <v>950</v>
      </c>
    </row>
    <row r="1696" spans="9:9">
      <c r="I1696" s="16" t="s">
        <v>951</v>
      </c>
    </row>
    <row r="1697" spans="9:9">
      <c r="I1697" s="16" t="s">
        <v>952</v>
      </c>
    </row>
    <row r="1698" spans="9:9">
      <c r="I1698" s="16" t="s">
        <v>953</v>
      </c>
    </row>
    <row r="1699" spans="9:9">
      <c r="I1699" s="16" t="s">
        <v>954</v>
      </c>
    </row>
    <row r="1700" spans="9:9">
      <c r="I1700" s="16" t="s">
        <v>955</v>
      </c>
    </row>
    <row r="1701" spans="9:9">
      <c r="I1701" s="16" t="s">
        <v>956</v>
      </c>
    </row>
    <row r="1702" spans="9:9">
      <c r="I1702" s="16" t="s">
        <v>957</v>
      </c>
    </row>
    <row r="1703" spans="9:9">
      <c r="I1703" s="16" t="s">
        <v>958</v>
      </c>
    </row>
    <row r="1704" spans="9:9">
      <c r="I1704" s="16" t="s">
        <v>959</v>
      </c>
    </row>
    <row r="1705" spans="9:9">
      <c r="I1705" s="16" t="s">
        <v>2833</v>
      </c>
    </row>
    <row r="1706" spans="9:9">
      <c r="I1706" s="16" t="s">
        <v>960</v>
      </c>
    </row>
    <row r="1707" spans="9:9">
      <c r="I1707" s="16" t="s">
        <v>961</v>
      </c>
    </row>
    <row r="1708" spans="9:9">
      <c r="I1708" s="16" t="s">
        <v>2834</v>
      </c>
    </row>
    <row r="1709" spans="9:9">
      <c r="I1709" s="16" t="s">
        <v>962</v>
      </c>
    </row>
    <row r="1710" spans="9:9">
      <c r="I1710" s="16" t="s">
        <v>2835</v>
      </c>
    </row>
    <row r="1711" spans="9:9">
      <c r="I1711" s="16" t="s">
        <v>963</v>
      </c>
    </row>
    <row r="1712" spans="9:9">
      <c r="I1712" s="16" t="s">
        <v>2836</v>
      </c>
    </row>
    <row r="1713" spans="9:9">
      <c r="I1713" s="16" t="s">
        <v>2837</v>
      </c>
    </row>
    <row r="1714" spans="9:9">
      <c r="I1714" s="16" t="s">
        <v>964</v>
      </c>
    </row>
    <row r="1715" spans="9:9">
      <c r="I1715" s="16" t="s">
        <v>965</v>
      </c>
    </row>
    <row r="1716" spans="9:9">
      <c r="I1716" s="16" t="s">
        <v>2838</v>
      </c>
    </row>
    <row r="1717" spans="9:9">
      <c r="I1717" s="16" t="s">
        <v>966</v>
      </c>
    </row>
    <row r="1718" spans="9:9">
      <c r="I1718" s="16" t="s">
        <v>967</v>
      </c>
    </row>
    <row r="1719" spans="9:9">
      <c r="I1719" s="16" t="s">
        <v>968</v>
      </c>
    </row>
    <row r="1720" spans="9:9">
      <c r="I1720" s="16" t="s">
        <v>2839</v>
      </c>
    </row>
    <row r="1721" spans="9:9">
      <c r="I1721" s="16" t="s">
        <v>2840</v>
      </c>
    </row>
    <row r="1722" spans="9:9">
      <c r="I1722" s="16" t="s">
        <v>2841</v>
      </c>
    </row>
    <row r="1723" spans="9:9">
      <c r="I1723" s="16" t="s">
        <v>2842</v>
      </c>
    </row>
    <row r="1724" spans="9:9">
      <c r="I1724" s="16" t="s">
        <v>2843</v>
      </c>
    </row>
    <row r="1725" spans="9:9">
      <c r="I1725" s="16" t="s">
        <v>969</v>
      </c>
    </row>
    <row r="1726" spans="9:9">
      <c r="I1726" s="16" t="s">
        <v>2844</v>
      </c>
    </row>
    <row r="1727" spans="9:9">
      <c r="I1727" s="16" t="s">
        <v>2845</v>
      </c>
    </row>
    <row r="1728" spans="9:9">
      <c r="I1728" s="109" t="s">
        <v>3836</v>
      </c>
    </row>
    <row r="1729" spans="9:9">
      <c r="I1729" s="16" t="s">
        <v>970</v>
      </c>
    </row>
    <row r="1730" spans="9:9">
      <c r="I1730" s="16" t="s">
        <v>971</v>
      </c>
    </row>
    <row r="1731" spans="9:9">
      <c r="I1731" s="16" t="s">
        <v>2846</v>
      </c>
    </row>
    <row r="1732" spans="9:9">
      <c r="I1732" s="16" t="s">
        <v>2847</v>
      </c>
    </row>
    <row r="1733" spans="9:9">
      <c r="I1733" s="16" t="s">
        <v>2848</v>
      </c>
    </row>
    <row r="1734" spans="9:9">
      <c r="I1734" s="16" t="s">
        <v>972</v>
      </c>
    </row>
    <row r="1735" spans="9:9">
      <c r="I1735" s="16" t="s">
        <v>2849</v>
      </c>
    </row>
    <row r="1736" spans="9:9">
      <c r="I1736" s="16" t="s">
        <v>973</v>
      </c>
    </row>
    <row r="1737" spans="9:9">
      <c r="I1737" s="16" t="s">
        <v>974</v>
      </c>
    </row>
    <row r="1738" spans="9:9">
      <c r="I1738" s="16" t="s">
        <v>2850</v>
      </c>
    </row>
    <row r="1739" spans="9:9">
      <c r="I1739" s="16" t="s">
        <v>2851</v>
      </c>
    </row>
    <row r="1740" spans="9:9">
      <c r="I1740" s="16" t="s">
        <v>975</v>
      </c>
    </row>
    <row r="1741" spans="9:9">
      <c r="I1741" s="16" t="s">
        <v>976</v>
      </c>
    </row>
    <row r="1742" spans="9:9">
      <c r="I1742" s="16" t="s">
        <v>2852</v>
      </c>
    </row>
    <row r="1743" spans="9:9">
      <c r="I1743" s="16" t="s">
        <v>977</v>
      </c>
    </row>
    <row r="1744" spans="9:9">
      <c r="I1744" s="16" t="s">
        <v>978</v>
      </c>
    </row>
    <row r="1745" spans="9:9">
      <c r="I1745" s="16" t="s">
        <v>2853</v>
      </c>
    </row>
    <row r="1746" spans="9:9">
      <c r="I1746" s="16" t="s">
        <v>2854</v>
      </c>
    </row>
    <row r="1747" spans="9:9">
      <c r="I1747" s="16" t="s">
        <v>2855</v>
      </c>
    </row>
    <row r="1748" spans="9:9">
      <c r="I1748" s="16" t="s">
        <v>979</v>
      </c>
    </row>
    <row r="1749" spans="9:9">
      <c r="I1749" s="16" t="s">
        <v>980</v>
      </c>
    </row>
    <row r="1750" spans="9:9">
      <c r="I1750" s="16" t="s">
        <v>2856</v>
      </c>
    </row>
    <row r="1751" spans="9:9">
      <c r="I1751" s="16" t="s">
        <v>981</v>
      </c>
    </row>
    <row r="1752" spans="9:9">
      <c r="I1752" s="16" t="s">
        <v>2857</v>
      </c>
    </row>
    <row r="1753" spans="9:9">
      <c r="I1753" s="16" t="s">
        <v>2858</v>
      </c>
    </row>
    <row r="1754" spans="9:9">
      <c r="I1754" s="16" t="s">
        <v>982</v>
      </c>
    </row>
    <row r="1755" spans="9:9">
      <c r="I1755" s="16" t="s">
        <v>2860</v>
      </c>
    </row>
    <row r="1756" spans="9:9">
      <c r="I1756" s="16" t="s">
        <v>983</v>
      </c>
    </row>
    <row r="1757" spans="9:9">
      <c r="I1757" s="16" t="s">
        <v>2859</v>
      </c>
    </row>
    <row r="1758" spans="9:9">
      <c r="I1758" s="16" t="s">
        <v>984</v>
      </c>
    </row>
    <row r="1759" spans="9:9">
      <c r="I1759" s="16" t="s">
        <v>2861</v>
      </c>
    </row>
    <row r="1760" spans="9:9">
      <c r="I1760" s="16" t="s">
        <v>2862</v>
      </c>
    </row>
    <row r="1761" spans="9:9">
      <c r="I1761" s="16" t="s">
        <v>985</v>
      </c>
    </row>
    <row r="1762" spans="9:9">
      <c r="I1762" s="16" t="s">
        <v>986</v>
      </c>
    </row>
    <row r="1763" spans="9:9">
      <c r="I1763" s="16" t="s">
        <v>2863</v>
      </c>
    </row>
    <row r="1764" spans="9:9">
      <c r="I1764" s="16" t="s">
        <v>987</v>
      </c>
    </row>
    <row r="1765" spans="9:9">
      <c r="I1765" s="111" t="s">
        <v>3882</v>
      </c>
    </row>
    <row r="1766" spans="9:9">
      <c r="I1766" s="109" t="s">
        <v>3837</v>
      </c>
    </row>
    <row r="1767" spans="9:9">
      <c r="I1767" s="16" t="s">
        <v>2864</v>
      </c>
    </row>
    <row r="1768" spans="9:9">
      <c r="I1768" s="16" t="s">
        <v>988</v>
      </c>
    </row>
    <row r="1769" spans="9:9">
      <c r="I1769" s="16" t="s">
        <v>2865</v>
      </c>
    </row>
    <row r="1770" spans="9:9">
      <c r="I1770" s="16" t="s">
        <v>989</v>
      </c>
    </row>
    <row r="1771" spans="9:9">
      <c r="I1771" s="16" t="s">
        <v>2866</v>
      </c>
    </row>
    <row r="1772" spans="9:9">
      <c r="I1772" s="16" t="s">
        <v>2867</v>
      </c>
    </row>
    <row r="1773" spans="9:9">
      <c r="I1773" s="16" t="s">
        <v>2868</v>
      </c>
    </row>
    <row r="1774" spans="9:9">
      <c r="I1774" s="16" t="s">
        <v>2869</v>
      </c>
    </row>
    <row r="1775" spans="9:9">
      <c r="I1775" s="16" t="s">
        <v>2870</v>
      </c>
    </row>
    <row r="1776" spans="9:9">
      <c r="I1776" s="16" t="s">
        <v>990</v>
      </c>
    </row>
    <row r="1777" spans="9:9">
      <c r="I1777" s="16" t="s">
        <v>991</v>
      </c>
    </row>
    <row r="1778" spans="9:9">
      <c r="I1778" s="16" t="s">
        <v>992</v>
      </c>
    </row>
    <row r="1779" spans="9:9">
      <c r="I1779" s="16" t="s">
        <v>2871</v>
      </c>
    </row>
    <row r="1780" spans="9:9">
      <c r="I1780" s="16" t="s">
        <v>2872</v>
      </c>
    </row>
    <row r="1781" spans="9:9">
      <c r="I1781" s="16" t="s">
        <v>993</v>
      </c>
    </row>
    <row r="1782" spans="9:9">
      <c r="I1782" s="16" t="s">
        <v>2873</v>
      </c>
    </row>
    <row r="1783" spans="9:9">
      <c r="I1783" s="16" t="s">
        <v>2874</v>
      </c>
    </row>
    <row r="1784" spans="9:9">
      <c r="I1784" s="16" t="s">
        <v>994</v>
      </c>
    </row>
    <row r="1785" spans="9:9">
      <c r="I1785" s="16" t="s">
        <v>995</v>
      </c>
    </row>
    <row r="1786" spans="9:9">
      <c r="I1786" s="16" t="s">
        <v>996</v>
      </c>
    </row>
    <row r="1787" spans="9:9">
      <c r="I1787" s="16" t="s">
        <v>2875</v>
      </c>
    </row>
    <row r="1788" spans="9:9">
      <c r="I1788" s="16" t="s">
        <v>2876</v>
      </c>
    </row>
    <row r="1789" spans="9:9">
      <c r="I1789" s="16" t="s">
        <v>2877</v>
      </c>
    </row>
    <row r="1790" spans="9:9">
      <c r="I1790" s="16" t="s">
        <v>997</v>
      </c>
    </row>
    <row r="1791" spans="9:9">
      <c r="I1791" s="16" t="s">
        <v>998</v>
      </c>
    </row>
    <row r="1792" spans="9:9">
      <c r="I1792" s="16" t="s">
        <v>2878</v>
      </c>
    </row>
    <row r="1793" spans="9:9">
      <c r="I1793" s="16" t="s">
        <v>2879</v>
      </c>
    </row>
    <row r="1794" spans="9:9">
      <c r="I1794" s="16" t="s">
        <v>999</v>
      </c>
    </row>
    <row r="1795" spans="9:9">
      <c r="I1795" s="16" t="s">
        <v>2880</v>
      </c>
    </row>
    <row r="1796" spans="9:9">
      <c r="I1796" s="16" t="s">
        <v>1000</v>
      </c>
    </row>
    <row r="1797" spans="9:9">
      <c r="I1797" s="16" t="s">
        <v>2881</v>
      </c>
    </row>
    <row r="1798" spans="9:9">
      <c r="I1798" s="16" t="s">
        <v>2882</v>
      </c>
    </row>
    <row r="1799" spans="9:9">
      <c r="I1799" s="16" t="s">
        <v>2883</v>
      </c>
    </row>
    <row r="1800" spans="9:9">
      <c r="I1800" s="16" t="s">
        <v>2884</v>
      </c>
    </row>
    <row r="1801" spans="9:9">
      <c r="I1801" s="16" t="s">
        <v>2885</v>
      </c>
    </row>
    <row r="1802" spans="9:9">
      <c r="I1802" s="16" t="s">
        <v>1001</v>
      </c>
    </row>
    <row r="1803" spans="9:9">
      <c r="I1803" s="16" t="s">
        <v>1002</v>
      </c>
    </row>
    <row r="1804" spans="9:9">
      <c r="I1804" s="16" t="s">
        <v>1003</v>
      </c>
    </row>
    <row r="1805" spans="9:9">
      <c r="I1805" s="16" t="s">
        <v>2886</v>
      </c>
    </row>
    <row r="1806" spans="9:9">
      <c r="I1806" s="16" t="s">
        <v>1004</v>
      </c>
    </row>
    <row r="1807" spans="9:9">
      <c r="I1807" s="16" t="s">
        <v>2887</v>
      </c>
    </row>
    <row r="1808" spans="9:9">
      <c r="I1808" s="16" t="s">
        <v>1005</v>
      </c>
    </row>
    <row r="1809" spans="9:9">
      <c r="I1809" s="16" t="s">
        <v>2888</v>
      </c>
    </row>
    <row r="1810" spans="9:9">
      <c r="I1810" s="16" t="s">
        <v>1006</v>
      </c>
    </row>
    <row r="1811" spans="9:9">
      <c r="I1811" s="16" t="s">
        <v>1007</v>
      </c>
    </row>
    <row r="1812" spans="9:9">
      <c r="I1812" s="16" t="s">
        <v>1008</v>
      </c>
    </row>
    <row r="1813" spans="9:9">
      <c r="I1813" s="16" t="s">
        <v>2889</v>
      </c>
    </row>
    <row r="1814" spans="9:9">
      <c r="I1814" s="16" t="s">
        <v>2890</v>
      </c>
    </row>
    <row r="1815" spans="9:9">
      <c r="I1815" s="16" t="s">
        <v>1009</v>
      </c>
    </row>
    <row r="1816" spans="9:9">
      <c r="I1816" s="16" t="s">
        <v>1010</v>
      </c>
    </row>
    <row r="1817" spans="9:9">
      <c r="I1817" s="16" t="s">
        <v>2891</v>
      </c>
    </row>
    <row r="1818" spans="9:9">
      <c r="I1818" s="16" t="s">
        <v>1011</v>
      </c>
    </row>
    <row r="1819" spans="9:9">
      <c r="I1819" s="16" t="s">
        <v>1012</v>
      </c>
    </row>
    <row r="1820" spans="9:9">
      <c r="I1820" s="16" t="s">
        <v>2892</v>
      </c>
    </row>
    <row r="1821" spans="9:9">
      <c r="I1821" s="16" t="s">
        <v>1013</v>
      </c>
    </row>
    <row r="1822" spans="9:9">
      <c r="I1822" s="16" t="s">
        <v>2893</v>
      </c>
    </row>
    <row r="1823" spans="9:9">
      <c r="I1823" s="16" t="s">
        <v>2894</v>
      </c>
    </row>
    <row r="1824" spans="9:9">
      <c r="I1824" s="16" t="s">
        <v>1014</v>
      </c>
    </row>
    <row r="1825" spans="9:9">
      <c r="I1825" s="16" t="s">
        <v>1015</v>
      </c>
    </row>
    <row r="1826" spans="9:9">
      <c r="I1826" s="16" t="s">
        <v>2895</v>
      </c>
    </row>
    <row r="1827" spans="9:9">
      <c r="I1827" s="16" t="s">
        <v>1016</v>
      </c>
    </row>
    <row r="1828" spans="9:9">
      <c r="I1828" s="16" t="s">
        <v>2896</v>
      </c>
    </row>
    <row r="1829" spans="9:9">
      <c r="I1829" s="16" t="s">
        <v>2897</v>
      </c>
    </row>
    <row r="1830" spans="9:9">
      <c r="I1830" s="16" t="s">
        <v>2898</v>
      </c>
    </row>
    <row r="1831" spans="9:9">
      <c r="I1831" s="16" t="s">
        <v>2899</v>
      </c>
    </row>
    <row r="1832" spans="9:9">
      <c r="I1832" s="16" t="s">
        <v>2900</v>
      </c>
    </row>
    <row r="1833" spans="9:9">
      <c r="I1833" s="16" t="s">
        <v>2901</v>
      </c>
    </row>
    <row r="1834" spans="9:9">
      <c r="I1834" s="16" t="s">
        <v>2902</v>
      </c>
    </row>
    <row r="1835" spans="9:9">
      <c r="I1835" s="16" t="s">
        <v>1017</v>
      </c>
    </row>
    <row r="1836" spans="9:9">
      <c r="I1836" s="16" t="s">
        <v>2903</v>
      </c>
    </row>
    <row r="1837" spans="9:9">
      <c r="I1837" s="16" t="s">
        <v>2904</v>
      </c>
    </row>
    <row r="1838" spans="9:9">
      <c r="I1838" s="16" t="s">
        <v>2905</v>
      </c>
    </row>
    <row r="1839" spans="9:9">
      <c r="I1839" s="16" t="s">
        <v>2906</v>
      </c>
    </row>
    <row r="1840" spans="9:9">
      <c r="I1840" s="16" t="s">
        <v>2907</v>
      </c>
    </row>
    <row r="1841" spans="9:9">
      <c r="I1841" s="16" t="s">
        <v>2908</v>
      </c>
    </row>
    <row r="1842" spans="9:9">
      <c r="I1842" s="16" t="s">
        <v>1018</v>
      </c>
    </row>
    <row r="1843" spans="9:9">
      <c r="I1843" s="16" t="s">
        <v>1019</v>
      </c>
    </row>
    <row r="1844" spans="9:9">
      <c r="I1844" s="16" t="s">
        <v>2909</v>
      </c>
    </row>
    <row r="1845" spans="9:9">
      <c r="I1845" s="16" t="s">
        <v>1020</v>
      </c>
    </row>
    <row r="1846" spans="9:9">
      <c r="I1846" s="16" t="s">
        <v>2910</v>
      </c>
    </row>
    <row r="1847" spans="9:9">
      <c r="I1847" s="16" t="s">
        <v>2911</v>
      </c>
    </row>
    <row r="1848" spans="9:9">
      <c r="I1848" s="16" t="s">
        <v>1021</v>
      </c>
    </row>
    <row r="1849" spans="9:9">
      <c r="I1849" s="16" t="s">
        <v>1022</v>
      </c>
    </row>
    <row r="1850" spans="9:9">
      <c r="I1850" s="16" t="s">
        <v>2912</v>
      </c>
    </row>
    <row r="1851" spans="9:9">
      <c r="I1851" s="16" t="s">
        <v>1023</v>
      </c>
    </row>
    <row r="1852" spans="9:9">
      <c r="I1852" s="16" t="s">
        <v>1024</v>
      </c>
    </row>
    <row r="1853" spans="9:9">
      <c r="I1853" s="16" t="s">
        <v>1025</v>
      </c>
    </row>
    <row r="1854" spans="9:9">
      <c r="I1854" s="16" t="s">
        <v>2913</v>
      </c>
    </row>
    <row r="1855" spans="9:9">
      <c r="I1855" s="16" t="s">
        <v>2914</v>
      </c>
    </row>
    <row r="1856" spans="9:9">
      <c r="I1856" s="16" t="s">
        <v>1026</v>
      </c>
    </row>
    <row r="1857" spans="9:9">
      <c r="I1857" s="16" t="s">
        <v>2915</v>
      </c>
    </row>
    <row r="1858" spans="9:9">
      <c r="I1858" s="16" t="s">
        <v>1027</v>
      </c>
    </row>
    <row r="1859" spans="9:9">
      <c r="I1859" s="16" t="s">
        <v>1028</v>
      </c>
    </row>
    <row r="1860" spans="9:9">
      <c r="I1860" s="109" t="s">
        <v>3838</v>
      </c>
    </row>
    <row r="1861" spans="9:9">
      <c r="I1861" s="16" t="s">
        <v>1029</v>
      </c>
    </row>
    <row r="1862" spans="9:9">
      <c r="I1862" s="16" t="s">
        <v>1030</v>
      </c>
    </row>
    <row r="1863" spans="9:9">
      <c r="I1863" s="16" t="s">
        <v>1031</v>
      </c>
    </row>
    <row r="1864" spans="9:9">
      <c r="I1864" s="16" t="s">
        <v>1032</v>
      </c>
    </row>
    <row r="1865" spans="9:9">
      <c r="I1865" s="110" t="s">
        <v>3883</v>
      </c>
    </row>
    <row r="1866" spans="9:9">
      <c r="I1866" s="16" t="s">
        <v>1033</v>
      </c>
    </row>
    <row r="1867" spans="9:9">
      <c r="I1867" s="16" t="s">
        <v>1034</v>
      </c>
    </row>
    <row r="1868" spans="9:9">
      <c r="I1868" s="16" t="s">
        <v>2916</v>
      </c>
    </row>
    <row r="1869" spans="9:9">
      <c r="I1869" s="16" t="s">
        <v>1035</v>
      </c>
    </row>
    <row r="1870" spans="9:9">
      <c r="I1870" s="16" t="s">
        <v>2917</v>
      </c>
    </row>
    <row r="1871" spans="9:9">
      <c r="I1871" s="16" t="s">
        <v>1036</v>
      </c>
    </row>
    <row r="1872" spans="9:9">
      <c r="I1872" s="16" t="s">
        <v>2918</v>
      </c>
    </row>
    <row r="1873" spans="9:9">
      <c r="I1873" s="16" t="s">
        <v>1037</v>
      </c>
    </row>
    <row r="1874" spans="9:9">
      <c r="I1874" s="16" t="s">
        <v>1038</v>
      </c>
    </row>
    <row r="1875" spans="9:9">
      <c r="I1875" s="16" t="s">
        <v>1039</v>
      </c>
    </row>
    <row r="1876" spans="9:9">
      <c r="I1876" s="16" t="s">
        <v>2919</v>
      </c>
    </row>
    <row r="1877" spans="9:9">
      <c r="I1877" s="16" t="s">
        <v>2920</v>
      </c>
    </row>
    <row r="1878" spans="9:9">
      <c r="I1878" s="16" t="s">
        <v>1040</v>
      </c>
    </row>
    <row r="1879" spans="9:9">
      <c r="I1879" s="16" t="s">
        <v>2921</v>
      </c>
    </row>
    <row r="1880" spans="9:9">
      <c r="I1880" s="16" t="s">
        <v>1041</v>
      </c>
    </row>
    <row r="1881" spans="9:9">
      <c r="I1881" s="16" t="s">
        <v>1042</v>
      </c>
    </row>
    <row r="1882" spans="9:9">
      <c r="I1882" s="16" t="s">
        <v>1043</v>
      </c>
    </row>
    <row r="1883" spans="9:9">
      <c r="I1883" s="16" t="s">
        <v>2922</v>
      </c>
    </row>
    <row r="1884" spans="9:9">
      <c r="I1884" s="16" t="s">
        <v>1044</v>
      </c>
    </row>
    <row r="1885" spans="9:9">
      <c r="I1885" s="16" t="s">
        <v>2923</v>
      </c>
    </row>
    <row r="1886" spans="9:9">
      <c r="I1886" s="16" t="s">
        <v>1045</v>
      </c>
    </row>
    <row r="1887" spans="9:9">
      <c r="I1887" s="16" t="s">
        <v>1046</v>
      </c>
    </row>
    <row r="1888" spans="9:9">
      <c r="I1888" s="16" t="s">
        <v>2924</v>
      </c>
    </row>
    <row r="1889" spans="9:9">
      <c r="I1889" s="16" t="s">
        <v>1047</v>
      </c>
    </row>
    <row r="1890" spans="9:9">
      <c r="I1890" s="16" t="s">
        <v>2925</v>
      </c>
    </row>
    <row r="1891" spans="9:9">
      <c r="I1891" s="16" t="s">
        <v>1048</v>
      </c>
    </row>
    <row r="1892" spans="9:9">
      <c r="I1892" s="16" t="s">
        <v>1049</v>
      </c>
    </row>
    <row r="1893" spans="9:9">
      <c r="I1893" s="16" t="s">
        <v>2926</v>
      </c>
    </row>
    <row r="1894" spans="9:9">
      <c r="I1894" s="16" t="s">
        <v>2927</v>
      </c>
    </row>
    <row r="1895" spans="9:9">
      <c r="I1895" s="16" t="s">
        <v>1050</v>
      </c>
    </row>
    <row r="1896" spans="9:9">
      <c r="I1896" s="16" t="s">
        <v>1051</v>
      </c>
    </row>
    <row r="1897" spans="9:9">
      <c r="I1897" s="16" t="s">
        <v>2928</v>
      </c>
    </row>
    <row r="1898" spans="9:9">
      <c r="I1898" s="16" t="s">
        <v>2929</v>
      </c>
    </row>
    <row r="1899" spans="9:9">
      <c r="I1899" s="16" t="s">
        <v>2930</v>
      </c>
    </row>
    <row r="1900" spans="9:9">
      <c r="I1900" s="16" t="s">
        <v>1052</v>
      </c>
    </row>
    <row r="1901" spans="9:9">
      <c r="I1901" s="16" t="s">
        <v>2931</v>
      </c>
    </row>
    <row r="1902" spans="9:9">
      <c r="I1902" s="16" t="s">
        <v>1053</v>
      </c>
    </row>
    <row r="1903" spans="9:9">
      <c r="I1903" s="16" t="s">
        <v>2932</v>
      </c>
    </row>
    <row r="1904" spans="9:9">
      <c r="I1904" s="16" t="s">
        <v>1054</v>
      </c>
    </row>
    <row r="1905" spans="9:9">
      <c r="I1905" s="16" t="s">
        <v>1055</v>
      </c>
    </row>
    <row r="1906" spans="9:9">
      <c r="I1906" s="16" t="s">
        <v>2933</v>
      </c>
    </row>
    <row r="1907" spans="9:9">
      <c r="I1907" s="16" t="s">
        <v>2934</v>
      </c>
    </row>
    <row r="1908" spans="9:9">
      <c r="I1908" s="109" t="s">
        <v>3839</v>
      </c>
    </row>
    <row r="1909" spans="9:9">
      <c r="I1909" s="16" t="s">
        <v>1056</v>
      </c>
    </row>
    <row r="1910" spans="9:9">
      <c r="I1910" s="16" t="s">
        <v>1057</v>
      </c>
    </row>
    <row r="1911" spans="9:9">
      <c r="I1911" s="16" t="s">
        <v>1058</v>
      </c>
    </row>
    <row r="1912" spans="9:9">
      <c r="I1912" s="16" t="s">
        <v>2935</v>
      </c>
    </row>
    <row r="1913" spans="9:9">
      <c r="I1913" s="16" t="s">
        <v>1059</v>
      </c>
    </row>
    <row r="1914" spans="9:9">
      <c r="I1914" s="16" t="s">
        <v>2936</v>
      </c>
    </row>
    <row r="1915" spans="9:9">
      <c r="I1915" s="16" t="s">
        <v>2937</v>
      </c>
    </row>
    <row r="1916" spans="9:9">
      <c r="I1916" s="16" t="s">
        <v>1060</v>
      </c>
    </row>
    <row r="1917" spans="9:9">
      <c r="I1917" s="16" t="s">
        <v>1061</v>
      </c>
    </row>
    <row r="1918" spans="9:9">
      <c r="I1918" s="16" t="s">
        <v>1062</v>
      </c>
    </row>
    <row r="1919" spans="9:9">
      <c r="I1919" s="16" t="s">
        <v>1063</v>
      </c>
    </row>
    <row r="1920" spans="9:9">
      <c r="I1920" s="16" t="s">
        <v>1064</v>
      </c>
    </row>
    <row r="1921" spans="9:9">
      <c r="I1921" s="110" t="s">
        <v>3884</v>
      </c>
    </row>
    <row r="1922" spans="9:9">
      <c r="I1922" s="16" t="s">
        <v>2938</v>
      </c>
    </row>
    <row r="1923" spans="9:9">
      <c r="I1923" s="16" t="s">
        <v>1065</v>
      </c>
    </row>
    <row r="1924" spans="9:9">
      <c r="I1924" s="16" t="s">
        <v>2939</v>
      </c>
    </row>
    <row r="1925" spans="9:9">
      <c r="I1925" s="16" t="s">
        <v>1066</v>
      </c>
    </row>
    <row r="1926" spans="9:9">
      <c r="I1926" s="16" t="s">
        <v>1067</v>
      </c>
    </row>
    <row r="1927" spans="9:9">
      <c r="I1927" s="16" t="s">
        <v>1068</v>
      </c>
    </row>
    <row r="1928" spans="9:9">
      <c r="I1928" s="16" t="s">
        <v>2940</v>
      </c>
    </row>
    <row r="1929" spans="9:9">
      <c r="I1929" s="16" t="s">
        <v>2941</v>
      </c>
    </row>
    <row r="1930" spans="9:9">
      <c r="I1930" s="16" t="s">
        <v>1069</v>
      </c>
    </row>
    <row r="1931" spans="9:9">
      <c r="I1931" s="16" t="s">
        <v>2942</v>
      </c>
    </row>
    <row r="1932" spans="9:9">
      <c r="I1932" s="16" t="s">
        <v>2943</v>
      </c>
    </row>
    <row r="1933" spans="9:9">
      <c r="I1933" s="16" t="s">
        <v>1070</v>
      </c>
    </row>
    <row r="1934" spans="9:9">
      <c r="I1934" s="16" t="s">
        <v>1071</v>
      </c>
    </row>
    <row r="1935" spans="9:9">
      <c r="I1935" s="16" t="s">
        <v>1072</v>
      </c>
    </row>
    <row r="1936" spans="9:9">
      <c r="I1936" s="16" t="s">
        <v>1073</v>
      </c>
    </row>
    <row r="1937" spans="9:9">
      <c r="I1937" s="16" t="s">
        <v>2944</v>
      </c>
    </row>
    <row r="1938" spans="9:9">
      <c r="I1938" s="16" t="s">
        <v>1074</v>
      </c>
    </row>
    <row r="1939" spans="9:9">
      <c r="I1939" s="16" t="s">
        <v>1075</v>
      </c>
    </row>
    <row r="1940" spans="9:9">
      <c r="I1940" s="16" t="s">
        <v>2945</v>
      </c>
    </row>
    <row r="1941" spans="9:9">
      <c r="I1941" s="16" t="s">
        <v>1076</v>
      </c>
    </row>
    <row r="1942" spans="9:9">
      <c r="I1942" s="16" t="s">
        <v>2946</v>
      </c>
    </row>
    <row r="1943" spans="9:9">
      <c r="I1943" s="16" t="s">
        <v>2947</v>
      </c>
    </row>
    <row r="1944" spans="9:9">
      <c r="I1944" s="16" t="s">
        <v>1077</v>
      </c>
    </row>
    <row r="1945" spans="9:9">
      <c r="I1945" s="16" t="s">
        <v>2948</v>
      </c>
    </row>
    <row r="1946" spans="9:9">
      <c r="I1946" s="16" t="s">
        <v>2949</v>
      </c>
    </row>
    <row r="1947" spans="9:9">
      <c r="I1947" s="16" t="s">
        <v>2950</v>
      </c>
    </row>
    <row r="1948" spans="9:9">
      <c r="I1948" s="16" t="s">
        <v>1078</v>
      </c>
    </row>
    <row r="1949" spans="9:9">
      <c r="I1949" s="16" t="s">
        <v>1079</v>
      </c>
    </row>
    <row r="1950" spans="9:9">
      <c r="I1950" s="16" t="s">
        <v>1080</v>
      </c>
    </row>
    <row r="1951" spans="9:9">
      <c r="I1951" s="16" t="s">
        <v>2951</v>
      </c>
    </row>
    <row r="1952" spans="9:9">
      <c r="I1952" s="16" t="s">
        <v>2952</v>
      </c>
    </row>
    <row r="1953" spans="9:9">
      <c r="I1953" s="16" t="s">
        <v>2953</v>
      </c>
    </row>
    <row r="1954" spans="9:9">
      <c r="I1954" s="16" t="s">
        <v>2954</v>
      </c>
    </row>
    <row r="1955" spans="9:9">
      <c r="I1955" s="16" t="s">
        <v>1081</v>
      </c>
    </row>
    <row r="1956" spans="9:9">
      <c r="I1956" s="16" t="s">
        <v>1082</v>
      </c>
    </row>
    <row r="1957" spans="9:9">
      <c r="I1957" s="16" t="s">
        <v>2955</v>
      </c>
    </row>
    <row r="1958" spans="9:9">
      <c r="I1958" s="16" t="s">
        <v>1083</v>
      </c>
    </row>
    <row r="1959" spans="9:9">
      <c r="I1959" s="16" t="s">
        <v>2956</v>
      </c>
    </row>
    <row r="1960" spans="9:9">
      <c r="I1960" s="16" t="s">
        <v>2957</v>
      </c>
    </row>
    <row r="1961" spans="9:9">
      <c r="I1961" s="110" t="s">
        <v>3870</v>
      </c>
    </row>
    <row r="1962" spans="9:9">
      <c r="I1962" s="16" t="s">
        <v>1084</v>
      </c>
    </row>
    <row r="1963" spans="9:9">
      <c r="I1963" s="16" t="s">
        <v>1085</v>
      </c>
    </row>
    <row r="1964" spans="9:9">
      <c r="I1964" s="16" t="s">
        <v>2958</v>
      </c>
    </row>
    <row r="1965" spans="9:9">
      <c r="I1965" s="16" t="s">
        <v>2959</v>
      </c>
    </row>
    <row r="1966" spans="9:9">
      <c r="I1966" s="16" t="s">
        <v>2960</v>
      </c>
    </row>
    <row r="1967" spans="9:9">
      <c r="I1967" s="16" t="s">
        <v>1086</v>
      </c>
    </row>
    <row r="1968" spans="9:9">
      <c r="I1968" s="16" t="s">
        <v>1087</v>
      </c>
    </row>
    <row r="1969" spans="9:9">
      <c r="I1969" s="16" t="s">
        <v>2961</v>
      </c>
    </row>
    <row r="1970" spans="9:9">
      <c r="I1970" s="16" t="s">
        <v>2962</v>
      </c>
    </row>
    <row r="1971" spans="9:9">
      <c r="I1971" s="16" t="s">
        <v>2963</v>
      </c>
    </row>
    <row r="1972" spans="9:9">
      <c r="I1972" s="16" t="s">
        <v>1088</v>
      </c>
    </row>
    <row r="1973" spans="9:9">
      <c r="I1973" s="16" t="s">
        <v>1089</v>
      </c>
    </row>
    <row r="1974" spans="9:9">
      <c r="I1974" s="16" t="s">
        <v>2964</v>
      </c>
    </row>
    <row r="1975" spans="9:9">
      <c r="I1975" s="16" t="s">
        <v>1090</v>
      </c>
    </row>
    <row r="1976" spans="9:9">
      <c r="I1976" s="16" t="s">
        <v>1091</v>
      </c>
    </row>
    <row r="1977" spans="9:9">
      <c r="I1977" s="16" t="s">
        <v>2965</v>
      </c>
    </row>
    <row r="1978" spans="9:9">
      <c r="I1978" s="16" t="s">
        <v>1092</v>
      </c>
    </row>
    <row r="1979" spans="9:9">
      <c r="I1979" s="16" t="s">
        <v>2966</v>
      </c>
    </row>
    <row r="1980" spans="9:9">
      <c r="I1980" s="16" t="s">
        <v>1093</v>
      </c>
    </row>
    <row r="1981" spans="9:9">
      <c r="I1981" s="16" t="s">
        <v>1094</v>
      </c>
    </row>
    <row r="1982" spans="9:9">
      <c r="I1982" s="16" t="s">
        <v>1095</v>
      </c>
    </row>
    <row r="1983" spans="9:9">
      <c r="I1983" s="16" t="s">
        <v>2967</v>
      </c>
    </row>
    <row r="1984" spans="9:9">
      <c r="I1984" s="16" t="s">
        <v>1096</v>
      </c>
    </row>
    <row r="1985" spans="9:9">
      <c r="I1985" s="16" t="s">
        <v>2968</v>
      </c>
    </row>
    <row r="1986" spans="9:9">
      <c r="I1986" s="16" t="s">
        <v>2969</v>
      </c>
    </row>
    <row r="1987" spans="9:9">
      <c r="I1987" s="16" t="s">
        <v>1097</v>
      </c>
    </row>
    <row r="1988" spans="9:9">
      <c r="I1988" s="16" t="s">
        <v>1098</v>
      </c>
    </row>
    <row r="1989" spans="9:9">
      <c r="I1989" s="16" t="s">
        <v>1099</v>
      </c>
    </row>
    <row r="1990" spans="9:9">
      <c r="I1990" s="16" t="s">
        <v>1100</v>
      </c>
    </row>
    <row r="1991" spans="9:9">
      <c r="I1991" s="16" t="s">
        <v>2970</v>
      </c>
    </row>
    <row r="1992" spans="9:9">
      <c r="I1992" s="16" t="s">
        <v>1101</v>
      </c>
    </row>
    <row r="1993" spans="9:9">
      <c r="I1993" s="16" t="s">
        <v>2971</v>
      </c>
    </row>
    <row r="1994" spans="9:9">
      <c r="I1994" s="16" t="s">
        <v>2972</v>
      </c>
    </row>
    <row r="1995" spans="9:9">
      <c r="I1995" s="16" t="s">
        <v>2973</v>
      </c>
    </row>
    <row r="1996" spans="9:9">
      <c r="I1996" s="16" t="s">
        <v>2974</v>
      </c>
    </row>
    <row r="1997" spans="9:9">
      <c r="I1997" s="16" t="s">
        <v>1102</v>
      </c>
    </row>
    <row r="1998" spans="9:9">
      <c r="I1998" s="16" t="s">
        <v>2975</v>
      </c>
    </row>
    <row r="1999" spans="9:9">
      <c r="I1999" s="16" t="s">
        <v>1103</v>
      </c>
    </row>
    <row r="2000" spans="9:9">
      <c r="I2000" s="16" t="s">
        <v>2976</v>
      </c>
    </row>
    <row r="2001" spans="9:9">
      <c r="I2001" s="16" t="s">
        <v>1104</v>
      </c>
    </row>
    <row r="2002" spans="9:9">
      <c r="I2002" s="16" t="s">
        <v>1105</v>
      </c>
    </row>
    <row r="2003" spans="9:9">
      <c r="I2003" s="16" t="s">
        <v>1106</v>
      </c>
    </row>
    <row r="2004" spans="9:9">
      <c r="I2004" s="16" t="s">
        <v>1107</v>
      </c>
    </row>
    <row r="2005" spans="9:9">
      <c r="I2005" s="16" t="s">
        <v>1108</v>
      </c>
    </row>
    <row r="2006" spans="9:9">
      <c r="I2006" s="16" t="s">
        <v>1109</v>
      </c>
    </row>
    <row r="2007" spans="9:9">
      <c r="I2007" s="16" t="s">
        <v>1110</v>
      </c>
    </row>
    <row r="2008" spans="9:9">
      <c r="I2008" s="16" t="s">
        <v>2977</v>
      </c>
    </row>
    <row r="2009" spans="9:9">
      <c r="I2009" s="16" t="s">
        <v>2978</v>
      </c>
    </row>
    <row r="2010" spans="9:9">
      <c r="I2010" s="16" t="s">
        <v>1111</v>
      </c>
    </row>
    <row r="2011" spans="9:9">
      <c r="I2011" s="16" t="s">
        <v>2979</v>
      </c>
    </row>
    <row r="2012" spans="9:9">
      <c r="I2012" s="16" t="s">
        <v>1112</v>
      </c>
    </row>
    <row r="2013" spans="9:9">
      <c r="I2013" s="16" t="s">
        <v>1113</v>
      </c>
    </row>
    <row r="2014" spans="9:9">
      <c r="I2014" s="16" t="s">
        <v>1114</v>
      </c>
    </row>
    <row r="2015" spans="9:9">
      <c r="I2015" s="16" t="s">
        <v>1115</v>
      </c>
    </row>
    <row r="2016" spans="9:9">
      <c r="I2016" s="16" t="s">
        <v>1116</v>
      </c>
    </row>
    <row r="2017" spans="9:9">
      <c r="I2017" s="16" t="s">
        <v>2980</v>
      </c>
    </row>
    <row r="2018" spans="9:9">
      <c r="I2018" s="16" t="s">
        <v>2981</v>
      </c>
    </row>
    <row r="2019" spans="9:9">
      <c r="I2019" s="16" t="s">
        <v>1117</v>
      </c>
    </row>
    <row r="2020" spans="9:9">
      <c r="I2020" s="16" t="s">
        <v>2982</v>
      </c>
    </row>
    <row r="2021" spans="9:9">
      <c r="I2021" s="16" t="s">
        <v>2983</v>
      </c>
    </row>
    <row r="2022" spans="9:9">
      <c r="I2022" s="16" t="s">
        <v>2984</v>
      </c>
    </row>
    <row r="2023" spans="9:9">
      <c r="I2023" s="16" t="s">
        <v>2985</v>
      </c>
    </row>
    <row r="2024" spans="9:9">
      <c r="I2024" s="16" t="s">
        <v>2986</v>
      </c>
    </row>
    <row r="2025" spans="9:9">
      <c r="I2025" s="16" t="s">
        <v>2987</v>
      </c>
    </row>
    <row r="2026" spans="9:9">
      <c r="I2026" s="16" t="s">
        <v>2988</v>
      </c>
    </row>
    <row r="2027" spans="9:9">
      <c r="I2027" s="16" t="s">
        <v>2989</v>
      </c>
    </row>
    <row r="2028" spans="9:9">
      <c r="I2028" s="16" t="s">
        <v>2990</v>
      </c>
    </row>
    <row r="2029" spans="9:9">
      <c r="I2029" s="16" t="s">
        <v>2991</v>
      </c>
    </row>
    <row r="2030" spans="9:9">
      <c r="I2030" s="16" t="s">
        <v>1118</v>
      </c>
    </row>
    <row r="2031" spans="9:9">
      <c r="I2031" s="16" t="s">
        <v>2992</v>
      </c>
    </row>
    <row r="2032" spans="9:9">
      <c r="I2032" s="16" t="s">
        <v>1119</v>
      </c>
    </row>
    <row r="2033" spans="9:9">
      <c r="I2033" s="16" t="s">
        <v>2993</v>
      </c>
    </row>
    <row r="2034" spans="9:9">
      <c r="I2034" s="16" t="s">
        <v>1120</v>
      </c>
    </row>
    <row r="2035" spans="9:9">
      <c r="I2035" s="16" t="s">
        <v>1121</v>
      </c>
    </row>
    <row r="2036" spans="9:9">
      <c r="I2036" s="16" t="s">
        <v>2994</v>
      </c>
    </row>
    <row r="2037" spans="9:9">
      <c r="I2037" s="16" t="s">
        <v>2995</v>
      </c>
    </row>
    <row r="2038" spans="9:9">
      <c r="I2038" s="16" t="s">
        <v>2996</v>
      </c>
    </row>
    <row r="2039" spans="9:9">
      <c r="I2039" s="16" t="s">
        <v>2997</v>
      </c>
    </row>
    <row r="2040" spans="9:9">
      <c r="I2040" s="16" t="s">
        <v>1122</v>
      </c>
    </row>
    <row r="2041" spans="9:9">
      <c r="I2041" s="16" t="s">
        <v>1123</v>
      </c>
    </row>
    <row r="2042" spans="9:9">
      <c r="I2042" s="16" t="s">
        <v>2998</v>
      </c>
    </row>
    <row r="2043" spans="9:9">
      <c r="I2043" s="16" t="s">
        <v>2999</v>
      </c>
    </row>
    <row r="2044" spans="9:9">
      <c r="I2044" s="16" t="s">
        <v>1124</v>
      </c>
    </row>
    <row r="2045" spans="9:9">
      <c r="I2045" s="16" t="s">
        <v>3000</v>
      </c>
    </row>
    <row r="2046" spans="9:9">
      <c r="I2046" s="16" t="s">
        <v>1125</v>
      </c>
    </row>
    <row r="2047" spans="9:9">
      <c r="I2047" s="16" t="s">
        <v>3001</v>
      </c>
    </row>
    <row r="2048" spans="9:9">
      <c r="I2048" s="16" t="s">
        <v>1126</v>
      </c>
    </row>
    <row r="2049" spans="9:9">
      <c r="I2049" s="16" t="s">
        <v>1127</v>
      </c>
    </row>
    <row r="2050" spans="9:9">
      <c r="I2050" s="16" t="s">
        <v>1128</v>
      </c>
    </row>
    <row r="2051" spans="9:9">
      <c r="I2051" s="16" t="s">
        <v>3002</v>
      </c>
    </row>
    <row r="2052" spans="9:9">
      <c r="I2052" s="16" t="s">
        <v>1129</v>
      </c>
    </row>
    <row r="2053" spans="9:9">
      <c r="I2053" s="16" t="s">
        <v>3003</v>
      </c>
    </row>
    <row r="2054" spans="9:9">
      <c r="I2054" s="16" t="s">
        <v>3004</v>
      </c>
    </row>
    <row r="2055" spans="9:9">
      <c r="I2055" s="16" t="s">
        <v>1130</v>
      </c>
    </row>
    <row r="2056" spans="9:9">
      <c r="I2056" s="16" t="s">
        <v>1131</v>
      </c>
    </row>
    <row r="2057" spans="9:9">
      <c r="I2057" s="16" t="s">
        <v>1132</v>
      </c>
    </row>
    <row r="2058" spans="9:9">
      <c r="I2058" s="16" t="s">
        <v>1133</v>
      </c>
    </row>
    <row r="2059" spans="9:9">
      <c r="I2059" s="16" t="s">
        <v>1134</v>
      </c>
    </row>
    <row r="2060" spans="9:9">
      <c r="I2060" s="16" t="s">
        <v>1135</v>
      </c>
    </row>
    <row r="2061" spans="9:9">
      <c r="I2061" s="16" t="s">
        <v>1136</v>
      </c>
    </row>
    <row r="2062" spans="9:9">
      <c r="I2062" s="16" t="s">
        <v>1137</v>
      </c>
    </row>
    <row r="2063" spans="9:9">
      <c r="I2063" s="16" t="s">
        <v>1138</v>
      </c>
    </row>
    <row r="2064" spans="9:9">
      <c r="I2064" s="16" t="s">
        <v>1139</v>
      </c>
    </row>
    <row r="2065" spans="9:9">
      <c r="I2065" s="16" t="s">
        <v>1140</v>
      </c>
    </row>
    <row r="2066" spans="9:9">
      <c r="I2066" s="16" t="s">
        <v>3005</v>
      </c>
    </row>
    <row r="2067" spans="9:9">
      <c r="I2067" s="16" t="s">
        <v>3006</v>
      </c>
    </row>
    <row r="2068" spans="9:9">
      <c r="I2068" s="16" t="s">
        <v>3007</v>
      </c>
    </row>
    <row r="2069" spans="9:9">
      <c r="I2069" s="16" t="s">
        <v>3008</v>
      </c>
    </row>
    <row r="2070" spans="9:9">
      <c r="I2070" s="16" t="s">
        <v>3009</v>
      </c>
    </row>
    <row r="2071" spans="9:9">
      <c r="I2071" s="16" t="s">
        <v>3010</v>
      </c>
    </row>
    <row r="2072" spans="9:9">
      <c r="I2072" s="16" t="s">
        <v>1141</v>
      </c>
    </row>
    <row r="2073" spans="9:9">
      <c r="I2073" s="16" t="s">
        <v>1142</v>
      </c>
    </row>
    <row r="2074" spans="9:9">
      <c r="I2074" s="16" t="s">
        <v>1143</v>
      </c>
    </row>
    <row r="2075" spans="9:9">
      <c r="I2075" s="16" t="s">
        <v>3011</v>
      </c>
    </row>
    <row r="2076" spans="9:9">
      <c r="I2076" s="16" t="s">
        <v>3012</v>
      </c>
    </row>
    <row r="2077" spans="9:9">
      <c r="I2077" s="16" t="s">
        <v>3013</v>
      </c>
    </row>
    <row r="2078" spans="9:9">
      <c r="I2078" s="16" t="s">
        <v>1144</v>
      </c>
    </row>
    <row r="2079" spans="9:9">
      <c r="I2079" s="16" t="s">
        <v>1145</v>
      </c>
    </row>
    <row r="2080" spans="9:9">
      <c r="I2080" s="16" t="s">
        <v>3014</v>
      </c>
    </row>
    <row r="2081" spans="9:9">
      <c r="I2081" s="16" t="s">
        <v>3015</v>
      </c>
    </row>
    <row r="2082" spans="9:9">
      <c r="I2082" s="16" t="s">
        <v>3016</v>
      </c>
    </row>
    <row r="2083" spans="9:9">
      <c r="I2083" s="16" t="s">
        <v>3017</v>
      </c>
    </row>
    <row r="2084" spans="9:9">
      <c r="I2084" s="16" t="s">
        <v>3018</v>
      </c>
    </row>
    <row r="2085" spans="9:9">
      <c r="I2085" s="16" t="s">
        <v>3019</v>
      </c>
    </row>
    <row r="2086" spans="9:9">
      <c r="I2086" s="16" t="s">
        <v>1146</v>
      </c>
    </row>
    <row r="2087" spans="9:9">
      <c r="I2087" s="16" t="s">
        <v>3020</v>
      </c>
    </row>
    <row r="2088" spans="9:9">
      <c r="I2088" s="16" t="s">
        <v>1147</v>
      </c>
    </row>
    <row r="2089" spans="9:9">
      <c r="I2089" s="16" t="s">
        <v>1148</v>
      </c>
    </row>
    <row r="2090" spans="9:9">
      <c r="I2090" s="16" t="s">
        <v>1149</v>
      </c>
    </row>
    <row r="2091" spans="9:9">
      <c r="I2091" s="16" t="s">
        <v>3021</v>
      </c>
    </row>
    <row r="2092" spans="9:9">
      <c r="I2092" s="16" t="s">
        <v>1150</v>
      </c>
    </row>
    <row r="2093" spans="9:9">
      <c r="I2093" s="16" t="s">
        <v>1151</v>
      </c>
    </row>
    <row r="2094" spans="9:9">
      <c r="I2094" s="16" t="s">
        <v>1152</v>
      </c>
    </row>
    <row r="2095" spans="9:9">
      <c r="I2095" s="16" t="s">
        <v>3022</v>
      </c>
    </row>
    <row r="2096" spans="9:9">
      <c r="I2096" s="16" t="s">
        <v>1153</v>
      </c>
    </row>
    <row r="2097" spans="9:9">
      <c r="I2097" s="16" t="s">
        <v>1154</v>
      </c>
    </row>
    <row r="2098" spans="9:9">
      <c r="I2098" s="16" t="s">
        <v>3023</v>
      </c>
    </row>
    <row r="2099" spans="9:9">
      <c r="I2099" s="16" t="s">
        <v>1155</v>
      </c>
    </row>
    <row r="2100" spans="9:9">
      <c r="I2100" s="16" t="s">
        <v>1156</v>
      </c>
    </row>
    <row r="2101" spans="9:9">
      <c r="I2101" s="16" t="s">
        <v>1157</v>
      </c>
    </row>
    <row r="2102" spans="9:9">
      <c r="I2102" s="16" t="s">
        <v>1158</v>
      </c>
    </row>
    <row r="2103" spans="9:9">
      <c r="I2103" s="16" t="s">
        <v>1159</v>
      </c>
    </row>
    <row r="2104" spans="9:9">
      <c r="I2104" s="16" t="s">
        <v>1160</v>
      </c>
    </row>
    <row r="2105" spans="9:9">
      <c r="I2105" s="16" t="s">
        <v>1161</v>
      </c>
    </row>
    <row r="2106" spans="9:9">
      <c r="I2106" s="16" t="s">
        <v>3024</v>
      </c>
    </row>
    <row r="2107" spans="9:9">
      <c r="I2107" s="16" t="s">
        <v>1162</v>
      </c>
    </row>
    <row r="2108" spans="9:9">
      <c r="I2108" s="16" t="s">
        <v>1163</v>
      </c>
    </row>
    <row r="2109" spans="9:9">
      <c r="I2109" s="16" t="s">
        <v>1164</v>
      </c>
    </row>
    <row r="2110" spans="9:9">
      <c r="I2110" s="16" t="s">
        <v>3025</v>
      </c>
    </row>
    <row r="2111" spans="9:9">
      <c r="I2111" s="16" t="s">
        <v>1165</v>
      </c>
    </row>
    <row r="2112" spans="9:9">
      <c r="I2112" s="16" t="s">
        <v>3026</v>
      </c>
    </row>
    <row r="2113" spans="9:9">
      <c r="I2113" s="16" t="s">
        <v>1166</v>
      </c>
    </row>
    <row r="2114" spans="9:9">
      <c r="I2114" s="16" t="s">
        <v>3027</v>
      </c>
    </row>
    <row r="2115" spans="9:9">
      <c r="I2115" s="16" t="s">
        <v>1167</v>
      </c>
    </row>
    <row r="2116" spans="9:9">
      <c r="I2116" s="16" t="s">
        <v>1168</v>
      </c>
    </row>
    <row r="2117" spans="9:9">
      <c r="I2117" s="16" t="s">
        <v>1169</v>
      </c>
    </row>
    <row r="2118" spans="9:9">
      <c r="I2118" s="16" t="s">
        <v>1170</v>
      </c>
    </row>
    <row r="2119" spans="9:9">
      <c r="I2119" s="16" t="s">
        <v>1171</v>
      </c>
    </row>
    <row r="2120" spans="9:9">
      <c r="I2120" s="16" t="s">
        <v>1172</v>
      </c>
    </row>
    <row r="2121" spans="9:9">
      <c r="I2121" s="16" t="s">
        <v>1173</v>
      </c>
    </row>
    <row r="2122" spans="9:9">
      <c r="I2122" s="16" t="s">
        <v>3028</v>
      </c>
    </row>
    <row r="2123" spans="9:9">
      <c r="I2123" s="16" t="s">
        <v>3029</v>
      </c>
    </row>
    <row r="2124" spans="9:9">
      <c r="I2124" s="16" t="s">
        <v>3030</v>
      </c>
    </row>
    <row r="2125" spans="9:9">
      <c r="I2125" s="16" t="s">
        <v>3031</v>
      </c>
    </row>
    <row r="2126" spans="9:9">
      <c r="I2126" s="16" t="s">
        <v>1174</v>
      </c>
    </row>
    <row r="2127" spans="9:9">
      <c r="I2127" s="16" t="s">
        <v>3032</v>
      </c>
    </row>
    <row r="2128" spans="9:9">
      <c r="I2128" s="16" t="s">
        <v>1175</v>
      </c>
    </row>
    <row r="2129" spans="9:9">
      <c r="I2129" s="16" t="s">
        <v>1176</v>
      </c>
    </row>
    <row r="2130" spans="9:9">
      <c r="I2130" s="16" t="s">
        <v>3033</v>
      </c>
    </row>
    <row r="2131" spans="9:9">
      <c r="I2131" s="16" t="s">
        <v>3034</v>
      </c>
    </row>
    <row r="2132" spans="9:9">
      <c r="I2132" s="16" t="s">
        <v>3035</v>
      </c>
    </row>
    <row r="2133" spans="9:9">
      <c r="I2133" s="16" t="s">
        <v>3036</v>
      </c>
    </row>
    <row r="2134" spans="9:9">
      <c r="I2134" s="16" t="s">
        <v>1177</v>
      </c>
    </row>
    <row r="2135" spans="9:9">
      <c r="I2135" s="16" t="s">
        <v>1178</v>
      </c>
    </row>
    <row r="2136" spans="9:9">
      <c r="I2136" s="16" t="s">
        <v>3037</v>
      </c>
    </row>
    <row r="2137" spans="9:9">
      <c r="I2137" s="16" t="s">
        <v>3038</v>
      </c>
    </row>
    <row r="2138" spans="9:9">
      <c r="I2138" s="16" t="s">
        <v>3039</v>
      </c>
    </row>
    <row r="2139" spans="9:9">
      <c r="I2139" s="16" t="s">
        <v>3040</v>
      </c>
    </row>
    <row r="2140" spans="9:9">
      <c r="I2140" s="16" t="s">
        <v>3041</v>
      </c>
    </row>
    <row r="2141" spans="9:9">
      <c r="I2141" s="16" t="s">
        <v>1179</v>
      </c>
    </row>
    <row r="2142" spans="9:9">
      <c r="I2142" s="16" t="s">
        <v>3042</v>
      </c>
    </row>
    <row r="2143" spans="9:9">
      <c r="I2143" s="16" t="s">
        <v>1180</v>
      </c>
    </row>
    <row r="2144" spans="9:9">
      <c r="I2144" s="16" t="s">
        <v>3043</v>
      </c>
    </row>
    <row r="2145" spans="9:9">
      <c r="I2145" s="16" t="s">
        <v>3044</v>
      </c>
    </row>
    <row r="2146" spans="9:9">
      <c r="I2146" s="16" t="s">
        <v>3045</v>
      </c>
    </row>
    <row r="2147" spans="9:9">
      <c r="I2147" s="16" t="s">
        <v>1181</v>
      </c>
    </row>
    <row r="2148" spans="9:9">
      <c r="I2148" s="16" t="s">
        <v>3046</v>
      </c>
    </row>
    <row r="2149" spans="9:9">
      <c r="I2149" s="16" t="s">
        <v>1182</v>
      </c>
    </row>
    <row r="2150" spans="9:9">
      <c r="I2150" s="16" t="s">
        <v>3047</v>
      </c>
    </row>
    <row r="2151" spans="9:9">
      <c r="I2151" s="16" t="s">
        <v>1183</v>
      </c>
    </row>
    <row r="2152" spans="9:9">
      <c r="I2152" s="16" t="s">
        <v>1184</v>
      </c>
    </row>
    <row r="2153" spans="9:9">
      <c r="I2153" s="109" t="s">
        <v>3840</v>
      </c>
    </row>
    <row r="2154" spans="9:9">
      <c r="I2154" s="16" t="s">
        <v>1185</v>
      </c>
    </row>
    <row r="2155" spans="9:9">
      <c r="I2155" s="16" t="s">
        <v>1186</v>
      </c>
    </row>
    <row r="2156" spans="9:9">
      <c r="I2156" s="16" t="s">
        <v>1187</v>
      </c>
    </row>
    <row r="2157" spans="9:9">
      <c r="I2157" s="16" t="s">
        <v>1188</v>
      </c>
    </row>
    <row r="2158" spans="9:9">
      <c r="I2158" s="16" t="s">
        <v>1189</v>
      </c>
    </row>
    <row r="2159" spans="9:9">
      <c r="I2159" s="16" t="s">
        <v>1190</v>
      </c>
    </row>
    <row r="2160" spans="9:9">
      <c r="I2160" s="16" t="s">
        <v>1191</v>
      </c>
    </row>
    <row r="2161" spans="9:9">
      <c r="I2161" s="16" t="s">
        <v>1192</v>
      </c>
    </row>
    <row r="2162" spans="9:9">
      <c r="I2162" s="16" t="s">
        <v>3048</v>
      </c>
    </row>
    <row r="2163" spans="9:9">
      <c r="I2163" s="16" t="s">
        <v>1193</v>
      </c>
    </row>
    <row r="2164" spans="9:9">
      <c r="I2164" s="16" t="s">
        <v>1194</v>
      </c>
    </row>
    <row r="2165" spans="9:9">
      <c r="I2165" s="16" t="s">
        <v>1195</v>
      </c>
    </row>
    <row r="2166" spans="9:9">
      <c r="I2166" s="16" t="s">
        <v>3049</v>
      </c>
    </row>
    <row r="2167" spans="9:9">
      <c r="I2167" s="16" t="s">
        <v>3050</v>
      </c>
    </row>
    <row r="2168" spans="9:9">
      <c r="I2168" s="16" t="s">
        <v>3051</v>
      </c>
    </row>
    <row r="2169" spans="9:9">
      <c r="I2169" s="16" t="s">
        <v>3052</v>
      </c>
    </row>
    <row r="2170" spans="9:9">
      <c r="I2170" s="16" t="s">
        <v>3053</v>
      </c>
    </row>
    <row r="2171" spans="9:9">
      <c r="I2171" s="16" t="s">
        <v>3054</v>
      </c>
    </row>
    <row r="2172" spans="9:9">
      <c r="I2172" s="16" t="s">
        <v>3055</v>
      </c>
    </row>
    <row r="2173" spans="9:9">
      <c r="I2173" s="16" t="s">
        <v>3056</v>
      </c>
    </row>
    <row r="2174" spans="9:9">
      <c r="I2174" s="16" t="s">
        <v>3057</v>
      </c>
    </row>
    <row r="2175" spans="9:9">
      <c r="I2175" s="16" t="s">
        <v>3058</v>
      </c>
    </row>
    <row r="2176" spans="9:9">
      <c r="I2176" s="16" t="s">
        <v>3059</v>
      </c>
    </row>
    <row r="2177" spans="9:9">
      <c r="I2177" s="16" t="s">
        <v>3060</v>
      </c>
    </row>
    <row r="2178" spans="9:9">
      <c r="I2178" s="16" t="s">
        <v>3061</v>
      </c>
    </row>
    <row r="2179" spans="9:9">
      <c r="I2179" s="16" t="s">
        <v>3062</v>
      </c>
    </row>
    <row r="2180" spans="9:9">
      <c r="I2180" s="16" t="s">
        <v>3063</v>
      </c>
    </row>
    <row r="2181" spans="9:9">
      <c r="I2181" s="16" t="s">
        <v>3064</v>
      </c>
    </row>
    <row r="2182" spans="9:9">
      <c r="I2182" s="16" t="s">
        <v>3065</v>
      </c>
    </row>
    <row r="2183" spans="9:9">
      <c r="I2183" s="16" t="s">
        <v>3066</v>
      </c>
    </row>
    <row r="2184" spans="9:9">
      <c r="I2184" s="16" t="s">
        <v>3067</v>
      </c>
    </row>
    <row r="2185" spans="9:9">
      <c r="I2185" s="16" t="s">
        <v>1196</v>
      </c>
    </row>
    <row r="2186" spans="9:9">
      <c r="I2186" s="16" t="s">
        <v>1197</v>
      </c>
    </row>
    <row r="2187" spans="9:9">
      <c r="I2187" s="16" t="s">
        <v>3068</v>
      </c>
    </row>
    <row r="2188" spans="9:9">
      <c r="I2188" s="16" t="s">
        <v>3069</v>
      </c>
    </row>
    <row r="2189" spans="9:9">
      <c r="I2189" s="16" t="s">
        <v>3070</v>
      </c>
    </row>
    <row r="2190" spans="9:9">
      <c r="I2190" s="16" t="s">
        <v>1198</v>
      </c>
    </row>
    <row r="2191" spans="9:9">
      <c r="I2191" s="16" t="s">
        <v>3071</v>
      </c>
    </row>
    <row r="2192" spans="9:9">
      <c r="I2192" s="16" t="s">
        <v>1199</v>
      </c>
    </row>
    <row r="2193" spans="9:9">
      <c r="I2193" s="16" t="s">
        <v>3072</v>
      </c>
    </row>
    <row r="2194" spans="9:9">
      <c r="I2194" s="16" t="s">
        <v>3073</v>
      </c>
    </row>
    <row r="2195" spans="9:9">
      <c r="I2195" s="16" t="s">
        <v>1200</v>
      </c>
    </row>
    <row r="2196" spans="9:9">
      <c r="I2196" s="16" t="s">
        <v>3074</v>
      </c>
    </row>
    <row r="2197" spans="9:9">
      <c r="I2197" s="16" t="s">
        <v>3075</v>
      </c>
    </row>
    <row r="2198" spans="9:9">
      <c r="I2198" s="16" t="s">
        <v>3076</v>
      </c>
    </row>
    <row r="2199" spans="9:9">
      <c r="I2199" s="16" t="s">
        <v>3077</v>
      </c>
    </row>
    <row r="2200" spans="9:9">
      <c r="I2200" s="16" t="s">
        <v>1201</v>
      </c>
    </row>
    <row r="2201" spans="9:9">
      <c r="I2201" s="16" t="s">
        <v>3078</v>
      </c>
    </row>
    <row r="2202" spans="9:9">
      <c r="I2202" s="16" t="s">
        <v>3079</v>
      </c>
    </row>
    <row r="2203" spans="9:9">
      <c r="I2203" s="16" t="s">
        <v>3080</v>
      </c>
    </row>
    <row r="2204" spans="9:9">
      <c r="I2204" s="16" t="s">
        <v>3081</v>
      </c>
    </row>
    <row r="2205" spans="9:9">
      <c r="I2205" s="16" t="s">
        <v>1202</v>
      </c>
    </row>
    <row r="2206" spans="9:9">
      <c r="I2206" s="16" t="s">
        <v>1203</v>
      </c>
    </row>
    <row r="2207" spans="9:9">
      <c r="I2207" s="16" t="s">
        <v>1204</v>
      </c>
    </row>
    <row r="2208" spans="9:9">
      <c r="I2208" s="16" t="s">
        <v>1205</v>
      </c>
    </row>
    <row r="2209" spans="9:9">
      <c r="I2209" s="16" t="s">
        <v>1206</v>
      </c>
    </row>
    <row r="2210" spans="9:9">
      <c r="I2210" s="16" t="s">
        <v>3082</v>
      </c>
    </row>
    <row r="2211" spans="9:9">
      <c r="I2211" s="16" t="s">
        <v>1207</v>
      </c>
    </row>
    <row r="2212" spans="9:9">
      <c r="I2212" s="16" t="s">
        <v>3083</v>
      </c>
    </row>
    <row r="2213" spans="9:9">
      <c r="I2213" s="16" t="s">
        <v>1208</v>
      </c>
    </row>
    <row r="2214" spans="9:9">
      <c r="I2214" s="16" t="s">
        <v>3084</v>
      </c>
    </row>
    <row r="2215" spans="9:9">
      <c r="I2215" s="16" t="s">
        <v>1209</v>
      </c>
    </row>
    <row r="2216" spans="9:9">
      <c r="I2216" s="16" t="s">
        <v>3085</v>
      </c>
    </row>
    <row r="2217" spans="9:9">
      <c r="I2217" s="16" t="s">
        <v>3086</v>
      </c>
    </row>
    <row r="2218" spans="9:9">
      <c r="I2218" s="16" t="s">
        <v>1210</v>
      </c>
    </row>
    <row r="2219" spans="9:9">
      <c r="I2219" s="16" t="s">
        <v>1211</v>
      </c>
    </row>
    <row r="2220" spans="9:9">
      <c r="I2220" s="16" t="s">
        <v>1212</v>
      </c>
    </row>
    <row r="2221" spans="9:9">
      <c r="I2221" s="16" t="s">
        <v>3087</v>
      </c>
    </row>
    <row r="2222" spans="9:9">
      <c r="I2222" s="16" t="s">
        <v>1213</v>
      </c>
    </row>
    <row r="2223" spans="9:9">
      <c r="I2223" s="16" t="s">
        <v>1214</v>
      </c>
    </row>
    <row r="2224" spans="9:9">
      <c r="I2224" s="16" t="s">
        <v>3088</v>
      </c>
    </row>
    <row r="2225" spans="9:9">
      <c r="I2225" s="16" t="s">
        <v>3089</v>
      </c>
    </row>
    <row r="2226" spans="9:9">
      <c r="I2226" s="16" t="s">
        <v>1215</v>
      </c>
    </row>
    <row r="2227" spans="9:9">
      <c r="I2227" s="16" t="s">
        <v>1216</v>
      </c>
    </row>
    <row r="2228" spans="9:9">
      <c r="I2228" s="16" t="s">
        <v>1217</v>
      </c>
    </row>
    <row r="2229" spans="9:9">
      <c r="I2229" s="16" t="s">
        <v>3090</v>
      </c>
    </row>
    <row r="2230" spans="9:9">
      <c r="I2230" s="109" t="s">
        <v>3841</v>
      </c>
    </row>
    <row r="2231" spans="9:9">
      <c r="I2231" s="16" t="s">
        <v>1218</v>
      </c>
    </row>
    <row r="2232" spans="9:9">
      <c r="I2232" s="16" t="s">
        <v>1219</v>
      </c>
    </row>
    <row r="2233" spans="9:9">
      <c r="I2233" s="16" t="s">
        <v>3091</v>
      </c>
    </row>
    <row r="2234" spans="9:9">
      <c r="I2234" s="16" t="s">
        <v>3092</v>
      </c>
    </row>
    <row r="2235" spans="9:9">
      <c r="I2235" s="16" t="s">
        <v>3093</v>
      </c>
    </row>
    <row r="2236" spans="9:9">
      <c r="I2236" s="16" t="s">
        <v>1220</v>
      </c>
    </row>
    <row r="2237" spans="9:9">
      <c r="I2237" s="16" t="s">
        <v>1221</v>
      </c>
    </row>
    <row r="2238" spans="9:9">
      <c r="I2238" s="16" t="s">
        <v>1222</v>
      </c>
    </row>
    <row r="2239" spans="9:9">
      <c r="I2239" s="16" t="s">
        <v>1223</v>
      </c>
    </row>
    <row r="2240" spans="9:9">
      <c r="I2240" s="16" t="s">
        <v>1224</v>
      </c>
    </row>
    <row r="2241" spans="9:9">
      <c r="I2241" s="16" t="s">
        <v>1225</v>
      </c>
    </row>
    <row r="2242" spans="9:9">
      <c r="I2242" s="16" t="s">
        <v>1226</v>
      </c>
    </row>
    <row r="2243" spans="9:9">
      <c r="I2243" s="16" t="s">
        <v>1227</v>
      </c>
    </row>
    <row r="2244" spans="9:9">
      <c r="I2244" s="16" t="s">
        <v>1228</v>
      </c>
    </row>
    <row r="2245" spans="9:9">
      <c r="I2245" s="16" t="s">
        <v>3094</v>
      </c>
    </row>
    <row r="2246" spans="9:9">
      <c r="I2246" s="16" t="s">
        <v>1229</v>
      </c>
    </row>
    <row r="2247" spans="9:9">
      <c r="I2247" s="16" t="s">
        <v>3095</v>
      </c>
    </row>
    <row r="2248" spans="9:9">
      <c r="I2248" s="16" t="s">
        <v>1230</v>
      </c>
    </row>
    <row r="2249" spans="9:9">
      <c r="I2249" s="16" t="s">
        <v>1231</v>
      </c>
    </row>
    <row r="2250" spans="9:9">
      <c r="I2250" s="16" t="s">
        <v>1232</v>
      </c>
    </row>
    <row r="2251" spans="9:9">
      <c r="I2251" s="16" t="s">
        <v>1233</v>
      </c>
    </row>
    <row r="2252" spans="9:9">
      <c r="I2252" s="16" t="s">
        <v>3096</v>
      </c>
    </row>
    <row r="2253" spans="9:9">
      <c r="I2253" s="16" t="s">
        <v>3097</v>
      </c>
    </row>
    <row r="2254" spans="9:9">
      <c r="I2254" s="16" t="s">
        <v>3098</v>
      </c>
    </row>
    <row r="2255" spans="9:9">
      <c r="I2255" s="16" t="s">
        <v>1234</v>
      </c>
    </row>
    <row r="2256" spans="9:9">
      <c r="I2256" s="16" t="s">
        <v>1235</v>
      </c>
    </row>
    <row r="2257" spans="9:9">
      <c r="I2257" s="16" t="s">
        <v>1236</v>
      </c>
    </row>
    <row r="2258" spans="9:9">
      <c r="I2258" s="16" t="s">
        <v>3099</v>
      </c>
    </row>
    <row r="2259" spans="9:9">
      <c r="I2259" s="16" t="s">
        <v>3100</v>
      </c>
    </row>
    <row r="2260" spans="9:9">
      <c r="I2260" s="16" t="s">
        <v>3101</v>
      </c>
    </row>
    <row r="2261" spans="9:9">
      <c r="I2261" s="16" t="s">
        <v>1237</v>
      </c>
    </row>
    <row r="2262" spans="9:9">
      <c r="I2262" s="16" t="s">
        <v>1238</v>
      </c>
    </row>
    <row r="2263" spans="9:9">
      <c r="I2263" s="16" t="s">
        <v>3102</v>
      </c>
    </row>
    <row r="2264" spans="9:9">
      <c r="I2264" s="16" t="s">
        <v>1239</v>
      </c>
    </row>
    <row r="2265" spans="9:9">
      <c r="I2265" s="16" t="s">
        <v>1240</v>
      </c>
    </row>
    <row r="2266" spans="9:9">
      <c r="I2266" s="16" t="s">
        <v>3103</v>
      </c>
    </row>
    <row r="2267" spans="9:9">
      <c r="I2267" s="16" t="s">
        <v>3104</v>
      </c>
    </row>
    <row r="2268" spans="9:9">
      <c r="I2268" s="16" t="s">
        <v>1241</v>
      </c>
    </row>
    <row r="2269" spans="9:9">
      <c r="I2269" s="16" t="s">
        <v>3105</v>
      </c>
    </row>
    <row r="2270" spans="9:9">
      <c r="I2270" s="16" t="s">
        <v>3106</v>
      </c>
    </row>
    <row r="2271" spans="9:9">
      <c r="I2271" s="16" t="s">
        <v>3107</v>
      </c>
    </row>
    <row r="2272" spans="9:9">
      <c r="I2272" s="16" t="s">
        <v>3108</v>
      </c>
    </row>
    <row r="2273" spans="9:9">
      <c r="I2273" s="16" t="s">
        <v>3109</v>
      </c>
    </row>
    <row r="2274" spans="9:9">
      <c r="I2274" s="16" t="s">
        <v>3110</v>
      </c>
    </row>
    <row r="2275" spans="9:9">
      <c r="I2275" s="16" t="s">
        <v>3111</v>
      </c>
    </row>
    <row r="2276" spans="9:9">
      <c r="I2276" s="16" t="s">
        <v>3112</v>
      </c>
    </row>
    <row r="2277" spans="9:9">
      <c r="I2277" s="16" t="s">
        <v>3113</v>
      </c>
    </row>
    <row r="2278" spans="9:9">
      <c r="I2278" s="16" t="s">
        <v>3114</v>
      </c>
    </row>
    <row r="2279" spans="9:9">
      <c r="I2279" s="16" t="s">
        <v>3115</v>
      </c>
    </row>
    <row r="2280" spans="9:9">
      <c r="I2280" s="16" t="s">
        <v>1242</v>
      </c>
    </row>
    <row r="2281" spans="9:9">
      <c r="I2281" s="16" t="s">
        <v>3116</v>
      </c>
    </row>
    <row r="2282" spans="9:9">
      <c r="I2282" s="16" t="s">
        <v>1243</v>
      </c>
    </row>
    <row r="2283" spans="9:9">
      <c r="I2283" s="16" t="s">
        <v>3117</v>
      </c>
    </row>
    <row r="2284" spans="9:9">
      <c r="I2284" s="16" t="s">
        <v>3118</v>
      </c>
    </row>
    <row r="2285" spans="9:9">
      <c r="I2285" s="16" t="s">
        <v>3119</v>
      </c>
    </row>
    <row r="2286" spans="9:9">
      <c r="I2286" s="16" t="s">
        <v>3120</v>
      </c>
    </row>
    <row r="2287" spans="9:9">
      <c r="I2287" s="16" t="s">
        <v>3121</v>
      </c>
    </row>
    <row r="2288" spans="9:9">
      <c r="I2288" s="16" t="s">
        <v>3122</v>
      </c>
    </row>
    <row r="2289" spans="9:9">
      <c r="I2289" s="16" t="s">
        <v>3123</v>
      </c>
    </row>
    <row r="2290" spans="9:9">
      <c r="I2290" s="16" t="s">
        <v>3124</v>
      </c>
    </row>
    <row r="2291" spans="9:9">
      <c r="I2291" s="16" t="s">
        <v>3125</v>
      </c>
    </row>
    <row r="2292" spans="9:9">
      <c r="I2292" s="16" t="s">
        <v>3126</v>
      </c>
    </row>
    <row r="2293" spans="9:9">
      <c r="I2293" s="16" t="s">
        <v>3127</v>
      </c>
    </row>
    <row r="2294" spans="9:9">
      <c r="I2294" s="16" t="s">
        <v>3128</v>
      </c>
    </row>
    <row r="2295" spans="9:9">
      <c r="I2295" s="16" t="s">
        <v>3129</v>
      </c>
    </row>
    <row r="2296" spans="9:9">
      <c r="I2296" s="16" t="s">
        <v>3130</v>
      </c>
    </row>
    <row r="2297" spans="9:9">
      <c r="I2297" s="16" t="s">
        <v>3131</v>
      </c>
    </row>
    <row r="2298" spans="9:9">
      <c r="I2298" s="16" t="s">
        <v>3132</v>
      </c>
    </row>
    <row r="2299" spans="9:9">
      <c r="I2299" s="16" t="s">
        <v>3133</v>
      </c>
    </row>
    <row r="2300" spans="9:9">
      <c r="I2300" s="16" t="s">
        <v>3134</v>
      </c>
    </row>
    <row r="2301" spans="9:9">
      <c r="I2301" s="16" t="s">
        <v>3135</v>
      </c>
    </row>
    <row r="2302" spans="9:9">
      <c r="I2302" s="16" t="s">
        <v>3136</v>
      </c>
    </row>
    <row r="2303" spans="9:9">
      <c r="I2303" s="16" t="s">
        <v>3137</v>
      </c>
    </row>
    <row r="2304" spans="9:9">
      <c r="I2304" s="16" t="s">
        <v>3138</v>
      </c>
    </row>
    <row r="2305" spans="9:9">
      <c r="I2305" s="16" t="s">
        <v>3139</v>
      </c>
    </row>
    <row r="2306" spans="9:9">
      <c r="I2306" s="16" t="s">
        <v>3140</v>
      </c>
    </row>
    <row r="2307" spans="9:9">
      <c r="I2307" s="16" t="s">
        <v>3141</v>
      </c>
    </row>
    <row r="2308" spans="9:9">
      <c r="I2308" s="16" t="s">
        <v>3142</v>
      </c>
    </row>
    <row r="2309" spans="9:9">
      <c r="I2309" s="16" t="s">
        <v>3143</v>
      </c>
    </row>
    <row r="2310" spans="9:9">
      <c r="I2310" s="16" t="s">
        <v>3144</v>
      </c>
    </row>
    <row r="2311" spans="9:9">
      <c r="I2311" s="16" t="s">
        <v>3145</v>
      </c>
    </row>
    <row r="2312" spans="9:9">
      <c r="I2312" s="16" t="s">
        <v>3146</v>
      </c>
    </row>
    <row r="2313" spans="9:9">
      <c r="I2313" s="16" t="s">
        <v>3147</v>
      </c>
    </row>
    <row r="2314" spans="9:9">
      <c r="I2314" s="16" t="s">
        <v>3148</v>
      </c>
    </row>
    <row r="2315" spans="9:9">
      <c r="I2315" s="16" t="s">
        <v>3149</v>
      </c>
    </row>
    <row r="2316" spans="9:9">
      <c r="I2316" s="16" t="s">
        <v>3150</v>
      </c>
    </row>
    <row r="2317" spans="9:9">
      <c r="I2317" s="16" t="s">
        <v>3151</v>
      </c>
    </row>
    <row r="2318" spans="9:9">
      <c r="I2318" s="16" t="s">
        <v>3152</v>
      </c>
    </row>
    <row r="2319" spans="9:9">
      <c r="I2319" s="16" t="s">
        <v>3153</v>
      </c>
    </row>
    <row r="2320" spans="9:9">
      <c r="I2320" s="16" t="s">
        <v>1244</v>
      </c>
    </row>
    <row r="2321" spans="9:9">
      <c r="I2321" s="16" t="s">
        <v>3154</v>
      </c>
    </row>
    <row r="2322" spans="9:9">
      <c r="I2322" s="16" t="s">
        <v>3155</v>
      </c>
    </row>
    <row r="2323" spans="9:9">
      <c r="I2323" s="16" t="s">
        <v>1245</v>
      </c>
    </row>
    <row r="2324" spans="9:9">
      <c r="I2324" s="16" t="s">
        <v>3156</v>
      </c>
    </row>
    <row r="2325" spans="9:9">
      <c r="I2325" s="16" t="s">
        <v>1246</v>
      </c>
    </row>
    <row r="2326" spans="9:9">
      <c r="I2326" s="16" t="s">
        <v>1247</v>
      </c>
    </row>
    <row r="2327" spans="9:9">
      <c r="I2327" s="16" t="s">
        <v>3157</v>
      </c>
    </row>
    <row r="2328" spans="9:9">
      <c r="I2328" s="16" t="s">
        <v>1248</v>
      </c>
    </row>
    <row r="2329" spans="9:9">
      <c r="I2329" s="16" t="s">
        <v>3158</v>
      </c>
    </row>
    <row r="2330" spans="9:9">
      <c r="I2330" s="16" t="s">
        <v>3159</v>
      </c>
    </row>
    <row r="2331" spans="9:9">
      <c r="I2331" s="16" t="s">
        <v>3160</v>
      </c>
    </row>
    <row r="2332" spans="9:9">
      <c r="I2332" s="16" t="s">
        <v>1249</v>
      </c>
    </row>
    <row r="2333" spans="9:9">
      <c r="I2333" s="16" t="s">
        <v>3161</v>
      </c>
    </row>
    <row r="2334" spans="9:9">
      <c r="I2334" s="16" t="s">
        <v>3162</v>
      </c>
    </row>
    <row r="2335" spans="9:9">
      <c r="I2335" s="16" t="s">
        <v>1250</v>
      </c>
    </row>
    <row r="2336" spans="9:9">
      <c r="I2336" s="16" t="s">
        <v>3163</v>
      </c>
    </row>
    <row r="2337" spans="9:9">
      <c r="I2337" s="16" t="s">
        <v>1251</v>
      </c>
    </row>
    <row r="2338" spans="9:9">
      <c r="I2338" s="16" t="s">
        <v>1252</v>
      </c>
    </row>
    <row r="2339" spans="9:9">
      <c r="I2339" s="16" t="s">
        <v>3164</v>
      </c>
    </row>
    <row r="2340" spans="9:9">
      <c r="I2340" s="16" t="s">
        <v>1253</v>
      </c>
    </row>
    <row r="2341" spans="9:9">
      <c r="I2341" s="16" t="s">
        <v>1254</v>
      </c>
    </row>
    <row r="2342" spans="9:9">
      <c r="I2342" s="16" t="s">
        <v>1255</v>
      </c>
    </row>
    <row r="2343" spans="9:9">
      <c r="I2343" s="16" t="s">
        <v>1256</v>
      </c>
    </row>
    <row r="2344" spans="9:9">
      <c r="I2344" s="16" t="s">
        <v>3165</v>
      </c>
    </row>
    <row r="2345" spans="9:9">
      <c r="I2345" s="16" t="s">
        <v>3166</v>
      </c>
    </row>
    <row r="2346" spans="9:9">
      <c r="I2346" s="16" t="s">
        <v>1257</v>
      </c>
    </row>
    <row r="2347" spans="9:9">
      <c r="I2347" s="16" t="s">
        <v>3167</v>
      </c>
    </row>
    <row r="2348" spans="9:9">
      <c r="I2348" s="16" t="s">
        <v>3168</v>
      </c>
    </row>
    <row r="2349" spans="9:9">
      <c r="I2349" s="16" t="s">
        <v>1258</v>
      </c>
    </row>
    <row r="2350" spans="9:9">
      <c r="I2350" s="16" t="s">
        <v>1259</v>
      </c>
    </row>
    <row r="2351" spans="9:9">
      <c r="I2351" s="16" t="s">
        <v>3169</v>
      </c>
    </row>
    <row r="2352" spans="9:9">
      <c r="I2352" s="16" t="s">
        <v>1260</v>
      </c>
    </row>
    <row r="2353" spans="9:9">
      <c r="I2353" s="16" t="s">
        <v>1261</v>
      </c>
    </row>
    <row r="2354" spans="9:9">
      <c r="I2354" s="16" t="s">
        <v>1262</v>
      </c>
    </row>
    <row r="2355" spans="9:9">
      <c r="I2355" s="110" t="s">
        <v>3871</v>
      </c>
    </row>
    <row r="2356" spans="9:9">
      <c r="I2356" s="16" t="s">
        <v>1263</v>
      </c>
    </row>
    <row r="2357" spans="9:9">
      <c r="I2357" s="16" t="s">
        <v>3170</v>
      </c>
    </row>
    <row r="2358" spans="9:9">
      <c r="I2358" s="16" t="s">
        <v>3171</v>
      </c>
    </row>
    <row r="2359" spans="9:9">
      <c r="I2359" s="16" t="s">
        <v>3172</v>
      </c>
    </row>
    <row r="2360" spans="9:9">
      <c r="I2360" s="16" t="s">
        <v>3173</v>
      </c>
    </row>
    <row r="2361" spans="9:9">
      <c r="I2361" s="16" t="s">
        <v>3174</v>
      </c>
    </row>
    <row r="2362" spans="9:9">
      <c r="I2362" s="16" t="s">
        <v>1264</v>
      </c>
    </row>
    <row r="2363" spans="9:9">
      <c r="I2363" s="16" t="s">
        <v>1265</v>
      </c>
    </row>
    <row r="2364" spans="9:9">
      <c r="I2364" s="16" t="s">
        <v>3175</v>
      </c>
    </row>
    <row r="2365" spans="9:9">
      <c r="I2365" s="16" t="s">
        <v>3176</v>
      </c>
    </row>
    <row r="2366" spans="9:9">
      <c r="I2366" s="16" t="s">
        <v>1266</v>
      </c>
    </row>
    <row r="2367" spans="9:9">
      <c r="I2367" s="16" t="s">
        <v>1267</v>
      </c>
    </row>
    <row r="2368" spans="9:9">
      <c r="I2368" s="16" t="s">
        <v>1268</v>
      </c>
    </row>
    <row r="2369" spans="9:9">
      <c r="I2369" s="16" t="s">
        <v>1269</v>
      </c>
    </row>
    <row r="2370" spans="9:9">
      <c r="I2370" s="16" t="s">
        <v>3177</v>
      </c>
    </row>
    <row r="2371" spans="9:9">
      <c r="I2371" s="16" t="s">
        <v>3178</v>
      </c>
    </row>
    <row r="2372" spans="9:9">
      <c r="I2372" s="16" t="s">
        <v>3179</v>
      </c>
    </row>
    <row r="2373" spans="9:9">
      <c r="I2373" s="16" t="s">
        <v>3180</v>
      </c>
    </row>
    <row r="2374" spans="9:9">
      <c r="I2374" s="16" t="s">
        <v>3181</v>
      </c>
    </row>
    <row r="2375" spans="9:9">
      <c r="I2375" s="16" t="s">
        <v>3182</v>
      </c>
    </row>
    <row r="2376" spans="9:9">
      <c r="I2376" s="16" t="s">
        <v>3183</v>
      </c>
    </row>
    <row r="2377" spans="9:9">
      <c r="I2377" s="16" t="s">
        <v>1270</v>
      </c>
    </row>
    <row r="2378" spans="9:9">
      <c r="I2378" s="16" t="s">
        <v>1271</v>
      </c>
    </row>
    <row r="2379" spans="9:9">
      <c r="I2379" s="16" t="s">
        <v>1272</v>
      </c>
    </row>
    <row r="2380" spans="9:9">
      <c r="I2380" s="16" t="s">
        <v>3184</v>
      </c>
    </row>
    <row r="2381" spans="9:9">
      <c r="I2381" s="16" t="s">
        <v>1273</v>
      </c>
    </row>
    <row r="2382" spans="9:9">
      <c r="I2382" s="16" t="s">
        <v>3185</v>
      </c>
    </row>
    <row r="2383" spans="9:9">
      <c r="I2383" s="16" t="s">
        <v>1274</v>
      </c>
    </row>
    <row r="2384" spans="9:9">
      <c r="I2384" s="16" t="s">
        <v>1275</v>
      </c>
    </row>
    <row r="2385" spans="9:9">
      <c r="I2385" s="16" t="s">
        <v>1276</v>
      </c>
    </row>
    <row r="2386" spans="9:9">
      <c r="I2386" s="16" t="s">
        <v>3186</v>
      </c>
    </row>
    <row r="2387" spans="9:9">
      <c r="I2387" s="16" t="s">
        <v>3187</v>
      </c>
    </row>
    <row r="2388" spans="9:9">
      <c r="I2388" s="16" t="s">
        <v>3188</v>
      </c>
    </row>
    <row r="2389" spans="9:9">
      <c r="I2389" s="16" t="s">
        <v>1277</v>
      </c>
    </row>
    <row r="2390" spans="9:9">
      <c r="I2390" s="16" t="s">
        <v>1278</v>
      </c>
    </row>
    <row r="2391" spans="9:9">
      <c r="I2391" s="16" t="s">
        <v>3189</v>
      </c>
    </row>
    <row r="2392" spans="9:9">
      <c r="I2392" s="16" t="s">
        <v>1279</v>
      </c>
    </row>
    <row r="2393" spans="9:9">
      <c r="I2393" s="16" t="s">
        <v>3190</v>
      </c>
    </row>
    <row r="2394" spans="9:9">
      <c r="I2394" s="16" t="s">
        <v>3191</v>
      </c>
    </row>
    <row r="2395" spans="9:9">
      <c r="I2395" s="16" t="s">
        <v>3192</v>
      </c>
    </row>
    <row r="2396" spans="9:9">
      <c r="I2396" s="16" t="s">
        <v>1280</v>
      </c>
    </row>
    <row r="2397" spans="9:9">
      <c r="I2397" s="16" t="s">
        <v>1281</v>
      </c>
    </row>
    <row r="2398" spans="9:9">
      <c r="I2398" s="16" t="s">
        <v>3193</v>
      </c>
    </row>
    <row r="2399" spans="9:9">
      <c r="I2399" s="16" t="s">
        <v>1282</v>
      </c>
    </row>
    <row r="2400" spans="9:9">
      <c r="I2400" s="16" t="s">
        <v>1283</v>
      </c>
    </row>
    <row r="2401" spans="9:9">
      <c r="I2401" s="16" t="s">
        <v>3194</v>
      </c>
    </row>
    <row r="2402" spans="9:9">
      <c r="I2402" s="16" t="s">
        <v>1284</v>
      </c>
    </row>
    <row r="2403" spans="9:9">
      <c r="I2403" s="16" t="s">
        <v>3195</v>
      </c>
    </row>
    <row r="2404" spans="9:9">
      <c r="I2404" s="16" t="s">
        <v>1285</v>
      </c>
    </row>
    <row r="2405" spans="9:9">
      <c r="I2405" s="16" t="s">
        <v>3196</v>
      </c>
    </row>
    <row r="2406" spans="9:9">
      <c r="I2406" s="16" t="s">
        <v>1286</v>
      </c>
    </row>
    <row r="2407" spans="9:9">
      <c r="I2407" s="16" t="s">
        <v>1287</v>
      </c>
    </row>
    <row r="2408" spans="9:9">
      <c r="I2408" s="16" t="s">
        <v>3197</v>
      </c>
    </row>
    <row r="2409" spans="9:9">
      <c r="I2409" s="16" t="s">
        <v>3198</v>
      </c>
    </row>
    <row r="2410" spans="9:9">
      <c r="I2410" s="16" t="s">
        <v>3199</v>
      </c>
    </row>
    <row r="2411" spans="9:9">
      <c r="I2411" s="16" t="s">
        <v>1288</v>
      </c>
    </row>
    <row r="2412" spans="9:9">
      <c r="I2412" s="16" t="s">
        <v>1289</v>
      </c>
    </row>
    <row r="2413" spans="9:9">
      <c r="I2413" s="16" t="s">
        <v>1290</v>
      </c>
    </row>
    <row r="2414" spans="9:9">
      <c r="I2414" s="16" t="s">
        <v>3200</v>
      </c>
    </row>
    <row r="2415" spans="9:9">
      <c r="I2415" s="16" t="s">
        <v>1291</v>
      </c>
    </row>
    <row r="2416" spans="9:9">
      <c r="I2416" s="16" t="s">
        <v>3201</v>
      </c>
    </row>
    <row r="2417" spans="9:9">
      <c r="I2417" s="16" t="s">
        <v>1292</v>
      </c>
    </row>
    <row r="2418" spans="9:9">
      <c r="I2418" s="16" t="s">
        <v>1293</v>
      </c>
    </row>
    <row r="2419" spans="9:9">
      <c r="I2419" s="16" t="s">
        <v>1294</v>
      </c>
    </row>
    <row r="2420" spans="9:9">
      <c r="I2420" s="16" t="s">
        <v>3202</v>
      </c>
    </row>
    <row r="2421" spans="9:9">
      <c r="I2421" s="16" t="s">
        <v>1295</v>
      </c>
    </row>
    <row r="2422" spans="9:9">
      <c r="I2422" s="16" t="s">
        <v>1296</v>
      </c>
    </row>
    <row r="2423" spans="9:9">
      <c r="I2423" s="16" t="s">
        <v>3203</v>
      </c>
    </row>
    <row r="2424" spans="9:9">
      <c r="I2424" s="16" t="s">
        <v>3204</v>
      </c>
    </row>
    <row r="2425" spans="9:9">
      <c r="I2425" s="16" t="s">
        <v>1297</v>
      </c>
    </row>
    <row r="2426" spans="9:9">
      <c r="I2426" s="16" t="s">
        <v>3205</v>
      </c>
    </row>
    <row r="2427" spans="9:9">
      <c r="I2427" s="16" t="s">
        <v>3206</v>
      </c>
    </row>
    <row r="2428" spans="9:9">
      <c r="I2428" s="16" t="s">
        <v>3207</v>
      </c>
    </row>
    <row r="2429" spans="9:9">
      <c r="I2429" s="16" t="s">
        <v>3208</v>
      </c>
    </row>
    <row r="2430" spans="9:9">
      <c r="I2430" s="109" t="s">
        <v>3842</v>
      </c>
    </row>
    <row r="2431" spans="9:9">
      <c r="I2431" s="16" t="s">
        <v>1298</v>
      </c>
    </row>
    <row r="2432" spans="9:9">
      <c r="I2432" s="16" t="s">
        <v>1299</v>
      </c>
    </row>
    <row r="2433" spans="9:9">
      <c r="I2433" s="16" t="s">
        <v>3209</v>
      </c>
    </row>
    <row r="2434" spans="9:9">
      <c r="I2434" s="16" t="s">
        <v>3210</v>
      </c>
    </row>
    <row r="2435" spans="9:9">
      <c r="I2435" s="16" t="s">
        <v>3211</v>
      </c>
    </row>
    <row r="2436" spans="9:9">
      <c r="I2436" s="16" t="s">
        <v>3212</v>
      </c>
    </row>
    <row r="2437" spans="9:9">
      <c r="I2437" s="16" t="s">
        <v>1300</v>
      </c>
    </row>
    <row r="2438" spans="9:9">
      <c r="I2438" s="16" t="s">
        <v>3213</v>
      </c>
    </row>
    <row r="2439" spans="9:9">
      <c r="I2439" s="16" t="s">
        <v>1301</v>
      </c>
    </row>
    <row r="2440" spans="9:9">
      <c r="I2440" s="16" t="s">
        <v>1302</v>
      </c>
    </row>
    <row r="2441" spans="9:9">
      <c r="I2441" s="16" t="s">
        <v>1303</v>
      </c>
    </row>
    <row r="2442" spans="9:9">
      <c r="I2442" s="16" t="s">
        <v>1304</v>
      </c>
    </row>
    <row r="2443" spans="9:9">
      <c r="I2443" s="16" t="s">
        <v>1305</v>
      </c>
    </row>
    <row r="2444" spans="9:9">
      <c r="I2444" s="16" t="s">
        <v>3214</v>
      </c>
    </row>
    <row r="2445" spans="9:9">
      <c r="I2445" s="16" t="s">
        <v>1306</v>
      </c>
    </row>
    <row r="2446" spans="9:9">
      <c r="I2446" s="16" t="s">
        <v>1307</v>
      </c>
    </row>
    <row r="2447" spans="9:9">
      <c r="I2447" s="16" t="s">
        <v>1308</v>
      </c>
    </row>
    <row r="2448" spans="9:9">
      <c r="I2448" s="16" t="s">
        <v>1309</v>
      </c>
    </row>
    <row r="2449" spans="9:9">
      <c r="I2449" s="16" t="s">
        <v>3215</v>
      </c>
    </row>
    <row r="2450" spans="9:9">
      <c r="I2450" s="16" t="s">
        <v>3216</v>
      </c>
    </row>
    <row r="2451" spans="9:9">
      <c r="I2451" s="16" t="s">
        <v>3217</v>
      </c>
    </row>
    <row r="2452" spans="9:9">
      <c r="I2452" s="16" t="s">
        <v>1310</v>
      </c>
    </row>
    <row r="2453" spans="9:9">
      <c r="I2453" s="16" t="s">
        <v>3218</v>
      </c>
    </row>
    <row r="2454" spans="9:9">
      <c r="I2454" s="16" t="s">
        <v>1311</v>
      </c>
    </row>
    <row r="2455" spans="9:9">
      <c r="I2455" s="16" t="s">
        <v>1312</v>
      </c>
    </row>
    <row r="2456" spans="9:9">
      <c r="I2456" s="16" t="s">
        <v>1313</v>
      </c>
    </row>
    <row r="2457" spans="9:9">
      <c r="I2457" s="16" t="s">
        <v>3219</v>
      </c>
    </row>
    <row r="2458" spans="9:9">
      <c r="I2458" s="16" t="s">
        <v>1314</v>
      </c>
    </row>
    <row r="2459" spans="9:9">
      <c r="I2459" s="16" t="s">
        <v>1315</v>
      </c>
    </row>
    <row r="2460" spans="9:9">
      <c r="I2460" s="16" t="s">
        <v>3220</v>
      </c>
    </row>
    <row r="2461" spans="9:9">
      <c r="I2461" s="16" t="s">
        <v>3221</v>
      </c>
    </row>
    <row r="2462" spans="9:9">
      <c r="I2462" s="16" t="s">
        <v>1316</v>
      </c>
    </row>
    <row r="2463" spans="9:9">
      <c r="I2463" s="16" t="s">
        <v>1317</v>
      </c>
    </row>
    <row r="2464" spans="9:9">
      <c r="I2464" s="16" t="s">
        <v>3222</v>
      </c>
    </row>
    <row r="2465" spans="9:9">
      <c r="I2465" s="16" t="s">
        <v>3223</v>
      </c>
    </row>
    <row r="2466" spans="9:9">
      <c r="I2466" s="16" t="s">
        <v>1318</v>
      </c>
    </row>
    <row r="2467" spans="9:9">
      <c r="I2467" s="16" t="s">
        <v>1319</v>
      </c>
    </row>
    <row r="2468" spans="9:9">
      <c r="I2468" s="16" t="s">
        <v>1320</v>
      </c>
    </row>
    <row r="2469" spans="9:9">
      <c r="I2469" s="16" t="s">
        <v>3224</v>
      </c>
    </row>
    <row r="2470" spans="9:9">
      <c r="I2470" s="16" t="s">
        <v>3225</v>
      </c>
    </row>
    <row r="2471" spans="9:9">
      <c r="I2471" s="16" t="s">
        <v>1321</v>
      </c>
    </row>
    <row r="2472" spans="9:9">
      <c r="I2472" s="16" t="s">
        <v>1322</v>
      </c>
    </row>
    <row r="2473" spans="9:9">
      <c r="I2473" s="16" t="s">
        <v>3226</v>
      </c>
    </row>
    <row r="2474" spans="9:9">
      <c r="I2474" s="16" t="s">
        <v>1323</v>
      </c>
    </row>
    <row r="2475" spans="9:9">
      <c r="I2475" s="16" t="s">
        <v>1324</v>
      </c>
    </row>
    <row r="2476" spans="9:9">
      <c r="I2476" s="16" t="s">
        <v>3227</v>
      </c>
    </row>
    <row r="2477" spans="9:9">
      <c r="I2477" s="16" t="s">
        <v>3228</v>
      </c>
    </row>
    <row r="2478" spans="9:9">
      <c r="I2478" s="16" t="s">
        <v>1325</v>
      </c>
    </row>
    <row r="2479" spans="9:9">
      <c r="I2479" s="16" t="s">
        <v>1326</v>
      </c>
    </row>
    <row r="2480" spans="9:9">
      <c r="I2480" s="16" t="s">
        <v>1327</v>
      </c>
    </row>
    <row r="2481" spans="9:9">
      <c r="I2481" s="16" t="s">
        <v>3229</v>
      </c>
    </row>
    <row r="2482" spans="9:9">
      <c r="I2482" s="16" t="s">
        <v>3230</v>
      </c>
    </row>
    <row r="2483" spans="9:9">
      <c r="I2483" s="16" t="s">
        <v>1328</v>
      </c>
    </row>
    <row r="2484" spans="9:9">
      <c r="I2484" s="16" t="s">
        <v>1329</v>
      </c>
    </row>
    <row r="2485" spans="9:9">
      <c r="I2485" s="16" t="s">
        <v>3231</v>
      </c>
    </row>
    <row r="2486" spans="9:9">
      <c r="I2486" s="16" t="s">
        <v>1330</v>
      </c>
    </row>
    <row r="2487" spans="9:9">
      <c r="I2487" s="16" t="s">
        <v>1331</v>
      </c>
    </row>
    <row r="2488" spans="9:9">
      <c r="I2488" s="16" t="s">
        <v>3232</v>
      </c>
    </row>
    <row r="2489" spans="9:9">
      <c r="I2489" s="16" t="s">
        <v>1332</v>
      </c>
    </row>
    <row r="2490" spans="9:9">
      <c r="I2490" s="16" t="s">
        <v>1333</v>
      </c>
    </row>
    <row r="2491" spans="9:9">
      <c r="I2491" s="16" t="s">
        <v>1334</v>
      </c>
    </row>
    <row r="2492" spans="9:9">
      <c r="I2492" s="109" t="s">
        <v>3843</v>
      </c>
    </row>
    <row r="2493" spans="9:9">
      <c r="I2493" s="109" t="s">
        <v>3844</v>
      </c>
    </row>
    <row r="2494" spans="9:9">
      <c r="I2494" s="110" t="s">
        <v>3885</v>
      </c>
    </row>
    <row r="2495" spans="9:9">
      <c r="I2495" s="16" t="s">
        <v>1335</v>
      </c>
    </row>
    <row r="2496" spans="9:9">
      <c r="I2496" s="16" t="s">
        <v>1336</v>
      </c>
    </row>
    <row r="2497" spans="9:9">
      <c r="I2497" s="16" t="s">
        <v>3233</v>
      </c>
    </row>
    <row r="2498" spans="9:9">
      <c r="I2498" s="16" t="s">
        <v>1337</v>
      </c>
    </row>
    <row r="2499" spans="9:9">
      <c r="I2499" s="16" t="s">
        <v>3234</v>
      </c>
    </row>
    <row r="2500" spans="9:9">
      <c r="I2500" s="16" t="s">
        <v>3235</v>
      </c>
    </row>
    <row r="2501" spans="9:9">
      <c r="I2501" s="16" t="s">
        <v>1338</v>
      </c>
    </row>
    <row r="2502" spans="9:9">
      <c r="I2502" s="16" t="s">
        <v>3236</v>
      </c>
    </row>
    <row r="2503" spans="9:9">
      <c r="I2503" s="16" t="s">
        <v>1339</v>
      </c>
    </row>
    <row r="2504" spans="9:9">
      <c r="I2504" s="16" t="s">
        <v>1340</v>
      </c>
    </row>
    <row r="2505" spans="9:9">
      <c r="I2505" s="16" t="s">
        <v>1341</v>
      </c>
    </row>
    <row r="2506" spans="9:9">
      <c r="I2506" s="16" t="s">
        <v>3237</v>
      </c>
    </row>
    <row r="2507" spans="9:9">
      <c r="I2507" s="16" t="s">
        <v>3238</v>
      </c>
    </row>
    <row r="2508" spans="9:9">
      <c r="I2508" s="110" t="s">
        <v>3886</v>
      </c>
    </row>
    <row r="2509" spans="9:9">
      <c r="I2509" s="16" t="s">
        <v>1342</v>
      </c>
    </row>
    <row r="2510" spans="9:9">
      <c r="I2510" s="16" t="s">
        <v>1343</v>
      </c>
    </row>
    <row r="2511" spans="9:9">
      <c r="I2511" s="16" t="s">
        <v>1344</v>
      </c>
    </row>
    <row r="2512" spans="9:9">
      <c r="I2512" s="16" t="s">
        <v>3239</v>
      </c>
    </row>
    <row r="2513" spans="9:9">
      <c r="I2513" s="16" t="s">
        <v>3240</v>
      </c>
    </row>
    <row r="2514" spans="9:9">
      <c r="I2514" s="16" t="s">
        <v>3241</v>
      </c>
    </row>
    <row r="2515" spans="9:9">
      <c r="I2515" s="16" t="s">
        <v>3242</v>
      </c>
    </row>
    <row r="2516" spans="9:9">
      <c r="I2516" s="16" t="s">
        <v>3243</v>
      </c>
    </row>
    <row r="2517" spans="9:9">
      <c r="I2517" s="16" t="s">
        <v>3244</v>
      </c>
    </row>
    <row r="2518" spans="9:9">
      <c r="I2518" s="16" t="s">
        <v>1345</v>
      </c>
    </row>
    <row r="2519" spans="9:9">
      <c r="I2519" s="16" t="s">
        <v>3245</v>
      </c>
    </row>
    <row r="2520" spans="9:9">
      <c r="I2520" s="16" t="s">
        <v>3246</v>
      </c>
    </row>
    <row r="2521" spans="9:9">
      <c r="I2521" s="16" t="s">
        <v>1346</v>
      </c>
    </row>
    <row r="2522" spans="9:9">
      <c r="I2522" s="16" t="s">
        <v>1347</v>
      </c>
    </row>
    <row r="2523" spans="9:9">
      <c r="I2523" s="16" t="s">
        <v>1348</v>
      </c>
    </row>
    <row r="2524" spans="9:9">
      <c r="I2524" s="16" t="s">
        <v>3247</v>
      </c>
    </row>
    <row r="2525" spans="9:9">
      <c r="I2525" s="16" t="s">
        <v>1349</v>
      </c>
    </row>
    <row r="2526" spans="9:9">
      <c r="I2526" s="16" t="s">
        <v>1350</v>
      </c>
    </row>
    <row r="2527" spans="9:9">
      <c r="I2527" s="16" t="s">
        <v>3248</v>
      </c>
    </row>
    <row r="2528" spans="9:9">
      <c r="I2528" s="16" t="s">
        <v>3249</v>
      </c>
    </row>
    <row r="2529" spans="9:9">
      <c r="I2529" s="16" t="s">
        <v>3250</v>
      </c>
    </row>
    <row r="2530" spans="9:9">
      <c r="I2530" s="16" t="s">
        <v>3251</v>
      </c>
    </row>
    <row r="2531" spans="9:9">
      <c r="I2531" s="16" t="s">
        <v>3252</v>
      </c>
    </row>
    <row r="2532" spans="9:9">
      <c r="I2532" s="16" t="s">
        <v>3253</v>
      </c>
    </row>
    <row r="2533" spans="9:9">
      <c r="I2533" s="16" t="s">
        <v>1351</v>
      </c>
    </row>
    <row r="2534" spans="9:9">
      <c r="I2534" s="16" t="s">
        <v>1352</v>
      </c>
    </row>
    <row r="2535" spans="9:9">
      <c r="I2535" s="16" t="s">
        <v>3254</v>
      </c>
    </row>
    <row r="2536" spans="9:9">
      <c r="I2536" s="16" t="s">
        <v>3255</v>
      </c>
    </row>
    <row r="2537" spans="9:9">
      <c r="I2537" s="16" t="s">
        <v>3256</v>
      </c>
    </row>
    <row r="2538" spans="9:9">
      <c r="I2538" s="16" t="s">
        <v>1353</v>
      </c>
    </row>
    <row r="2539" spans="9:9">
      <c r="I2539" s="16" t="s">
        <v>1354</v>
      </c>
    </row>
    <row r="2540" spans="9:9">
      <c r="I2540" s="16" t="s">
        <v>1355</v>
      </c>
    </row>
    <row r="2541" spans="9:9">
      <c r="I2541" s="16" t="s">
        <v>1356</v>
      </c>
    </row>
    <row r="2542" spans="9:9">
      <c r="I2542" s="16" t="s">
        <v>3257</v>
      </c>
    </row>
    <row r="2543" spans="9:9">
      <c r="I2543" s="16" t="s">
        <v>3258</v>
      </c>
    </row>
    <row r="2544" spans="9:9">
      <c r="I2544" s="16" t="s">
        <v>1357</v>
      </c>
    </row>
    <row r="2545" spans="9:9">
      <c r="I2545" s="16" t="s">
        <v>1358</v>
      </c>
    </row>
    <row r="2546" spans="9:9">
      <c r="I2546" s="16" t="s">
        <v>3259</v>
      </c>
    </row>
    <row r="2547" spans="9:9">
      <c r="I2547" s="16" t="s">
        <v>1359</v>
      </c>
    </row>
    <row r="2548" spans="9:9">
      <c r="I2548" s="16" t="s">
        <v>1360</v>
      </c>
    </row>
    <row r="2549" spans="9:9">
      <c r="I2549" s="16" t="s">
        <v>1361</v>
      </c>
    </row>
    <row r="2550" spans="9:9">
      <c r="I2550" s="16" t="s">
        <v>1362</v>
      </c>
    </row>
    <row r="2551" spans="9:9">
      <c r="I2551" s="16" t="s">
        <v>1363</v>
      </c>
    </row>
    <row r="2552" spans="9:9">
      <c r="I2552" s="16" t="s">
        <v>3260</v>
      </c>
    </row>
    <row r="2553" spans="9:9">
      <c r="I2553" s="16" t="s">
        <v>3261</v>
      </c>
    </row>
    <row r="2554" spans="9:9">
      <c r="I2554" s="16" t="s">
        <v>3262</v>
      </c>
    </row>
    <row r="2555" spans="9:9">
      <c r="I2555" s="16" t="s">
        <v>3263</v>
      </c>
    </row>
    <row r="2556" spans="9:9">
      <c r="I2556" s="16" t="s">
        <v>1364</v>
      </c>
    </row>
    <row r="2557" spans="9:9">
      <c r="I2557" s="16" t="s">
        <v>1365</v>
      </c>
    </row>
    <row r="2558" spans="9:9">
      <c r="I2558" s="16" t="s">
        <v>3264</v>
      </c>
    </row>
    <row r="2559" spans="9:9">
      <c r="I2559" s="16" t="s">
        <v>1366</v>
      </c>
    </row>
    <row r="2560" spans="9:9">
      <c r="I2560" s="16" t="s">
        <v>3265</v>
      </c>
    </row>
    <row r="2561" spans="9:9">
      <c r="I2561" s="16" t="s">
        <v>3266</v>
      </c>
    </row>
    <row r="2562" spans="9:9">
      <c r="I2562" s="16" t="s">
        <v>1367</v>
      </c>
    </row>
    <row r="2563" spans="9:9">
      <c r="I2563" s="16" t="s">
        <v>3267</v>
      </c>
    </row>
    <row r="2564" spans="9:9">
      <c r="I2564" s="16" t="s">
        <v>1368</v>
      </c>
    </row>
    <row r="2565" spans="9:9">
      <c r="I2565" s="16" t="s">
        <v>3268</v>
      </c>
    </row>
    <row r="2566" spans="9:9">
      <c r="I2566" s="16" t="s">
        <v>1369</v>
      </c>
    </row>
    <row r="2567" spans="9:9">
      <c r="I2567" s="16" t="s">
        <v>3269</v>
      </c>
    </row>
    <row r="2568" spans="9:9">
      <c r="I2568" s="16" t="s">
        <v>3270</v>
      </c>
    </row>
    <row r="2569" spans="9:9">
      <c r="I2569" s="16" t="s">
        <v>3271</v>
      </c>
    </row>
    <row r="2570" spans="9:9">
      <c r="I2570" s="16" t="s">
        <v>3272</v>
      </c>
    </row>
    <row r="2571" spans="9:9">
      <c r="I2571" s="16" t="s">
        <v>1370</v>
      </c>
    </row>
    <row r="2572" spans="9:9">
      <c r="I2572" s="16" t="s">
        <v>1371</v>
      </c>
    </row>
    <row r="2573" spans="9:9">
      <c r="I2573" s="16" t="s">
        <v>3273</v>
      </c>
    </row>
    <row r="2574" spans="9:9">
      <c r="I2574" s="16" t="s">
        <v>1372</v>
      </c>
    </row>
    <row r="2575" spans="9:9">
      <c r="I2575" s="16" t="s">
        <v>1373</v>
      </c>
    </row>
    <row r="2576" spans="9:9">
      <c r="I2576" s="16" t="s">
        <v>1374</v>
      </c>
    </row>
    <row r="2577" spans="9:9">
      <c r="I2577" s="16" t="s">
        <v>3274</v>
      </c>
    </row>
    <row r="2578" spans="9:9">
      <c r="I2578" s="16" t="s">
        <v>3275</v>
      </c>
    </row>
    <row r="2579" spans="9:9">
      <c r="I2579" s="16" t="s">
        <v>3276</v>
      </c>
    </row>
    <row r="2580" spans="9:9">
      <c r="I2580" s="16" t="s">
        <v>1375</v>
      </c>
    </row>
    <row r="2581" spans="9:9">
      <c r="I2581" s="16" t="s">
        <v>3277</v>
      </c>
    </row>
    <row r="2582" spans="9:9">
      <c r="I2582" s="16" t="s">
        <v>3278</v>
      </c>
    </row>
    <row r="2583" spans="9:9">
      <c r="I2583" s="16" t="s">
        <v>1376</v>
      </c>
    </row>
    <row r="2584" spans="9:9">
      <c r="I2584" s="16" t="s">
        <v>3279</v>
      </c>
    </row>
    <row r="2585" spans="9:9">
      <c r="I2585" s="16" t="s">
        <v>1377</v>
      </c>
    </row>
    <row r="2586" spans="9:9">
      <c r="I2586" s="16" t="s">
        <v>1378</v>
      </c>
    </row>
    <row r="2587" spans="9:9">
      <c r="I2587" s="16" t="s">
        <v>3280</v>
      </c>
    </row>
    <row r="2588" spans="9:9">
      <c r="I2588" s="16" t="s">
        <v>3281</v>
      </c>
    </row>
    <row r="2589" spans="9:9">
      <c r="I2589" s="16" t="s">
        <v>3282</v>
      </c>
    </row>
    <row r="2590" spans="9:9">
      <c r="I2590" s="16" t="s">
        <v>3283</v>
      </c>
    </row>
    <row r="2591" spans="9:9">
      <c r="I2591" s="16" t="s">
        <v>3284</v>
      </c>
    </row>
    <row r="2592" spans="9:9">
      <c r="I2592" s="16" t="s">
        <v>1379</v>
      </c>
    </row>
    <row r="2593" spans="9:9">
      <c r="I2593" s="16" t="s">
        <v>1380</v>
      </c>
    </row>
    <row r="2594" spans="9:9">
      <c r="I2594" s="16" t="s">
        <v>1381</v>
      </c>
    </row>
    <row r="2595" spans="9:9">
      <c r="I2595" s="16" t="s">
        <v>3285</v>
      </c>
    </row>
    <row r="2596" spans="9:9">
      <c r="I2596" s="16" t="s">
        <v>3286</v>
      </c>
    </row>
    <row r="2597" spans="9:9">
      <c r="I2597" s="16" t="s">
        <v>3287</v>
      </c>
    </row>
    <row r="2598" spans="9:9">
      <c r="I2598" s="16" t="s">
        <v>3288</v>
      </c>
    </row>
    <row r="2599" spans="9:9">
      <c r="I2599" s="16" t="s">
        <v>3289</v>
      </c>
    </row>
    <row r="2600" spans="9:9">
      <c r="I2600" s="16" t="s">
        <v>1382</v>
      </c>
    </row>
    <row r="2601" spans="9:9">
      <c r="I2601" s="16" t="s">
        <v>3290</v>
      </c>
    </row>
    <row r="2602" spans="9:9">
      <c r="I2602" s="16" t="s">
        <v>1383</v>
      </c>
    </row>
    <row r="2603" spans="9:9">
      <c r="I2603" s="16" t="s">
        <v>1384</v>
      </c>
    </row>
    <row r="2604" spans="9:9">
      <c r="I2604" s="16" t="s">
        <v>1385</v>
      </c>
    </row>
    <row r="2605" spans="9:9">
      <c r="I2605" s="16" t="s">
        <v>3291</v>
      </c>
    </row>
    <row r="2606" spans="9:9">
      <c r="I2606" s="16" t="s">
        <v>1386</v>
      </c>
    </row>
    <row r="2607" spans="9:9">
      <c r="I2607" s="16" t="s">
        <v>3292</v>
      </c>
    </row>
    <row r="2608" spans="9:9">
      <c r="I2608" s="16" t="s">
        <v>3293</v>
      </c>
    </row>
    <row r="2609" spans="9:9">
      <c r="I2609" s="16" t="s">
        <v>1387</v>
      </c>
    </row>
    <row r="2610" spans="9:9">
      <c r="I2610" s="16" t="s">
        <v>1388</v>
      </c>
    </row>
    <row r="2611" spans="9:9">
      <c r="I2611" s="16" t="s">
        <v>1389</v>
      </c>
    </row>
    <row r="2612" spans="9:9">
      <c r="I2612" s="16" t="s">
        <v>3294</v>
      </c>
    </row>
    <row r="2613" spans="9:9">
      <c r="I2613" s="16" t="s">
        <v>1390</v>
      </c>
    </row>
    <row r="2614" spans="9:9">
      <c r="I2614" s="16" t="s">
        <v>3295</v>
      </c>
    </row>
    <row r="2615" spans="9:9">
      <c r="I2615" s="16" t="s">
        <v>3296</v>
      </c>
    </row>
    <row r="2616" spans="9:9">
      <c r="I2616" s="16" t="s">
        <v>3297</v>
      </c>
    </row>
    <row r="2617" spans="9:9">
      <c r="I2617" s="16" t="s">
        <v>1391</v>
      </c>
    </row>
    <row r="2618" spans="9:9">
      <c r="I2618" s="16" t="s">
        <v>3298</v>
      </c>
    </row>
    <row r="2619" spans="9:9">
      <c r="I2619" s="16" t="s">
        <v>1392</v>
      </c>
    </row>
    <row r="2620" spans="9:9">
      <c r="I2620" s="16" t="s">
        <v>1393</v>
      </c>
    </row>
    <row r="2621" spans="9:9">
      <c r="I2621" s="16" t="s">
        <v>1394</v>
      </c>
    </row>
    <row r="2622" spans="9:9">
      <c r="I2622" s="16" t="s">
        <v>1395</v>
      </c>
    </row>
    <row r="2623" spans="9:9">
      <c r="I2623" s="16" t="s">
        <v>3299</v>
      </c>
    </row>
    <row r="2624" spans="9:9">
      <c r="I2624" s="16" t="s">
        <v>3300</v>
      </c>
    </row>
    <row r="2625" spans="9:9">
      <c r="I2625" s="16" t="s">
        <v>1396</v>
      </c>
    </row>
    <row r="2626" spans="9:9">
      <c r="I2626" s="16" t="s">
        <v>1397</v>
      </c>
    </row>
    <row r="2627" spans="9:9">
      <c r="I2627" s="16" t="s">
        <v>1398</v>
      </c>
    </row>
    <row r="2628" spans="9:9">
      <c r="I2628" s="16" t="s">
        <v>3301</v>
      </c>
    </row>
    <row r="2629" spans="9:9">
      <c r="I2629" s="16" t="s">
        <v>3302</v>
      </c>
    </row>
    <row r="2630" spans="9:9">
      <c r="I2630" s="16" t="s">
        <v>3303</v>
      </c>
    </row>
    <row r="2631" spans="9:9">
      <c r="I2631" s="16" t="s">
        <v>3304</v>
      </c>
    </row>
    <row r="2632" spans="9:9">
      <c r="I2632" s="16" t="s">
        <v>1399</v>
      </c>
    </row>
    <row r="2633" spans="9:9">
      <c r="I2633" s="109" t="s">
        <v>3845</v>
      </c>
    </row>
    <row r="2634" spans="9:9">
      <c r="I2634" s="16" t="s">
        <v>1400</v>
      </c>
    </row>
    <row r="2635" spans="9:9">
      <c r="I2635" s="16" t="s">
        <v>1401</v>
      </c>
    </row>
    <row r="2636" spans="9:9">
      <c r="I2636" s="16" t="s">
        <v>1402</v>
      </c>
    </row>
    <row r="2637" spans="9:9">
      <c r="I2637" s="16" t="s">
        <v>1403</v>
      </c>
    </row>
    <row r="2638" spans="9:9">
      <c r="I2638" s="16" t="s">
        <v>1404</v>
      </c>
    </row>
    <row r="2639" spans="9:9">
      <c r="I2639" s="16" t="s">
        <v>1405</v>
      </c>
    </row>
    <row r="2640" spans="9:9">
      <c r="I2640" s="16" t="s">
        <v>1406</v>
      </c>
    </row>
    <row r="2641" spans="9:9">
      <c r="I2641" s="16" t="s">
        <v>1407</v>
      </c>
    </row>
    <row r="2642" spans="9:9">
      <c r="I2642" s="16" t="s">
        <v>3305</v>
      </c>
    </row>
    <row r="2643" spans="9:9">
      <c r="I2643" s="109" t="s">
        <v>3846</v>
      </c>
    </row>
    <row r="2644" spans="9:9">
      <c r="I2644" s="16" t="s">
        <v>1408</v>
      </c>
    </row>
    <row r="2645" spans="9:9">
      <c r="I2645" s="16" t="s">
        <v>1409</v>
      </c>
    </row>
    <row r="2646" spans="9:9">
      <c r="I2646" s="109" t="s">
        <v>3847</v>
      </c>
    </row>
    <row r="2647" spans="9:9">
      <c r="I2647" s="109" t="s">
        <v>3848</v>
      </c>
    </row>
    <row r="2648" spans="9:9">
      <c r="I2648" s="16" t="s">
        <v>1410</v>
      </c>
    </row>
    <row r="2649" spans="9:9">
      <c r="I2649" s="16" t="s">
        <v>1411</v>
      </c>
    </row>
    <row r="2650" spans="9:9">
      <c r="I2650" s="16" t="s">
        <v>1412</v>
      </c>
    </row>
    <row r="2651" spans="9:9">
      <c r="I2651" s="16" t="s">
        <v>1413</v>
      </c>
    </row>
    <row r="2652" spans="9:9">
      <c r="I2652" s="16" t="s">
        <v>3306</v>
      </c>
    </row>
    <row r="2653" spans="9:9">
      <c r="I2653" s="16" t="s">
        <v>3307</v>
      </c>
    </row>
    <row r="2654" spans="9:9">
      <c r="I2654" s="16" t="s">
        <v>1414</v>
      </c>
    </row>
    <row r="2655" spans="9:9">
      <c r="I2655" s="16" t="s">
        <v>1415</v>
      </c>
    </row>
    <row r="2656" spans="9:9">
      <c r="I2656" s="16" t="s">
        <v>3308</v>
      </c>
    </row>
    <row r="2657" spans="9:9">
      <c r="I2657" s="16" t="s">
        <v>3309</v>
      </c>
    </row>
    <row r="2658" spans="9:9">
      <c r="I2658" s="16" t="s">
        <v>3310</v>
      </c>
    </row>
    <row r="2659" spans="9:9">
      <c r="I2659" s="16" t="s">
        <v>1416</v>
      </c>
    </row>
    <row r="2660" spans="9:9">
      <c r="I2660" s="16" t="s">
        <v>3311</v>
      </c>
    </row>
    <row r="2661" spans="9:9">
      <c r="I2661" s="109" t="s">
        <v>3849</v>
      </c>
    </row>
    <row r="2662" spans="9:9">
      <c r="I2662" s="16" t="s">
        <v>3312</v>
      </c>
    </row>
    <row r="2663" spans="9:9">
      <c r="I2663" s="16" t="s">
        <v>3313</v>
      </c>
    </row>
    <row r="2664" spans="9:9">
      <c r="I2664" s="16" t="s">
        <v>3314</v>
      </c>
    </row>
    <row r="2665" spans="9:9">
      <c r="I2665" s="16" t="s">
        <v>1417</v>
      </c>
    </row>
    <row r="2666" spans="9:9">
      <c r="I2666" s="16" t="s">
        <v>1418</v>
      </c>
    </row>
    <row r="2667" spans="9:9">
      <c r="I2667" s="16" t="s">
        <v>3315</v>
      </c>
    </row>
    <row r="2668" spans="9:9">
      <c r="I2668" s="16" t="s">
        <v>1419</v>
      </c>
    </row>
    <row r="2669" spans="9:9">
      <c r="I2669" s="16" t="s">
        <v>1420</v>
      </c>
    </row>
    <row r="2670" spans="9:9">
      <c r="I2670" s="16" t="s">
        <v>1421</v>
      </c>
    </row>
    <row r="2671" spans="9:9">
      <c r="I2671" s="109" t="s">
        <v>3850</v>
      </c>
    </row>
    <row r="2672" spans="9:9">
      <c r="I2672" s="109" t="s">
        <v>3851</v>
      </c>
    </row>
    <row r="2673" spans="9:9">
      <c r="I2673" s="16" t="s">
        <v>1422</v>
      </c>
    </row>
    <row r="2674" spans="9:9">
      <c r="I2674" s="16" t="s">
        <v>1423</v>
      </c>
    </row>
    <row r="2675" spans="9:9">
      <c r="I2675" s="16" t="s">
        <v>3316</v>
      </c>
    </row>
    <row r="2676" spans="9:9">
      <c r="I2676" s="16" t="s">
        <v>1424</v>
      </c>
    </row>
    <row r="2677" spans="9:9">
      <c r="I2677" s="16" t="s">
        <v>3317</v>
      </c>
    </row>
    <row r="2678" spans="9:9">
      <c r="I2678" s="16" t="s">
        <v>3318</v>
      </c>
    </row>
    <row r="2679" spans="9:9">
      <c r="I2679" s="109" t="s">
        <v>3852</v>
      </c>
    </row>
    <row r="2680" spans="9:9">
      <c r="I2680" s="109" t="s">
        <v>3853</v>
      </c>
    </row>
    <row r="2681" spans="9:9">
      <c r="I2681" s="109" t="s">
        <v>3854</v>
      </c>
    </row>
    <row r="2682" spans="9:9">
      <c r="I2682" s="16" t="s">
        <v>1425</v>
      </c>
    </row>
    <row r="2683" spans="9:9">
      <c r="I2683" s="16" t="s">
        <v>3319</v>
      </c>
    </row>
    <row r="2684" spans="9:9">
      <c r="I2684" s="16" t="s">
        <v>1426</v>
      </c>
    </row>
    <row r="2685" spans="9:9">
      <c r="I2685" s="16" t="s">
        <v>3320</v>
      </c>
    </row>
    <row r="2686" spans="9:9">
      <c r="I2686" s="16" t="s">
        <v>1427</v>
      </c>
    </row>
    <row r="2687" spans="9:9">
      <c r="I2687" s="16" t="s">
        <v>1428</v>
      </c>
    </row>
    <row r="2688" spans="9:9">
      <c r="I2688" s="16" t="s">
        <v>3321</v>
      </c>
    </row>
    <row r="2689" spans="9:9">
      <c r="I2689" s="16" t="s">
        <v>3322</v>
      </c>
    </row>
    <row r="2690" spans="9:9">
      <c r="I2690" s="16" t="s">
        <v>1429</v>
      </c>
    </row>
    <row r="2691" spans="9:9">
      <c r="I2691" s="16" t="s">
        <v>1430</v>
      </c>
    </row>
    <row r="2692" spans="9:9">
      <c r="I2692" s="16" t="s">
        <v>3323</v>
      </c>
    </row>
    <row r="2693" spans="9:9">
      <c r="I2693" s="16" t="s">
        <v>3324</v>
      </c>
    </row>
    <row r="2694" spans="9:9">
      <c r="I2694" s="16" t="s">
        <v>1431</v>
      </c>
    </row>
    <row r="2695" spans="9:9">
      <c r="I2695" s="16" t="s">
        <v>3325</v>
      </c>
    </row>
    <row r="2696" spans="9:9">
      <c r="I2696" s="16" t="s">
        <v>3326</v>
      </c>
    </row>
    <row r="2697" spans="9:9">
      <c r="I2697" s="16" t="s">
        <v>3327</v>
      </c>
    </row>
    <row r="2698" spans="9:9">
      <c r="I2698" s="16" t="s">
        <v>3328</v>
      </c>
    </row>
    <row r="2699" spans="9:9">
      <c r="I2699" s="16" t="s">
        <v>3329</v>
      </c>
    </row>
    <row r="2700" spans="9:9">
      <c r="I2700" s="16" t="s">
        <v>3330</v>
      </c>
    </row>
    <row r="2701" spans="9:9">
      <c r="I2701" s="16" t="s">
        <v>1432</v>
      </c>
    </row>
    <row r="2702" spans="9:9">
      <c r="I2702" s="16" t="s">
        <v>3331</v>
      </c>
    </row>
    <row r="2703" spans="9:9">
      <c r="I2703" s="16" t="s">
        <v>3332</v>
      </c>
    </row>
    <row r="2704" spans="9:9">
      <c r="I2704" s="16" t="s">
        <v>3333</v>
      </c>
    </row>
    <row r="2705" spans="9:9">
      <c r="I2705" s="16" t="s">
        <v>1433</v>
      </c>
    </row>
    <row r="2706" spans="9:9">
      <c r="I2706" s="16" t="s">
        <v>1434</v>
      </c>
    </row>
    <row r="2707" spans="9:9">
      <c r="I2707" s="16" t="s">
        <v>3334</v>
      </c>
    </row>
    <row r="2708" spans="9:9">
      <c r="I2708" s="16" t="s">
        <v>1435</v>
      </c>
    </row>
    <row r="2709" spans="9:9">
      <c r="I2709" s="16" t="s">
        <v>1436</v>
      </c>
    </row>
    <row r="2710" spans="9:9">
      <c r="I2710" s="16" t="s">
        <v>3335</v>
      </c>
    </row>
    <row r="2711" spans="9:9">
      <c r="I2711" s="16" t="s">
        <v>1437</v>
      </c>
    </row>
    <row r="2712" spans="9:9">
      <c r="I2712" s="16" t="s">
        <v>3336</v>
      </c>
    </row>
    <row r="2713" spans="9:9">
      <c r="I2713" s="16" t="s">
        <v>1438</v>
      </c>
    </row>
    <row r="2714" spans="9:9">
      <c r="I2714" s="16" t="s">
        <v>3337</v>
      </c>
    </row>
    <row r="2715" spans="9:9">
      <c r="I2715" s="16" t="s">
        <v>3338</v>
      </c>
    </row>
    <row r="2716" spans="9:9">
      <c r="I2716" s="16" t="s">
        <v>1439</v>
      </c>
    </row>
    <row r="2717" spans="9:9">
      <c r="I2717" s="16" t="s">
        <v>1440</v>
      </c>
    </row>
    <row r="2718" spans="9:9">
      <c r="I2718" s="16" t="s">
        <v>1441</v>
      </c>
    </row>
    <row r="2719" spans="9:9">
      <c r="I2719" s="16" t="s">
        <v>1442</v>
      </c>
    </row>
    <row r="2720" spans="9:9">
      <c r="I2720" s="16" t="s">
        <v>3339</v>
      </c>
    </row>
    <row r="2721" spans="9:9">
      <c r="I2721" s="16" t="s">
        <v>1443</v>
      </c>
    </row>
    <row r="2722" spans="9:9">
      <c r="I2722" s="16" t="s">
        <v>3340</v>
      </c>
    </row>
    <row r="2723" spans="9:9">
      <c r="I2723" s="16" t="s">
        <v>3341</v>
      </c>
    </row>
    <row r="2724" spans="9:9">
      <c r="I2724" s="16" t="s">
        <v>3342</v>
      </c>
    </row>
    <row r="2725" spans="9:9">
      <c r="I2725" s="16" t="s">
        <v>1444</v>
      </c>
    </row>
    <row r="2726" spans="9:9">
      <c r="I2726" s="16" t="s">
        <v>3343</v>
      </c>
    </row>
    <row r="2727" spans="9:9">
      <c r="I2727" s="16" t="s">
        <v>3344</v>
      </c>
    </row>
    <row r="2728" spans="9:9">
      <c r="I2728" s="16" t="s">
        <v>3345</v>
      </c>
    </row>
    <row r="2729" spans="9:9">
      <c r="I2729" s="16" t="s">
        <v>3346</v>
      </c>
    </row>
    <row r="2730" spans="9:9">
      <c r="I2730" s="16" t="s">
        <v>1445</v>
      </c>
    </row>
    <row r="2731" spans="9:9">
      <c r="I2731" s="16" t="s">
        <v>3347</v>
      </c>
    </row>
    <row r="2732" spans="9:9">
      <c r="I2732" s="16" t="s">
        <v>3348</v>
      </c>
    </row>
    <row r="2733" spans="9:9">
      <c r="I2733" s="16" t="s">
        <v>3349</v>
      </c>
    </row>
    <row r="2734" spans="9:9">
      <c r="I2734" s="16" t="s">
        <v>1446</v>
      </c>
    </row>
    <row r="2735" spans="9:9">
      <c r="I2735" s="16" t="s">
        <v>1447</v>
      </c>
    </row>
    <row r="2736" spans="9:9">
      <c r="I2736" s="16" t="s">
        <v>3350</v>
      </c>
    </row>
    <row r="2737" spans="9:9">
      <c r="I2737" s="16" t="s">
        <v>1448</v>
      </c>
    </row>
    <row r="2738" spans="9:9">
      <c r="I2738" s="16" t="s">
        <v>1449</v>
      </c>
    </row>
    <row r="2739" spans="9:9">
      <c r="I2739" s="16" t="s">
        <v>1450</v>
      </c>
    </row>
    <row r="2740" spans="9:9">
      <c r="I2740" s="16" t="s">
        <v>1888</v>
      </c>
    </row>
    <row r="2741" spans="9:9">
      <c r="I2741" s="16" t="s">
        <v>1451</v>
      </c>
    </row>
    <row r="2742" spans="9:9">
      <c r="I2742" s="16" t="s">
        <v>3351</v>
      </c>
    </row>
    <row r="2743" spans="9:9">
      <c r="I2743" s="16" t="s">
        <v>3352</v>
      </c>
    </row>
    <row r="2744" spans="9:9">
      <c r="I2744" s="16" t="s">
        <v>3353</v>
      </c>
    </row>
    <row r="2745" spans="9:9">
      <c r="I2745" s="16" t="s">
        <v>3355</v>
      </c>
    </row>
    <row r="2746" spans="9:9">
      <c r="I2746" s="16" t="s">
        <v>3354</v>
      </c>
    </row>
    <row r="2747" spans="9:9">
      <c r="I2747" s="16" t="s">
        <v>3356</v>
      </c>
    </row>
    <row r="2748" spans="9:9">
      <c r="I2748" s="16" t="s">
        <v>1452</v>
      </c>
    </row>
    <row r="2749" spans="9:9">
      <c r="I2749" s="16" t="s">
        <v>3357</v>
      </c>
    </row>
    <row r="2750" spans="9:9">
      <c r="I2750" s="16" t="s">
        <v>3358</v>
      </c>
    </row>
    <row r="2751" spans="9:9">
      <c r="I2751" s="16" t="s">
        <v>3359</v>
      </c>
    </row>
    <row r="2752" spans="9:9">
      <c r="I2752" s="16" t="s">
        <v>3360</v>
      </c>
    </row>
    <row r="2753" spans="9:9">
      <c r="I2753" s="16" t="s">
        <v>1453</v>
      </c>
    </row>
    <row r="2754" spans="9:9">
      <c r="I2754" s="16" t="s">
        <v>3361</v>
      </c>
    </row>
    <row r="2755" spans="9:9">
      <c r="I2755" s="16" t="s">
        <v>1454</v>
      </c>
    </row>
    <row r="2756" spans="9:9">
      <c r="I2756" s="16" t="s">
        <v>3362</v>
      </c>
    </row>
    <row r="2757" spans="9:9">
      <c r="I2757" s="16" t="s">
        <v>1455</v>
      </c>
    </row>
    <row r="2758" spans="9:9">
      <c r="I2758" s="16" t="s">
        <v>3363</v>
      </c>
    </row>
    <row r="2759" spans="9:9">
      <c r="I2759" s="16" t="s">
        <v>1456</v>
      </c>
    </row>
    <row r="2760" spans="9:9">
      <c r="I2760" s="16" t="s">
        <v>3364</v>
      </c>
    </row>
    <row r="2761" spans="9:9">
      <c r="I2761" s="16" t="s">
        <v>3365</v>
      </c>
    </row>
    <row r="2762" spans="9:9">
      <c r="I2762" s="16" t="s">
        <v>3366</v>
      </c>
    </row>
    <row r="2763" spans="9:9">
      <c r="I2763" s="16" t="s">
        <v>1457</v>
      </c>
    </row>
    <row r="2764" spans="9:9">
      <c r="I2764" s="16" t="s">
        <v>1458</v>
      </c>
    </row>
    <row r="2765" spans="9:9">
      <c r="I2765" s="16" t="s">
        <v>3367</v>
      </c>
    </row>
    <row r="2766" spans="9:9">
      <c r="I2766" s="16" t="s">
        <v>3368</v>
      </c>
    </row>
    <row r="2767" spans="9:9">
      <c r="I2767" s="16" t="s">
        <v>1459</v>
      </c>
    </row>
    <row r="2768" spans="9:9">
      <c r="I2768" s="16" t="s">
        <v>1460</v>
      </c>
    </row>
    <row r="2769" spans="9:9">
      <c r="I2769" s="16" t="s">
        <v>1461</v>
      </c>
    </row>
    <row r="2770" spans="9:9">
      <c r="I2770" s="16" t="s">
        <v>3369</v>
      </c>
    </row>
    <row r="2771" spans="9:9">
      <c r="I2771" s="16" t="s">
        <v>3370</v>
      </c>
    </row>
    <row r="2772" spans="9:9">
      <c r="I2772" s="16" t="s">
        <v>1462</v>
      </c>
    </row>
    <row r="2773" spans="9:9">
      <c r="I2773" s="16" t="s">
        <v>1463</v>
      </c>
    </row>
    <row r="2774" spans="9:9">
      <c r="I2774" s="16" t="s">
        <v>3371</v>
      </c>
    </row>
    <row r="2775" spans="9:9">
      <c r="I2775" s="16" t="s">
        <v>1464</v>
      </c>
    </row>
    <row r="2776" spans="9:9">
      <c r="I2776" s="16" t="s">
        <v>1465</v>
      </c>
    </row>
    <row r="2777" spans="9:9">
      <c r="I2777" s="16" t="s">
        <v>3372</v>
      </c>
    </row>
    <row r="2778" spans="9:9">
      <c r="I2778" s="16" t="s">
        <v>1466</v>
      </c>
    </row>
    <row r="2779" spans="9:9">
      <c r="I2779" s="16" t="s">
        <v>3373</v>
      </c>
    </row>
    <row r="2780" spans="9:9">
      <c r="I2780" s="16" t="s">
        <v>3374</v>
      </c>
    </row>
    <row r="2781" spans="9:9">
      <c r="I2781" s="16" t="s">
        <v>1467</v>
      </c>
    </row>
    <row r="2782" spans="9:9">
      <c r="I2782" s="16" t="s">
        <v>3375</v>
      </c>
    </row>
    <row r="2783" spans="9:9">
      <c r="I2783" s="16" t="s">
        <v>1468</v>
      </c>
    </row>
    <row r="2784" spans="9:9">
      <c r="I2784" s="16" t="s">
        <v>1469</v>
      </c>
    </row>
    <row r="2785" spans="9:9">
      <c r="I2785" s="16" t="s">
        <v>1470</v>
      </c>
    </row>
    <row r="2786" spans="9:9">
      <c r="I2786" s="16" t="s">
        <v>1471</v>
      </c>
    </row>
    <row r="2787" spans="9:9">
      <c r="I2787" s="16" t="s">
        <v>1472</v>
      </c>
    </row>
    <row r="2788" spans="9:9">
      <c r="I2788" s="16" t="s">
        <v>3376</v>
      </c>
    </row>
    <row r="2789" spans="9:9">
      <c r="I2789" s="16" t="s">
        <v>3377</v>
      </c>
    </row>
    <row r="2790" spans="9:9">
      <c r="I2790" s="16" t="s">
        <v>1473</v>
      </c>
    </row>
    <row r="2791" spans="9:9">
      <c r="I2791" s="16" t="s">
        <v>1474</v>
      </c>
    </row>
    <row r="2792" spans="9:9">
      <c r="I2792" s="16" t="s">
        <v>3378</v>
      </c>
    </row>
    <row r="2793" spans="9:9">
      <c r="I2793" s="16" t="s">
        <v>1475</v>
      </c>
    </row>
    <row r="2794" spans="9:9">
      <c r="I2794" s="16" t="s">
        <v>3379</v>
      </c>
    </row>
    <row r="2795" spans="9:9">
      <c r="I2795" s="16" t="s">
        <v>1476</v>
      </c>
    </row>
    <row r="2796" spans="9:9">
      <c r="I2796" s="16" t="s">
        <v>1477</v>
      </c>
    </row>
    <row r="2797" spans="9:9">
      <c r="I2797" s="16" t="s">
        <v>3380</v>
      </c>
    </row>
    <row r="2798" spans="9:9">
      <c r="I2798" s="16" t="s">
        <v>1478</v>
      </c>
    </row>
    <row r="2799" spans="9:9">
      <c r="I2799" s="16" t="s">
        <v>3381</v>
      </c>
    </row>
    <row r="2800" spans="9:9">
      <c r="I2800" s="16" t="s">
        <v>1479</v>
      </c>
    </row>
    <row r="2801" spans="9:9">
      <c r="I2801" s="16" t="s">
        <v>1480</v>
      </c>
    </row>
    <row r="2802" spans="9:9">
      <c r="I2802" s="16" t="s">
        <v>3382</v>
      </c>
    </row>
    <row r="2803" spans="9:9">
      <c r="I2803" s="109" t="s">
        <v>3855</v>
      </c>
    </row>
    <row r="2804" spans="9:9">
      <c r="I2804" s="16" t="s">
        <v>1481</v>
      </c>
    </row>
    <row r="2805" spans="9:9">
      <c r="I2805" s="16" t="s">
        <v>3383</v>
      </c>
    </row>
    <row r="2806" spans="9:9">
      <c r="I2806" s="16" t="s">
        <v>1482</v>
      </c>
    </row>
    <row r="2807" spans="9:9">
      <c r="I2807" s="16" t="s">
        <v>1483</v>
      </c>
    </row>
    <row r="2808" spans="9:9">
      <c r="I2808" s="16" t="s">
        <v>1484</v>
      </c>
    </row>
    <row r="2809" spans="9:9">
      <c r="I2809" s="109" t="s">
        <v>3856</v>
      </c>
    </row>
    <row r="2810" spans="9:9">
      <c r="I2810" s="16" t="s">
        <v>3384</v>
      </c>
    </row>
    <row r="2811" spans="9:9">
      <c r="I2811" s="16" t="s">
        <v>1485</v>
      </c>
    </row>
    <row r="2812" spans="9:9">
      <c r="I2812" s="16" t="s">
        <v>1486</v>
      </c>
    </row>
    <row r="2813" spans="9:9">
      <c r="I2813" s="16" t="s">
        <v>3385</v>
      </c>
    </row>
    <row r="2814" spans="9:9">
      <c r="I2814" s="16" t="s">
        <v>1487</v>
      </c>
    </row>
    <row r="2815" spans="9:9">
      <c r="I2815" s="16" t="s">
        <v>3386</v>
      </c>
    </row>
    <row r="2816" spans="9:9">
      <c r="I2816" s="16" t="s">
        <v>1488</v>
      </c>
    </row>
    <row r="2817" spans="9:9">
      <c r="I2817" s="16" t="s">
        <v>1489</v>
      </c>
    </row>
    <row r="2818" spans="9:9">
      <c r="I2818" s="16" t="s">
        <v>3387</v>
      </c>
    </row>
    <row r="2819" spans="9:9">
      <c r="I2819" s="16" t="s">
        <v>1490</v>
      </c>
    </row>
    <row r="2820" spans="9:9">
      <c r="I2820" s="16" t="s">
        <v>3388</v>
      </c>
    </row>
    <row r="2821" spans="9:9">
      <c r="I2821" s="16" t="s">
        <v>3389</v>
      </c>
    </row>
    <row r="2822" spans="9:9">
      <c r="I2822" s="16" t="s">
        <v>1491</v>
      </c>
    </row>
    <row r="2823" spans="9:9">
      <c r="I2823" s="16" t="s">
        <v>1492</v>
      </c>
    </row>
    <row r="2824" spans="9:9">
      <c r="I2824" s="16" t="s">
        <v>3390</v>
      </c>
    </row>
    <row r="2825" spans="9:9">
      <c r="I2825" s="16" t="s">
        <v>3391</v>
      </c>
    </row>
    <row r="2826" spans="9:9">
      <c r="I2826" s="16" t="s">
        <v>3392</v>
      </c>
    </row>
    <row r="2827" spans="9:9">
      <c r="I2827" s="16" t="s">
        <v>3393</v>
      </c>
    </row>
    <row r="2828" spans="9:9">
      <c r="I2828" s="16" t="s">
        <v>3394</v>
      </c>
    </row>
    <row r="2829" spans="9:9">
      <c r="I2829" s="16" t="s">
        <v>3395</v>
      </c>
    </row>
    <row r="2830" spans="9:9">
      <c r="I2830" s="16" t="s">
        <v>1493</v>
      </c>
    </row>
    <row r="2831" spans="9:9">
      <c r="I2831" s="16" t="s">
        <v>3396</v>
      </c>
    </row>
    <row r="2832" spans="9:9">
      <c r="I2832" s="16" t="s">
        <v>3397</v>
      </c>
    </row>
    <row r="2833" spans="9:9">
      <c r="I2833" s="16" t="s">
        <v>1494</v>
      </c>
    </row>
    <row r="2834" spans="9:9">
      <c r="I2834" s="16" t="s">
        <v>3398</v>
      </c>
    </row>
    <row r="2835" spans="9:9">
      <c r="I2835" s="16" t="s">
        <v>1495</v>
      </c>
    </row>
    <row r="2836" spans="9:9">
      <c r="I2836" s="16" t="s">
        <v>1496</v>
      </c>
    </row>
    <row r="2837" spans="9:9">
      <c r="I2837" s="16" t="s">
        <v>1497</v>
      </c>
    </row>
    <row r="2838" spans="9:9">
      <c r="I2838" s="16" t="s">
        <v>1498</v>
      </c>
    </row>
    <row r="2839" spans="9:9">
      <c r="I2839" s="16" t="s">
        <v>1499</v>
      </c>
    </row>
    <row r="2840" spans="9:9">
      <c r="I2840" s="16" t="s">
        <v>3399</v>
      </c>
    </row>
    <row r="2841" spans="9:9">
      <c r="I2841" s="16" t="s">
        <v>3400</v>
      </c>
    </row>
    <row r="2842" spans="9:9">
      <c r="I2842" s="16" t="s">
        <v>3401</v>
      </c>
    </row>
    <row r="2843" spans="9:9">
      <c r="I2843" s="16" t="s">
        <v>1500</v>
      </c>
    </row>
    <row r="2844" spans="9:9">
      <c r="I2844" s="16" t="s">
        <v>1501</v>
      </c>
    </row>
    <row r="2845" spans="9:9">
      <c r="I2845" s="16" t="s">
        <v>1502</v>
      </c>
    </row>
    <row r="2846" spans="9:9">
      <c r="I2846" s="16" t="s">
        <v>3402</v>
      </c>
    </row>
    <row r="2847" spans="9:9">
      <c r="I2847" s="16" t="s">
        <v>1503</v>
      </c>
    </row>
    <row r="2848" spans="9:9">
      <c r="I2848" s="16" t="s">
        <v>1504</v>
      </c>
    </row>
    <row r="2849" spans="9:9">
      <c r="I2849" s="16" t="s">
        <v>3403</v>
      </c>
    </row>
    <row r="2850" spans="9:9">
      <c r="I2850" s="16" t="s">
        <v>1505</v>
      </c>
    </row>
    <row r="2851" spans="9:9">
      <c r="I2851" s="16" t="s">
        <v>3404</v>
      </c>
    </row>
    <row r="2852" spans="9:9">
      <c r="I2852" s="16" t="s">
        <v>3405</v>
      </c>
    </row>
    <row r="2853" spans="9:9">
      <c r="I2853" s="110" t="s">
        <v>3887</v>
      </c>
    </row>
    <row r="2854" spans="9:9">
      <c r="I2854" s="16" t="s">
        <v>3406</v>
      </c>
    </row>
    <row r="2855" spans="9:9">
      <c r="I2855" s="16" t="s">
        <v>1506</v>
      </c>
    </row>
    <row r="2856" spans="9:9">
      <c r="I2856" s="16" t="s">
        <v>3407</v>
      </c>
    </row>
    <row r="2857" spans="9:9">
      <c r="I2857" s="16" t="s">
        <v>3408</v>
      </c>
    </row>
    <row r="2858" spans="9:9">
      <c r="I2858" s="109" t="s">
        <v>3857</v>
      </c>
    </row>
    <row r="2859" spans="9:9">
      <c r="I2859" s="16" t="s">
        <v>3409</v>
      </c>
    </row>
    <row r="2860" spans="9:9">
      <c r="I2860" s="109" t="s">
        <v>3858</v>
      </c>
    </row>
    <row r="2861" spans="9:9">
      <c r="I2861" s="16" t="s">
        <v>3410</v>
      </c>
    </row>
    <row r="2862" spans="9:9">
      <c r="I2862" s="16" t="s">
        <v>3411</v>
      </c>
    </row>
    <row r="2863" spans="9:9">
      <c r="I2863" s="16" t="s">
        <v>3412</v>
      </c>
    </row>
    <row r="2864" spans="9:9">
      <c r="I2864" s="16" t="s">
        <v>3413</v>
      </c>
    </row>
    <row r="2865" spans="9:9">
      <c r="I2865" s="109" t="s">
        <v>3859</v>
      </c>
    </row>
    <row r="2866" spans="9:9">
      <c r="I2866" s="110" t="s">
        <v>3888</v>
      </c>
    </row>
    <row r="2867" spans="9:9">
      <c r="I2867" s="110" t="s">
        <v>3889</v>
      </c>
    </row>
    <row r="2868" spans="9:9">
      <c r="I2868" s="16" t="s">
        <v>3414</v>
      </c>
    </row>
    <row r="2869" spans="9:9">
      <c r="I2869" s="109" t="s">
        <v>3860</v>
      </c>
    </row>
    <row r="2870" spans="9:9">
      <c r="I2870" s="16" t="s">
        <v>3415</v>
      </c>
    </row>
    <row r="2871" spans="9:9">
      <c r="I2871" s="16" t="s">
        <v>3416</v>
      </c>
    </row>
    <row r="2872" spans="9:9">
      <c r="I2872" s="109" t="s">
        <v>3861</v>
      </c>
    </row>
    <row r="2873" spans="9:9">
      <c r="I2873" s="16" t="s">
        <v>3417</v>
      </c>
    </row>
    <row r="2874" spans="9:9">
      <c r="I2874" s="16" t="s">
        <v>3418</v>
      </c>
    </row>
    <row r="2875" spans="9:9">
      <c r="I2875" s="16" t="s">
        <v>3419</v>
      </c>
    </row>
    <row r="2876" spans="9:9">
      <c r="I2876" s="16" t="s">
        <v>3420</v>
      </c>
    </row>
    <row r="2877" spans="9:9">
      <c r="I2877" s="16" t="s">
        <v>3421</v>
      </c>
    </row>
    <row r="2878" spans="9:9">
      <c r="I2878" s="16" t="s">
        <v>3422</v>
      </c>
    </row>
    <row r="2879" spans="9:9">
      <c r="I2879" s="16" t="s">
        <v>3423</v>
      </c>
    </row>
    <row r="2880" spans="9:9">
      <c r="I2880" s="16" t="s">
        <v>3424</v>
      </c>
    </row>
    <row r="2881" spans="9:9">
      <c r="I2881" s="16" t="s">
        <v>3425</v>
      </c>
    </row>
    <row r="2882" spans="9:9">
      <c r="I2882" s="16" t="s">
        <v>3426</v>
      </c>
    </row>
    <row r="2883" spans="9:9">
      <c r="I2883" s="109" t="s">
        <v>3862</v>
      </c>
    </row>
    <row r="2884" spans="9:9">
      <c r="I2884" s="109" t="s">
        <v>3863</v>
      </c>
    </row>
    <row r="2885" spans="9:9">
      <c r="I2885" s="16" t="s">
        <v>3428</v>
      </c>
    </row>
    <row r="2886" spans="9:9">
      <c r="I2886" s="16" t="s">
        <v>3427</v>
      </c>
    </row>
    <row r="2887" spans="9:9">
      <c r="I2887" s="16" t="s">
        <v>3429</v>
      </c>
    </row>
    <row r="2888" spans="9:9">
      <c r="I2888" s="16" t="s">
        <v>3430</v>
      </c>
    </row>
    <row r="2889" spans="9:9">
      <c r="I2889" s="16" t="s">
        <v>3431</v>
      </c>
    </row>
    <row r="2890" spans="9:9">
      <c r="I2890" s="16" t="s">
        <v>3432</v>
      </c>
    </row>
    <row r="2891" spans="9:9">
      <c r="I2891" s="16" t="s">
        <v>3433</v>
      </c>
    </row>
    <row r="2892" spans="9:9">
      <c r="I2892" s="16" t="s">
        <v>3434</v>
      </c>
    </row>
    <row r="2893" spans="9:9">
      <c r="I2893" s="16" t="s">
        <v>3435</v>
      </c>
    </row>
    <row r="2894" spans="9:9">
      <c r="I2894" s="16" t="s">
        <v>3436</v>
      </c>
    </row>
    <row r="2895" spans="9:9">
      <c r="I2895" s="109" t="s">
        <v>3864</v>
      </c>
    </row>
    <row r="2896" spans="9:9">
      <c r="I2896" s="16" t="s">
        <v>3437</v>
      </c>
    </row>
    <row r="2897" spans="9:9">
      <c r="I2897" s="16" t="s">
        <v>3438</v>
      </c>
    </row>
    <row r="2898" spans="9:9">
      <c r="I2898" s="16" t="s">
        <v>3439</v>
      </c>
    </row>
    <row r="2899" spans="9:9">
      <c r="I2899" s="16" t="s">
        <v>3440</v>
      </c>
    </row>
    <row r="2900" spans="9:9">
      <c r="I2900" s="16" t="s">
        <v>3441</v>
      </c>
    </row>
    <row r="2901" spans="9:9">
      <c r="I2901" s="16" t="s">
        <v>1507</v>
      </c>
    </row>
    <row r="2902" spans="9:9">
      <c r="I2902" s="16" t="s">
        <v>1508</v>
      </c>
    </row>
    <row r="2903" spans="9:9">
      <c r="I2903" s="16" t="s">
        <v>3442</v>
      </c>
    </row>
    <row r="2904" spans="9:9">
      <c r="I2904" s="16" t="s">
        <v>1509</v>
      </c>
    </row>
    <row r="2905" spans="9:9">
      <c r="I2905" s="16" t="s">
        <v>1510</v>
      </c>
    </row>
    <row r="2906" spans="9:9">
      <c r="I2906" s="16" t="s">
        <v>1511</v>
      </c>
    </row>
    <row r="2907" spans="9:9">
      <c r="I2907" s="16" t="s">
        <v>1512</v>
      </c>
    </row>
    <row r="2908" spans="9:9">
      <c r="I2908" s="16" t="s">
        <v>1513</v>
      </c>
    </row>
    <row r="2909" spans="9:9">
      <c r="I2909" s="16" t="s">
        <v>3443</v>
      </c>
    </row>
    <row r="2910" spans="9:9">
      <c r="I2910" s="16" t="s">
        <v>1514</v>
      </c>
    </row>
    <row r="2911" spans="9:9">
      <c r="I2911" s="16" t="s">
        <v>1515</v>
      </c>
    </row>
    <row r="2912" spans="9:9">
      <c r="I2912" s="16" t="s">
        <v>1516</v>
      </c>
    </row>
    <row r="2913" spans="9:9">
      <c r="I2913" s="16" t="s">
        <v>3444</v>
      </c>
    </row>
    <row r="2914" spans="9:9">
      <c r="I2914" s="16" t="s">
        <v>1517</v>
      </c>
    </row>
    <row r="2915" spans="9:9">
      <c r="I2915" s="16" t="s">
        <v>3445</v>
      </c>
    </row>
    <row r="2916" spans="9:9">
      <c r="I2916" s="16" t="s">
        <v>3446</v>
      </c>
    </row>
    <row r="2917" spans="9:9">
      <c r="I2917" s="16" t="s">
        <v>1518</v>
      </c>
    </row>
    <row r="2918" spans="9:9">
      <c r="I2918" s="16" t="s">
        <v>3447</v>
      </c>
    </row>
    <row r="2919" spans="9:9">
      <c r="I2919" s="16" t="s">
        <v>1519</v>
      </c>
    </row>
    <row r="2920" spans="9:9">
      <c r="I2920" s="16" t="s">
        <v>1520</v>
      </c>
    </row>
    <row r="2921" spans="9:9">
      <c r="I2921" s="16" t="s">
        <v>1521</v>
      </c>
    </row>
    <row r="2922" spans="9:9">
      <c r="I2922" s="16" t="s">
        <v>3448</v>
      </c>
    </row>
    <row r="2923" spans="9:9">
      <c r="I2923" s="16" t="s">
        <v>1522</v>
      </c>
    </row>
    <row r="2924" spans="9:9">
      <c r="I2924" s="16" t="s">
        <v>1523</v>
      </c>
    </row>
    <row r="2925" spans="9:9">
      <c r="I2925" s="16" t="s">
        <v>1524</v>
      </c>
    </row>
    <row r="2926" spans="9:9">
      <c r="I2926" s="16" t="s">
        <v>3449</v>
      </c>
    </row>
    <row r="2927" spans="9:9">
      <c r="I2927" s="16" t="s">
        <v>1525</v>
      </c>
    </row>
    <row r="2928" spans="9:9">
      <c r="I2928" s="16" t="s">
        <v>1526</v>
      </c>
    </row>
    <row r="2929" spans="9:9">
      <c r="I2929" s="16" t="s">
        <v>3450</v>
      </c>
    </row>
    <row r="2930" spans="9:9">
      <c r="I2930" s="16" t="s">
        <v>3451</v>
      </c>
    </row>
    <row r="2931" spans="9:9">
      <c r="I2931" s="16" t="s">
        <v>1527</v>
      </c>
    </row>
    <row r="2932" spans="9:9">
      <c r="I2932" s="16" t="s">
        <v>1528</v>
      </c>
    </row>
    <row r="2933" spans="9:9">
      <c r="I2933" s="16" t="s">
        <v>1529</v>
      </c>
    </row>
    <row r="2934" spans="9:9">
      <c r="I2934" s="16" t="s">
        <v>1530</v>
      </c>
    </row>
    <row r="2935" spans="9:9">
      <c r="I2935" s="16" t="s">
        <v>1531</v>
      </c>
    </row>
    <row r="2936" spans="9:9">
      <c r="I2936" s="16" t="s">
        <v>3452</v>
      </c>
    </row>
    <row r="2937" spans="9:9">
      <c r="I2937" s="16" t="s">
        <v>1532</v>
      </c>
    </row>
    <row r="2938" spans="9:9">
      <c r="I2938" s="16" t="s">
        <v>1533</v>
      </c>
    </row>
    <row r="2939" spans="9:9">
      <c r="I2939" s="16" t="s">
        <v>3453</v>
      </c>
    </row>
    <row r="2940" spans="9:9">
      <c r="I2940" s="16" t="s">
        <v>3454</v>
      </c>
    </row>
    <row r="2941" spans="9:9">
      <c r="I2941" s="16" t="s">
        <v>1534</v>
      </c>
    </row>
    <row r="2942" spans="9:9">
      <c r="I2942" s="16" t="s">
        <v>1535</v>
      </c>
    </row>
    <row r="2943" spans="9:9">
      <c r="I2943" s="16" t="s">
        <v>3455</v>
      </c>
    </row>
    <row r="2944" spans="9:9">
      <c r="I2944" s="16" t="s">
        <v>1536</v>
      </c>
    </row>
    <row r="2945" spans="9:9">
      <c r="I2945" s="16" t="s">
        <v>1537</v>
      </c>
    </row>
    <row r="2946" spans="9:9">
      <c r="I2946" s="16" t="s">
        <v>3456</v>
      </c>
    </row>
    <row r="2947" spans="9:9">
      <c r="I2947" s="16" t="s">
        <v>3457</v>
      </c>
    </row>
    <row r="2948" spans="9:9">
      <c r="I2948" s="16" t="s">
        <v>3458</v>
      </c>
    </row>
    <row r="2949" spans="9:9">
      <c r="I2949" s="16" t="s">
        <v>1538</v>
      </c>
    </row>
    <row r="2950" spans="9:9">
      <c r="I2950" s="16" t="s">
        <v>1539</v>
      </c>
    </row>
    <row r="2951" spans="9:9">
      <c r="I2951" s="16" t="s">
        <v>3459</v>
      </c>
    </row>
    <row r="2952" spans="9:9">
      <c r="I2952" s="16" t="s">
        <v>3460</v>
      </c>
    </row>
    <row r="2953" spans="9:9">
      <c r="I2953" s="16" t="s">
        <v>3461</v>
      </c>
    </row>
    <row r="2954" spans="9:9">
      <c r="I2954" s="16" t="s">
        <v>3462</v>
      </c>
    </row>
    <row r="2955" spans="9:9">
      <c r="I2955" s="16" t="s">
        <v>3463</v>
      </c>
    </row>
    <row r="2956" spans="9:9">
      <c r="I2956" s="16" t="s">
        <v>1540</v>
      </c>
    </row>
    <row r="2957" spans="9:9">
      <c r="I2957" s="16" t="s">
        <v>3464</v>
      </c>
    </row>
    <row r="2958" spans="9:9">
      <c r="I2958" s="16" t="s">
        <v>3465</v>
      </c>
    </row>
    <row r="2959" spans="9:9">
      <c r="I2959" s="16" t="s">
        <v>3466</v>
      </c>
    </row>
    <row r="2960" spans="9:9">
      <c r="I2960" s="16" t="s">
        <v>1541</v>
      </c>
    </row>
    <row r="2961" spans="9:9">
      <c r="I2961" s="16" t="s">
        <v>1542</v>
      </c>
    </row>
    <row r="2962" spans="9:9">
      <c r="I2962" s="16" t="s">
        <v>3467</v>
      </c>
    </row>
    <row r="2963" spans="9:9">
      <c r="I2963" s="16" t="s">
        <v>3468</v>
      </c>
    </row>
    <row r="2964" spans="9:9">
      <c r="I2964" s="16" t="s">
        <v>1543</v>
      </c>
    </row>
    <row r="2965" spans="9:9">
      <c r="I2965" s="16" t="s">
        <v>1544</v>
      </c>
    </row>
    <row r="2966" spans="9:9">
      <c r="I2966" s="16" t="s">
        <v>1545</v>
      </c>
    </row>
    <row r="2967" spans="9:9">
      <c r="I2967" s="16" t="s">
        <v>1546</v>
      </c>
    </row>
    <row r="2968" spans="9:9">
      <c r="I2968" s="16" t="s">
        <v>3469</v>
      </c>
    </row>
    <row r="2969" spans="9:9">
      <c r="I2969" s="16" t="s">
        <v>1547</v>
      </c>
    </row>
    <row r="2970" spans="9:9">
      <c r="I2970" s="16" t="s">
        <v>1548</v>
      </c>
    </row>
    <row r="2971" spans="9:9">
      <c r="I2971" s="16" t="s">
        <v>3470</v>
      </c>
    </row>
    <row r="2972" spans="9:9">
      <c r="I2972" s="16" t="s">
        <v>3471</v>
      </c>
    </row>
    <row r="2973" spans="9:9">
      <c r="I2973" s="16" t="s">
        <v>1549</v>
      </c>
    </row>
    <row r="2974" spans="9:9">
      <c r="I2974" s="16" t="s">
        <v>1550</v>
      </c>
    </row>
    <row r="2975" spans="9:9">
      <c r="I2975" s="16" t="s">
        <v>3472</v>
      </c>
    </row>
    <row r="2976" spans="9:9">
      <c r="I2976" s="16" t="s">
        <v>3473</v>
      </c>
    </row>
    <row r="2977" spans="9:9">
      <c r="I2977" s="16" t="s">
        <v>3474</v>
      </c>
    </row>
    <row r="2978" spans="9:9">
      <c r="I2978" s="16" t="s">
        <v>3475</v>
      </c>
    </row>
    <row r="2979" spans="9:9">
      <c r="I2979" s="16" t="s">
        <v>3476</v>
      </c>
    </row>
    <row r="2980" spans="9:9">
      <c r="I2980" s="16" t="s">
        <v>1551</v>
      </c>
    </row>
    <row r="2981" spans="9:9">
      <c r="I2981" s="16" t="s">
        <v>3477</v>
      </c>
    </row>
    <row r="2982" spans="9:9">
      <c r="I2982" s="16" t="s">
        <v>3478</v>
      </c>
    </row>
    <row r="2983" spans="9:9">
      <c r="I2983" s="16" t="s">
        <v>3479</v>
      </c>
    </row>
    <row r="2984" spans="9:9">
      <c r="I2984" s="16" t="s">
        <v>3480</v>
      </c>
    </row>
    <row r="2985" spans="9:9">
      <c r="I2985" s="16" t="s">
        <v>3481</v>
      </c>
    </row>
    <row r="2986" spans="9:9">
      <c r="I2986" s="16" t="s">
        <v>1552</v>
      </c>
    </row>
    <row r="2987" spans="9:9">
      <c r="I2987" s="16" t="s">
        <v>1553</v>
      </c>
    </row>
    <row r="2988" spans="9:9">
      <c r="I2988" s="16" t="s">
        <v>3482</v>
      </c>
    </row>
    <row r="2989" spans="9:9">
      <c r="I2989" s="16" t="s">
        <v>1554</v>
      </c>
    </row>
    <row r="2990" spans="9:9">
      <c r="I2990" s="16" t="s">
        <v>1555</v>
      </c>
    </row>
    <row r="2991" spans="9:9">
      <c r="I2991" s="16" t="s">
        <v>3483</v>
      </c>
    </row>
    <row r="2992" spans="9:9">
      <c r="I2992" s="16" t="s">
        <v>3484</v>
      </c>
    </row>
    <row r="2993" spans="9:9">
      <c r="I2993" s="16" t="s">
        <v>3485</v>
      </c>
    </row>
    <row r="2994" spans="9:9">
      <c r="I2994" s="16" t="s">
        <v>1556</v>
      </c>
    </row>
    <row r="2995" spans="9:9">
      <c r="I2995" s="16" t="s">
        <v>1557</v>
      </c>
    </row>
    <row r="2996" spans="9:9">
      <c r="I2996" s="16" t="s">
        <v>1558</v>
      </c>
    </row>
    <row r="2997" spans="9:9">
      <c r="I2997" s="16" t="s">
        <v>3486</v>
      </c>
    </row>
    <row r="2998" spans="9:9">
      <c r="I2998" s="16" t="s">
        <v>1559</v>
      </c>
    </row>
    <row r="2999" spans="9:9">
      <c r="I2999" s="16" t="s">
        <v>3487</v>
      </c>
    </row>
    <row r="3000" spans="9:9">
      <c r="I3000" s="16" t="s">
        <v>1560</v>
      </c>
    </row>
    <row r="3001" spans="9:9">
      <c r="I3001" s="16" t="s">
        <v>1561</v>
      </c>
    </row>
    <row r="3002" spans="9:9">
      <c r="I3002" s="16" t="s">
        <v>1562</v>
      </c>
    </row>
    <row r="3003" spans="9:9">
      <c r="I3003" s="16" t="s">
        <v>1563</v>
      </c>
    </row>
    <row r="3004" spans="9:9">
      <c r="I3004" s="16" t="s">
        <v>1564</v>
      </c>
    </row>
    <row r="3005" spans="9:9">
      <c r="I3005" s="16" t="s">
        <v>1565</v>
      </c>
    </row>
    <row r="3006" spans="9:9">
      <c r="I3006" s="16" t="s">
        <v>1566</v>
      </c>
    </row>
    <row r="3007" spans="9:9">
      <c r="I3007" s="16" t="s">
        <v>1567</v>
      </c>
    </row>
    <row r="3008" spans="9:9">
      <c r="I3008" s="16" t="s">
        <v>1568</v>
      </c>
    </row>
    <row r="3009" spans="9:9">
      <c r="I3009" s="16" t="s">
        <v>3488</v>
      </c>
    </row>
    <row r="3010" spans="9:9">
      <c r="I3010" s="16" t="s">
        <v>1569</v>
      </c>
    </row>
    <row r="3011" spans="9:9">
      <c r="I3011" s="16" t="s">
        <v>3489</v>
      </c>
    </row>
    <row r="3012" spans="9:9">
      <c r="I3012" s="16" t="s">
        <v>3490</v>
      </c>
    </row>
    <row r="3013" spans="9:9">
      <c r="I3013" s="16" t="s">
        <v>1570</v>
      </c>
    </row>
    <row r="3014" spans="9:9">
      <c r="I3014" s="16" t="s">
        <v>3491</v>
      </c>
    </row>
    <row r="3015" spans="9:9">
      <c r="I3015" s="16" t="s">
        <v>3492</v>
      </c>
    </row>
    <row r="3016" spans="9:9">
      <c r="I3016" s="16" t="s">
        <v>3493</v>
      </c>
    </row>
    <row r="3017" spans="9:9">
      <c r="I3017" s="16" t="s">
        <v>1571</v>
      </c>
    </row>
    <row r="3018" spans="9:9">
      <c r="I3018" s="16" t="s">
        <v>3494</v>
      </c>
    </row>
    <row r="3019" spans="9:9">
      <c r="I3019" s="16" t="s">
        <v>1572</v>
      </c>
    </row>
    <row r="3020" spans="9:9">
      <c r="I3020" s="16" t="s">
        <v>3495</v>
      </c>
    </row>
    <row r="3021" spans="9:9">
      <c r="I3021" s="16" t="s">
        <v>1573</v>
      </c>
    </row>
    <row r="3022" spans="9:9">
      <c r="I3022" s="16" t="s">
        <v>3496</v>
      </c>
    </row>
    <row r="3023" spans="9:9">
      <c r="I3023" s="16" t="s">
        <v>3497</v>
      </c>
    </row>
    <row r="3024" spans="9:9">
      <c r="I3024" s="16" t="s">
        <v>1574</v>
      </c>
    </row>
    <row r="3025" spans="9:9">
      <c r="I3025" s="16" t="s">
        <v>3498</v>
      </c>
    </row>
    <row r="3026" spans="9:9">
      <c r="I3026" s="16" t="s">
        <v>3499</v>
      </c>
    </row>
    <row r="3027" spans="9:9">
      <c r="I3027" s="16" t="s">
        <v>3500</v>
      </c>
    </row>
    <row r="3028" spans="9:9">
      <c r="I3028" s="16" t="s">
        <v>1575</v>
      </c>
    </row>
    <row r="3029" spans="9:9">
      <c r="I3029" s="16" t="s">
        <v>1576</v>
      </c>
    </row>
    <row r="3030" spans="9:9">
      <c r="I3030" s="16" t="s">
        <v>1577</v>
      </c>
    </row>
    <row r="3031" spans="9:9">
      <c r="I3031" s="16" t="s">
        <v>3501</v>
      </c>
    </row>
    <row r="3032" spans="9:9">
      <c r="I3032" s="16" t="s">
        <v>1578</v>
      </c>
    </row>
    <row r="3033" spans="9:9">
      <c r="I3033" s="16" t="s">
        <v>1579</v>
      </c>
    </row>
    <row r="3034" spans="9:9">
      <c r="I3034" s="16" t="s">
        <v>1580</v>
      </c>
    </row>
    <row r="3035" spans="9:9">
      <c r="I3035" s="16" t="s">
        <v>1581</v>
      </c>
    </row>
    <row r="3036" spans="9:9">
      <c r="I3036" s="16" t="s">
        <v>3502</v>
      </c>
    </row>
    <row r="3037" spans="9:9">
      <c r="I3037" s="16" t="s">
        <v>1582</v>
      </c>
    </row>
    <row r="3038" spans="9:9">
      <c r="I3038" s="16" t="s">
        <v>1583</v>
      </c>
    </row>
    <row r="3039" spans="9:9">
      <c r="I3039" s="16" t="s">
        <v>1584</v>
      </c>
    </row>
    <row r="3040" spans="9:9">
      <c r="I3040" s="16" t="s">
        <v>1585</v>
      </c>
    </row>
    <row r="3041" spans="9:9">
      <c r="I3041" s="16" t="s">
        <v>3503</v>
      </c>
    </row>
    <row r="3042" spans="9:9">
      <c r="I3042" s="16" t="s">
        <v>3504</v>
      </c>
    </row>
    <row r="3043" spans="9:9">
      <c r="I3043" s="16" t="s">
        <v>1586</v>
      </c>
    </row>
    <row r="3044" spans="9:9">
      <c r="I3044" s="16" t="s">
        <v>1587</v>
      </c>
    </row>
    <row r="3045" spans="9:9">
      <c r="I3045" s="16" t="s">
        <v>3505</v>
      </c>
    </row>
    <row r="3046" spans="9:9">
      <c r="I3046" s="16" t="s">
        <v>3506</v>
      </c>
    </row>
    <row r="3047" spans="9:9">
      <c r="I3047" s="16" t="s">
        <v>3507</v>
      </c>
    </row>
    <row r="3048" spans="9:9">
      <c r="I3048" s="16" t="s">
        <v>3508</v>
      </c>
    </row>
    <row r="3049" spans="9:9">
      <c r="I3049" s="16" t="s">
        <v>3509</v>
      </c>
    </row>
    <row r="3050" spans="9:9">
      <c r="I3050" s="16" t="s">
        <v>1588</v>
      </c>
    </row>
    <row r="3051" spans="9:9">
      <c r="I3051" s="16" t="s">
        <v>3510</v>
      </c>
    </row>
    <row r="3052" spans="9:9">
      <c r="I3052" s="16" t="s">
        <v>3511</v>
      </c>
    </row>
    <row r="3053" spans="9:9">
      <c r="I3053" s="16" t="s">
        <v>1589</v>
      </c>
    </row>
    <row r="3054" spans="9:9">
      <c r="I3054" s="16" t="s">
        <v>1590</v>
      </c>
    </row>
    <row r="3055" spans="9:9">
      <c r="I3055" s="16" t="s">
        <v>1591</v>
      </c>
    </row>
    <row r="3056" spans="9:9">
      <c r="I3056" s="16" t="s">
        <v>3512</v>
      </c>
    </row>
    <row r="3057" spans="9:9">
      <c r="I3057" s="16" t="s">
        <v>3513</v>
      </c>
    </row>
    <row r="3058" spans="9:9">
      <c r="I3058" s="16" t="s">
        <v>3514</v>
      </c>
    </row>
    <row r="3059" spans="9:9">
      <c r="I3059" s="16" t="s">
        <v>3515</v>
      </c>
    </row>
    <row r="3060" spans="9:9">
      <c r="I3060" s="16" t="s">
        <v>3516</v>
      </c>
    </row>
    <row r="3061" spans="9:9">
      <c r="I3061" s="16" t="s">
        <v>3517</v>
      </c>
    </row>
    <row r="3062" spans="9:9">
      <c r="I3062" s="16" t="s">
        <v>3518</v>
      </c>
    </row>
    <row r="3063" spans="9:9">
      <c r="I3063" s="16" t="s">
        <v>3519</v>
      </c>
    </row>
    <row r="3064" spans="9:9">
      <c r="I3064" s="109" t="s">
        <v>3865</v>
      </c>
    </row>
    <row r="3065" spans="9:9">
      <c r="I3065" s="16" t="s">
        <v>3520</v>
      </c>
    </row>
    <row r="3066" spans="9:9">
      <c r="I3066" s="16" t="s">
        <v>3521</v>
      </c>
    </row>
    <row r="3067" spans="9:9">
      <c r="I3067" s="16" t="s">
        <v>3522</v>
      </c>
    </row>
    <row r="3068" spans="9:9">
      <c r="I3068" s="16" t="s">
        <v>1592</v>
      </c>
    </row>
    <row r="3069" spans="9:9">
      <c r="I3069" s="16" t="s">
        <v>3523</v>
      </c>
    </row>
    <row r="3070" spans="9:9">
      <c r="I3070" s="16" t="s">
        <v>3524</v>
      </c>
    </row>
    <row r="3071" spans="9:9">
      <c r="I3071" s="16" t="s">
        <v>1593</v>
      </c>
    </row>
    <row r="3072" spans="9:9">
      <c r="I3072" s="16" t="s">
        <v>1594</v>
      </c>
    </row>
    <row r="3073" spans="9:9">
      <c r="I3073" s="16" t="s">
        <v>3525</v>
      </c>
    </row>
    <row r="3074" spans="9:9">
      <c r="I3074" s="16" t="s">
        <v>3526</v>
      </c>
    </row>
    <row r="3075" spans="9:9">
      <c r="I3075" s="16" t="s">
        <v>1595</v>
      </c>
    </row>
    <row r="3076" spans="9:9">
      <c r="I3076" s="16" t="s">
        <v>1596</v>
      </c>
    </row>
    <row r="3077" spans="9:9">
      <c r="I3077" s="16" t="s">
        <v>1597</v>
      </c>
    </row>
    <row r="3078" spans="9:9">
      <c r="I3078" s="16" t="s">
        <v>1598</v>
      </c>
    </row>
    <row r="3079" spans="9:9">
      <c r="I3079" s="16" t="s">
        <v>3527</v>
      </c>
    </row>
    <row r="3080" spans="9:9">
      <c r="I3080" s="16" t="s">
        <v>1599</v>
      </c>
    </row>
    <row r="3081" spans="9:9">
      <c r="I3081" s="16" t="s">
        <v>3528</v>
      </c>
    </row>
    <row r="3082" spans="9:9">
      <c r="I3082" s="16" t="s">
        <v>1600</v>
      </c>
    </row>
    <row r="3083" spans="9:9">
      <c r="I3083" s="16" t="s">
        <v>1601</v>
      </c>
    </row>
    <row r="3084" spans="9:9">
      <c r="I3084" s="16" t="s">
        <v>3529</v>
      </c>
    </row>
    <row r="3085" spans="9:9">
      <c r="I3085" s="16" t="s">
        <v>3530</v>
      </c>
    </row>
    <row r="3086" spans="9:9">
      <c r="I3086" s="16" t="s">
        <v>1602</v>
      </c>
    </row>
    <row r="3087" spans="9:9">
      <c r="I3087" s="16" t="s">
        <v>1603</v>
      </c>
    </row>
    <row r="3088" spans="9:9">
      <c r="I3088" s="16" t="s">
        <v>1604</v>
      </c>
    </row>
    <row r="3089" spans="9:9">
      <c r="I3089" s="16" t="s">
        <v>1605</v>
      </c>
    </row>
    <row r="3090" spans="9:9">
      <c r="I3090" s="16" t="s">
        <v>1606</v>
      </c>
    </row>
    <row r="3091" spans="9:9">
      <c r="I3091" s="16" t="s">
        <v>3531</v>
      </c>
    </row>
    <row r="3092" spans="9:9">
      <c r="I3092" s="16" t="s">
        <v>1607</v>
      </c>
    </row>
    <row r="3093" spans="9:9">
      <c r="I3093" s="16" t="s">
        <v>3532</v>
      </c>
    </row>
    <row r="3094" spans="9:9">
      <c r="I3094" s="16" t="s">
        <v>3533</v>
      </c>
    </row>
    <row r="3095" spans="9:9">
      <c r="I3095" s="16" t="s">
        <v>3534</v>
      </c>
    </row>
    <row r="3096" spans="9:9">
      <c r="I3096" s="16" t="s">
        <v>3535</v>
      </c>
    </row>
    <row r="3097" spans="9:9">
      <c r="I3097" s="16" t="s">
        <v>3536</v>
      </c>
    </row>
    <row r="3098" spans="9:9">
      <c r="I3098" s="16" t="s">
        <v>1608</v>
      </c>
    </row>
    <row r="3099" spans="9:9">
      <c r="I3099" s="16" t="s">
        <v>1609</v>
      </c>
    </row>
    <row r="3100" spans="9:9">
      <c r="I3100" s="16" t="s">
        <v>1610</v>
      </c>
    </row>
    <row r="3101" spans="9:9">
      <c r="I3101" s="16" t="s">
        <v>1611</v>
      </c>
    </row>
    <row r="3102" spans="9:9">
      <c r="I3102" s="16" t="s">
        <v>3537</v>
      </c>
    </row>
    <row r="3103" spans="9:9">
      <c r="I3103" s="16" t="s">
        <v>1612</v>
      </c>
    </row>
    <row r="3104" spans="9:9">
      <c r="I3104" s="16" t="s">
        <v>1613</v>
      </c>
    </row>
    <row r="3105" spans="9:9">
      <c r="I3105" s="16" t="s">
        <v>3541</v>
      </c>
    </row>
    <row r="3106" spans="9:9">
      <c r="I3106" s="16" t="s">
        <v>1614</v>
      </c>
    </row>
    <row r="3107" spans="9:9">
      <c r="I3107" s="16" t="s">
        <v>3538</v>
      </c>
    </row>
    <row r="3108" spans="9:9">
      <c r="I3108" s="16" t="s">
        <v>3539</v>
      </c>
    </row>
    <row r="3109" spans="9:9">
      <c r="I3109" s="16" t="s">
        <v>3540</v>
      </c>
    </row>
    <row r="3110" spans="9:9">
      <c r="I3110" s="16" t="s">
        <v>1615</v>
      </c>
    </row>
    <row r="3111" spans="9:9">
      <c r="I3111" s="16" t="s">
        <v>1616</v>
      </c>
    </row>
    <row r="3112" spans="9:9">
      <c r="I3112" s="16" t="s">
        <v>3542</v>
      </c>
    </row>
    <row r="3113" spans="9:9">
      <c r="I3113" s="16" t="s">
        <v>3543</v>
      </c>
    </row>
    <row r="3114" spans="9:9">
      <c r="I3114" s="16" t="s">
        <v>1617</v>
      </c>
    </row>
    <row r="3115" spans="9:9">
      <c r="I3115" s="16" t="s">
        <v>1618</v>
      </c>
    </row>
    <row r="3116" spans="9:9">
      <c r="I3116" s="16" t="s">
        <v>1619</v>
      </c>
    </row>
    <row r="3117" spans="9:9">
      <c r="I3117" s="16" t="s">
        <v>3544</v>
      </c>
    </row>
    <row r="3118" spans="9:9">
      <c r="I3118" s="109" t="s">
        <v>3866</v>
      </c>
    </row>
    <row r="3119" spans="9:9">
      <c r="I3119" s="16" t="s">
        <v>1620</v>
      </c>
    </row>
    <row r="3120" spans="9:9">
      <c r="I3120" s="16" t="s">
        <v>1621</v>
      </c>
    </row>
    <row r="3121" spans="9:9">
      <c r="I3121" s="16" t="s">
        <v>3545</v>
      </c>
    </row>
    <row r="3122" spans="9:9">
      <c r="I3122" s="16" t="s">
        <v>3546</v>
      </c>
    </row>
    <row r="3123" spans="9:9">
      <c r="I3123" s="16" t="s">
        <v>1622</v>
      </c>
    </row>
    <row r="3124" spans="9:9">
      <c r="I3124" s="16" t="s">
        <v>1623</v>
      </c>
    </row>
    <row r="3125" spans="9:9">
      <c r="I3125" s="16" t="s">
        <v>1624</v>
      </c>
    </row>
    <row r="3126" spans="9:9">
      <c r="I3126" s="16" t="s">
        <v>3547</v>
      </c>
    </row>
    <row r="3127" spans="9:9">
      <c r="I3127" s="16" t="s">
        <v>1625</v>
      </c>
    </row>
    <row r="3128" spans="9:9">
      <c r="I3128" s="16" t="s">
        <v>3548</v>
      </c>
    </row>
    <row r="3129" spans="9:9">
      <c r="I3129" s="16" t="s">
        <v>3549</v>
      </c>
    </row>
    <row r="3130" spans="9:9">
      <c r="I3130" s="16" t="s">
        <v>3550</v>
      </c>
    </row>
    <row r="3131" spans="9:9">
      <c r="I3131" s="16" t="s">
        <v>1626</v>
      </c>
    </row>
    <row r="3132" spans="9:9">
      <c r="I3132" s="16" t="s">
        <v>3551</v>
      </c>
    </row>
    <row r="3133" spans="9:9">
      <c r="I3133" s="16" t="s">
        <v>1627</v>
      </c>
    </row>
    <row r="3134" spans="9:9">
      <c r="I3134" s="16" t="s">
        <v>3552</v>
      </c>
    </row>
    <row r="3135" spans="9:9">
      <c r="I3135" s="16" t="s">
        <v>3553</v>
      </c>
    </row>
    <row r="3136" spans="9:9">
      <c r="I3136" s="16" t="s">
        <v>1628</v>
      </c>
    </row>
    <row r="3137" spans="9:9">
      <c r="I3137" s="16" t="s">
        <v>1629</v>
      </c>
    </row>
    <row r="3138" spans="9:9">
      <c r="I3138" s="16" t="s">
        <v>3554</v>
      </c>
    </row>
    <row r="3139" spans="9:9">
      <c r="I3139" s="16" t="s">
        <v>3555</v>
      </c>
    </row>
    <row r="3140" spans="9:9">
      <c r="I3140" s="16" t="s">
        <v>3556</v>
      </c>
    </row>
    <row r="3141" spans="9:9">
      <c r="I3141" s="16" t="s">
        <v>3557</v>
      </c>
    </row>
    <row r="3142" spans="9:9">
      <c r="I3142" s="16" t="s">
        <v>3558</v>
      </c>
    </row>
    <row r="3143" spans="9:9">
      <c r="I3143" s="16" t="s">
        <v>3559</v>
      </c>
    </row>
    <row r="3144" spans="9:9">
      <c r="I3144" s="16" t="s">
        <v>3560</v>
      </c>
    </row>
    <row r="3145" spans="9:9">
      <c r="I3145" s="16" t="s">
        <v>3561</v>
      </c>
    </row>
    <row r="3146" spans="9:9">
      <c r="I3146" s="16" t="s">
        <v>3562</v>
      </c>
    </row>
    <row r="3147" spans="9:9">
      <c r="I3147" s="16" t="s">
        <v>3563</v>
      </c>
    </row>
    <row r="3148" spans="9:9">
      <c r="I3148" s="110" t="s">
        <v>3872</v>
      </c>
    </row>
    <row r="3149" spans="9:9">
      <c r="I3149" s="16" t="s">
        <v>3564</v>
      </c>
    </row>
    <row r="3150" spans="9:9">
      <c r="I3150" s="16" t="s">
        <v>1630</v>
      </c>
    </row>
    <row r="3151" spans="9:9">
      <c r="I3151" s="16" t="s">
        <v>1631</v>
      </c>
    </row>
    <row r="3152" spans="9:9">
      <c r="I3152" s="16" t="s">
        <v>3565</v>
      </c>
    </row>
    <row r="3153" spans="9:9">
      <c r="I3153" s="16" t="s">
        <v>3566</v>
      </c>
    </row>
    <row r="3154" spans="9:9">
      <c r="I3154" s="16" t="s">
        <v>1632</v>
      </c>
    </row>
    <row r="3155" spans="9:9">
      <c r="I3155" s="16" t="s">
        <v>1633</v>
      </c>
    </row>
    <row r="3156" spans="9:9">
      <c r="I3156" s="16" t="s">
        <v>1634</v>
      </c>
    </row>
    <row r="3157" spans="9:9">
      <c r="I3157" s="16" t="s">
        <v>3567</v>
      </c>
    </row>
    <row r="3158" spans="9:9">
      <c r="I3158" s="16" t="s">
        <v>1635</v>
      </c>
    </row>
    <row r="3159" spans="9:9">
      <c r="I3159" s="16" t="s">
        <v>3568</v>
      </c>
    </row>
    <row r="3160" spans="9:9">
      <c r="I3160" s="16" t="s">
        <v>3569</v>
      </c>
    </row>
    <row r="3161" spans="9:9">
      <c r="I3161" s="16" t="s">
        <v>3570</v>
      </c>
    </row>
    <row r="3162" spans="9:9">
      <c r="I3162" s="16" t="s">
        <v>1636</v>
      </c>
    </row>
    <row r="3163" spans="9:9">
      <c r="I3163" s="16" t="s">
        <v>1637</v>
      </c>
    </row>
    <row r="3164" spans="9:9">
      <c r="I3164" s="16" t="s">
        <v>3571</v>
      </c>
    </row>
    <row r="3165" spans="9:9">
      <c r="I3165" s="16" t="s">
        <v>1638</v>
      </c>
    </row>
    <row r="3166" spans="9:9">
      <c r="I3166" s="16" t="s">
        <v>3572</v>
      </c>
    </row>
    <row r="3167" spans="9:9">
      <c r="I3167" s="16" t="s">
        <v>3573</v>
      </c>
    </row>
    <row r="3168" spans="9:9">
      <c r="I3168" s="16" t="s">
        <v>3574</v>
      </c>
    </row>
    <row r="3169" spans="9:9">
      <c r="I3169" s="16" t="s">
        <v>1639</v>
      </c>
    </row>
    <row r="3170" spans="9:9">
      <c r="I3170" s="16" t="s">
        <v>3575</v>
      </c>
    </row>
    <row r="3171" spans="9:9">
      <c r="I3171" s="16" t="s">
        <v>3576</v>
      </c>
    </row>
    <row r="3172" spans="9:9">
      <c r="I3172" s="110" t="s">
        <v>3890</v>
      </c>
    </row>
    <row r="3173" spans="9:9">
      <c r="I3173" s="16" t="s">
        <v>1640</v>
      </c>
    </row>
    <row r="3174" spans="9:9">
      <c r="I3174" s="16" t="s">
        <v>3577</v>
      </c>
    </row>
    <row r="3175" spans="9:9">
      <c r="I3175" s="16" t="s">
        <v>1641</v>
      </c>
    </row>
    <row r="3176" spans="9:9">
      <c r="I3176" s="16" t="s">
        <v>1642</v>
      </c>
    </row>
    <row r="3177" spans="9:9">
      <c r="I3177" s="16" t="s">
        <v>1643</v>
      </c>
    </row>
    <row r="3178" spans="9:9">
      <c r="I3178" s="16" t="s">
        <v>1644</v>
      </c>
    </row>
    <row r="3179" spans="9:9">
      <c r="I3179" s="16" t="s">
        <v>3578</v>
      </c>
    </row>
    <row r="3180" spans="9:9">
      <c r="I3180" s="16" t="s">
        <v>1645</v>
      </c>
    </row>
    <row r="3181" spans="9:9">
      <c r="I3181" s="16" t="s">
        <v>1646</v>
      </c>
    </row>
    <row r="3182" spans="9:9">
      <c r="I3182" s="16" t="s">
        <v>1647</v>
      </c>
    </row>
    <row r="3183" spans="9:9">
      <c r="I3183" s="16" t="s">
        <v>3579</v>
      </c>
    </row>
    <row r="3184" spans="9:9">
      <c r="I3184" s="110" t="s">
        <v>3873</v>
      </c>
    </row>
    <row r="3185" spans="9:9">
      <c r="I3185" s="16" t="s">
        <v>3580</v>
      </c>
    </row>
    <row r="3186" spans="9:9">
      <c r="I3186" s="16" t="s">
        <v>3581</v>
      </c>
    </row>
    <row r="3187" spans="9:9">
      <c r="I3187" s="16" t="s">
        <v>3582</v>
      </c>
    </row>
    <row r="3188" spans="9:9">
      <c r="I3188" s="16" t="s">
        <v>3583</v>
      </c>
    </row>
    <row r="3189" spans="9:9">
      <c r="I3189" s="16" t="s">
        <v>3584</v>
      </c>
    </row>
    <row r="3190" spans="9:9">
      <c r="I3190" s="16" t="s">
        <v>3585</v>
      </c>
    </row>
    <row r="3191" spans="9:9">
      <c r="I3191" s="16" t="s">
        <v>3586</v>
      </c>
    </row>
    <row r="3192" spans="9:9">
      <c r="I3192" s="16" t="s">
        <v>1648</v>
      </c>
    </row>
    <row r="3193" spans="9:9">
      <c r="I3193" s="16" t="s">
        <v>3587</v>
      </c>
    </row>
    <row r="3194" spans="9:9">
      <c r="I3194" s="16" t="s">
        <v>1649</v>
      </c>
    </row>
    <row r="3195" spans="9:9">
      <c r="I3195" s="16" t="s">
        <v>1650</v>
      </c>
    </row>
    <row r="3196" spans="9:9">
      <c r="I3196" s="16" t="s">
        <v>1651</v>
      </c>
    </row>
    <row r="3197" spans="9:9">
      <c r="I3197" s="16" t="s">
        <v>1652</v>
      </c>
    </row>
    <row r="3198" spans="9:9">
      <c r="I3198" s="16" t="s">
        <v>3588</v>
      </c>
    </row>
    <row r="3199" spans="9:9">
      <c r="I3199" s="16" t="s">
        <v>1653</v>
      </c>
    </row>
    <row r="3200" spans="9:9">
      <c r="I3200" s="16" t="s">
        <v>1654</v>
      </c>
    </row>
    <row r="3201" spans="9:9">
      <c r="I3201" s="16" t="s">
        <v>3589</v>
      </c>
    </row>
    <row r="3202" spans="9:9">
      <c r="I3202" s="16" t="s">
        <v>3590</v>
      </c>
    </row>
    <row r="3203" spans="9:9">
      <c r="I3203" s="16" t="s">
        <v>3591</v>
      </c>
    </row>
    <row r="3204" spans="9:9">
      <c r="I3204" s="16" t="s">
        <v>1655</v>
      </c>
    </row>
    <row r="3205" spans="9:9">
      <c r="I3205" s="16" t="s">
        <v>1656</v>
      </c>
    </row>
    <row r="3206" spans="9:9">
      <c r="I3206" s="16" t="s">
        <v>3592</v>
      </c>
    </row>
    <row r="3207" spans="9:9">
      <c r="I3207" s="16" t="s">
        <v>1657</v>
      </c>
    </row>
    <row r="3208" spans="9:9">
      <c r="I3208" s="16" t="s">
        <v>3593</v>
      </c>
    </row>
    <row r="3209" spans="9:9">
      <c r="I3209" s="16" t="s">
        <v>3594</v>
      </c>
    </row>
    <row r="3210" spans="9:9">
      <c r="I3210" s="16" t="s">
        <v>1658</v>
      </c>
    </row>
    <row r="3211" spans="9:9">
      <c r="I3211" s="16" t="s">
        <v>1659</v>
      </c>
    </row>
    <row r="3212" spans="9:9">
      <c r="I3212" s="16" t="s">
        <v>1660</v>
      </c>
    </row>
    <row r="3213" spans="9:9">
      <c r="I3213" s="16" t="s">
        <v>3595</v>
      </c>
    </row>
    <row r="3214" spans="9:9">
      <c r="I3214" s="16" t="s">
        <v>1661</v>
      </c>
    </row>
    <row r="3215" spans="9:9">
      <c r="I3215" s="16" t="s">
        <v>1662</v>
      </c>
    </row>
    <row r="3216" spans="9:9">
      <c r="I3216" s="16" t="s">
        <v>1663</v>
      </c>
    </row>
    <row r="3217" spans="9:9">
      <c r="I3217" s="16" t="s">
        <v>1664</v>
      </c>
    </row>
    <row r="3218" spans="9:9">
      <c r="I3218" s="16" t="s">
        <v>1665</v>
      </c>
    </row>
    <row r="3219" spans="9:9">
      <c r="I3219" s="16" t="s">
        <v>1666</v>
      </c>
    </row>
    <row r="3220" spans="9:9">
      <c r="I3220" s="16" t="s">
        <v>3596</v>
      </c>
    </row>
    <row r="3221" spans="9:9">
      <c r="I3221" s="16" t="s">
        <v>1667</v>
      </c>
    </row>
    <row r="3222" spans="9:9">
      <c r="I3222" s="16" t="s">
        <v>1668</v>
      </c>
    </row>
    <row r="3223" spans="9:9">
      <c r="I3223" s="16" t="s">
        <v>3597</v>
      </c>
    </row>
    <row r="3224" spans="9:9">
      <c r="I3224" s="16" t="s">
        <v>3598</v>
      </c>
    </row>
    <row r="3225" spans="9:9">
      <c r="I3225" s="16" t="s">
        <v>3601</v>
      </c>
    </row>
    <row r="3226" spans="9:9">
      <c r="I3226" s="16" t="s">
        <v>1669</v>
      </c>
    </row>
    <row r="3227" spans="9:9">
      <c r="I3227" s="16" t="s">
        <v>1670</v>
      </c>
    </row>
    <row r="3228" spans="9:9">
      <c r="I3228" s="16" t="s">
        <v>3599</v>
      </c>
    </row>
    <row r="3229" spans="9:9">
      <c r="I3229" s="16" t="s">
        <v>3600</v>
      </c>
    </row>
    <row r="3230" spans="9:9">
      <c r="I3230" s="16" t="s">
        <v>3602</v>
      </c>
    </row>
    <row r="3231" spans="9:9">
      <c r="I3231" s="16" t="s">
        <v>1671</v>
      </c>
    </row>
    <row r="3232" spans="9:9">
      <c r="I3232" s="16" t="s">
        <v>1672</v>
      </c>
    </row>
    <row r="3233" spans="9:9">
      <c r="I3233" s="16" t="s">
        <v>3603</v>
      </c>
    </row>
    <row r="3234" spans="9:9">
      <c r="I3234" s="16" t="s">
        <v>3604</v>
      </c>
    </row>
    <row r="3235" spans="9:9">
      <c r="I3235" s="16" t="s">
        <v>3605</v>
      </c>
    </row>
    <row r="3236" spans="9:9">
      <c r="I3236" s="16" t="s">
        <v>3606</v>
      </c>
    </row>
    <row r="3237" spans="9:9">
      <c r="I3237" s="16" t="s">
        <v>1673</v>
      </c>
    </row>
    <row r="3238" spans="9:9">
      <c r="I3238" s="16" t="s">
        <v>1674</v>
      </c>
    </row>
    <row r="3239" spans="9:9">
      <c r="I3239" s="16" t="s">
        <v>3607</v>
      </c>
    </row>
    <row r="3240" spans="9:9">
      <c r="I3240" s="16" t="s">
        <v>3608</v>
      </c>
    </row>
    <row r="3241" spans="9:9">
      <c r="I3241" s="16" t="s">
        <v>3609</v>
      </c>
    </row>
    <row r="3242" spans="9:9">
      <c r="I3242" s="16" t="s">
        <v>3610</v>
      </c>
    </row>
    <row r="3243" spans="9:9">
      <c r="I3243" s="16" t="s">
        <v>3611</v>
      </c>
    </row>
    <row r="3244" spans="9:9">
      <c r="I3244" s="16" t="s">
        <v>1675</v>
      </c>
    </row>
    <row r="3245" spans="9:9">
      <c r="I3245" s="16" t="s">
        <v>3612</v>
      </c>
    </row>
    <row r="3246" spans="9:9">
      <c r="I3246" s="16" t="s">
        <v>1676</v>
      </c>
    </row>
    <row r="3247" spans="9:9">
      <c r="I3247" s="16" t="s">
        <v>1677</v>
      </c>
    </row>
    <row r="3248" spans="9:9">
      <c r="I3248" s="16" t="s">
        <v>3613</v>
      </c>
    </row>
    <row r="3249" spans="9:9">
      <c r="I3249" s="16" t="s">
        <v>3614</v>
      </c>
    </row>
    <row r="3250" spans="9:9">
      <c r="I3250" s="16" t="s">
        <v>1678</v>
      </c>
    </row>
    <row r="3251" spans="9:9">
      <c r="I3251" s="16" t="s">
        <v>1679</v>
      </c>
    </row>
    <row r="3252" spans="9:9">
      <c r="I3252" s="16" t="s">
        <v>1680</v>
      </c>
    </row>
    <row r="3253" spans="9:9">
      <c r="I3253" s="16" t="s">
        <v>3615</v>
      </c>
    </row>
    <row r="3254" spans="9:9">
      <c r="I3254" s="16" t="s">
        <v>1681</v>
      </c>
    </row>
    <row r="3255" spans="9:9">
      <c r="I3255" s="16" t="s">
        <v>3616</v>
      </c>
    </row>
    <row r="3256" spans="9:9">
      <c r="I3256" s="16" t="s">
        <v>1682</v>
      </c>
    </row>
    <row r="3257" spans="9:9">
      <c r="I3257" s="110" t="s">
        <v>3874</v>
      </c>
    </row>
    <row r="3258" spans="9:9">
      <c r="I3258" s="16" t="s">
        <v>1889</v>
      </c>
    </row>
    <row r="3259" spans="9:9">
      <c r="I3259" s="110" t="s">
        <v>3875</v>
      </c>
    </row>
    <row r="3260" spans="9:9">
      <c r="I3260" s="16" t="s">
        <v>3617</v>
      </c>
    </row>
    <row r="3261" spans="9:9">
      <c r="I3261" s="16" t="s">
        <v>1683</v>
      </c>
    </row>
    <row r="3262" spans="9:9">
      <c r="I3262" s="16" t="s">
        <v>3618</v>
      </c>
    </row>
    <row r="3263" spans="9:9">
      <c r="I3263" s="16" t="s">
        <v>3619</v>
      </c>
    </row>
    <row r="3264" spans="9:9">
      <c r="I3264" s="16" t="s">
        <v>3620</v>
      </c>
    </row>
    <row r="3265" spans="9:9">
      <c r="I3265" s="16" t="s">
        <v>3621</v>
      </c>
    </row>
    <row r="3266" spans="9:9">
      <c r="I3266" s="16" t="s">
        <v>1684</v>
      </c>
    </row>
    <row r="3267" spans="9:9">
      <c r="I3267" s="16" t="s">
        <v>1685</v>
      </c>
    </row>
    <row r="3268" spans="9:9">
      <c r="I3268" s="16" t="s">
        <v>3624</v>
      </c>
    </row>
    <row r="3269" spans="9:9">
      <c r="I3269" s="16" t="s">
        <v>3622</v>
      </c>
    </row>
    <row r="3270" spans="9:9">
      <c r="I3270" s="16" t="s">
        <v>3623</v>
      </c>
    </row>
    <row r="3271" spans="9:9">
      <c r="I3271" s="16" t="s">
        <v>3628</v>
      </c>
    </row>
    <row r="3272" spans="9:9">
      <c r="I3272" s="16" t="s">
        <v>3626</v>
      </c>
    </row>
    <row r="3273" spans="9:9">
      <c r="I3273" s="16" t="s">
        <v>3627</v>
      </c>
    </row>
    <row r="3274" spans="9:9">
      <c r="I3274" s="16" t="s">
        <v>3625</v>
      </c>
    </row>
    <row r="3275" spans="9:9">
      <c r="I3275" s="16" t="s">
        <v>1686</v>
      </c>
    </row>
    <row r="3276" spans="9:9">
      <c r="I3276" s="16" t="s">
        <v>3629</v>
      </c>
    </row>
    <row r="3277" spans="9:9">
      <c r="I3277" s="16" t="s">
        <v>3630</v>
      </c>
    </row>
    <row r="3278" spans="9:9">
      <c r="I3278" s="16" t="s">
        <v>1687</v>
      </c>
    </row>
    <row r="3279" spans="9:9">
      <c r="I3279" s="16" t="s">
        <v>3631</v>
      </c>
    </row>
    <row r="3280" spans="9:9">
      <c r="I3280" s="16" t="s">
        <v>1688</v>
      </c>
    </row>
    <row r="3281" spans="9:9">
      <c r="I3281" s="16" t="s">
        <v>3632</v>
      </c>
    </row>
    <row r="3282" spans="9:9">
      <c r="I3282" s="16" t="s">
        <v>1689</v>
      </c>
    </row>
    <row r="3283" spans="9:9">
      <c r="I3283" s="16" t="s">
        <v>1690</v>
      </c>
    </row>
    <row r="3284" spans="9:9">
      <c r="I3284" s="16" t="s">
        <v>3633</v>
      </c>
    </row>
    <row r="3285" spans="9:9">
      <c r="I3285" s="16" t="s">
        <v>3634</v>
      </c>
    </row>
    <row r="3286" spans="9:9">
      <c r="I3286" s="16" t="s">
        <v>1691</v>
      </c>
    </row>
    <row r="3287" spans="9:9">
      <c r="I3287" s="16" t="s">
        <v>3635</v>
      </c>
    </row>
    <row r="3288" spans="9:9">
      <c r="I3288" s="16" t="s">
        <v>3636</v>
      </c>
    </row>
    <row r="3289" spans="9:9">
      <c r="I3289" s="16" t="s">
        <v>3637</v>
      </c>
    </row>
    <row r="3290" spans="9:9">
      <c r="I3290" s="16" t="s">
        <v>3638</v>
      </c>
    </row>
    <row r="3291" spans="9:9">
      <c r="I3291" s="16" t="s">
        <v>3639</v>
      </c>
    </row>
    <row r="3292" spans="9:9">
      <c r="I3292" s="16" t="s">
        <v>3640</v>
      </c>
    </row>
    <row r="3293" spans="9:9">
      <c r="I3293" s="16" t="s">
        <v>3641</v>
      </c>
    </row>
    <row r="3294" spans="9:9">
      <c r="I3294" s="16" t="s">
        <v>3642</v>
      </c>
    </row>
    <row r="3295" spans="9:9">
      <c r="I3295" s="16" t="s">
        <v>3643</v>
      </c>
    </row>
    <row r="3296" spans="9:9">
      <c r="I3296" s="16" t="s">
        <v>3644</v>
      </c>
    </row>
    <row r="3297" spans="9:9">
      <c r="I3297" s="16" t="s">
        <v>3645</v>
      </c>
    </row>
    <row r="3298" spans="9:9">
      <c r="I3298" s="16" t="s">
        <v>3646</v>
      </c>
    </row>
    <row r="3299" spans="9:9">
      <c r="I3299" s="16" t="s">
        <v>3647</v>
      </c>
    </row>
    <row r="3300" spans="9:9">
      <c r="I3300" s="16" t="s">
        <v>3648</v>
      </c>
    </row>
    <row r="3301" spans="9:9">
      <c r="I3301" s="16" t="s">
        <v>3649</v>
      </c>
    </row>
    <row r="3302" spans="9:9">
      <c r="I3302" s="16" t="s">
        <v>3650</v>
      </c>
    </row>
    <row r="3303" spans="9:9">
      <c r="I3303" s="16" t="s">
        <v>3651</v>
      </c>
    </row>
    <row r="3304" spans="9:9">
      <c r="I3304" s="16" t="s">
        <v>3652</v>
      </c>
    </row>
    <row r="3305" spans="9:9">
      <c r="I3305" s="16" t="s">
        <v>3653</v>
      </c>
    </row>
    <row r="3306" spans="9:9">
      <c r="I3306" s="16" t="s">
        <v>3654</v>
      </c>
    </row>
    <row r="3307" spans="9:9">
      <c r="I3307" s="16" t="s">
        <v>3655</v>
      </c>
    </row>
    <row r="3308" spans="9:9">
      <c r="I3308" s="16" t="s">
        <v>3656</v>
      </c>
    </row>
    <row r="3309" spans="9:9">
      <c r="I3309" s="16" t="s">
        <v>1692</v>
      </c>
    </row>
    <row r="3310" spans="9:9">
      <c r="I3310" s="16" t="s">
        <v>1693</v>
      </c>
    </row>
    <row r="3311" spans="9:9">
      <c r="I3311" s="16" t="s">
        <v>1694</v>
      </c>
    </row>
    <row r="3312" spans="9:9">
      <c r="I3312" s="16" t="s">
        <v>1695</v>
      </c>
    </row>
    <row r="3313" spans="9:9">
      <c r="I3313" s="16" t="s">
        <v>3657</v>
      </c>
    </row>
    <row r="3314" spans="9:9">
      <c r="I3314" s="16" t="s">
        <v>3658</v>
      </c>
    </row>
    <row r="3315" spans="9:9">
      <c r="I3315" s="16" t="s">
        <v>3659</v>
      </c>
    </row>
    <row r="3316" spans="9:9">
      <c r="I3316" s="16" t="s">
        <v>3660</v>
      </c>
    </row>
    <row r="3317" spans="9:9">
      <c r="I3317" s="16" t="s">
        <v>3661</v>
      </c>
    </row>
    <row r="3318" spans="9:9">
      <c r="I3318" s="16" t="s">
        <v>3662</v>
      </c>
    </row>
    <row r="3319" spans="9:9">
      <c r="I3319" s="16" t="s">
        <v>3663</v>
      </c>
    </row>
    <row r="3320" spans="9:9">
      <c r="I3320" s="16" t="s">
        <v>3664</v>
      </c>
    </row>
    <row r="3321" spans="9:9">
      <c r="I3321" s="16" t="s">
        <v>1696</v>
      </c>
    </row>
    <row r="3322" spans="9:9">
      <c r="I3322" s="16" t="s">
        <v>1697</v>
      </c>
    </row>
    <row r="3323" spans="9:9">
      <c r="I3323" s="16" t="s">
        <v>1698</v>
      </c>
    </row>
    <row r="3324" spans="9:9">
      <c r="I3324" s="16" t="s">
        <v>3665</v>
      </c>
    </row>
    <row r="3325" spans="9:9">
      <c r="I3325" s="16" t="s">
        <v>3666</v>
      </c>
    </row>
    <row r="3326" spans="9:9">
      <c r="I3326" s="16" t="s">
        <v>1699</v>
      </c>
    </row>
    <row r="3327" spans="9:9">
      <c r="I3327" s="16" t="s">
        <v>1700</v>
      </c>
    </row>
    <row r="3328" spans="9:9">
      <c r="I3328" s="16" t="s">
        <v>3667</v>
      </c>
    </row>
    <row r="3329" spans="9:9">
      <c r="I3329" s="16" t="s">
        <v>1701</v>
      </c>
    </row>
    <row r="3330" spans="9:9">
      <c r="I3330" s="16" t="s">
        <v>3668</v>
      </c>
    </row>
    <row r="3331" spans="9:9">
      <c r="I3331" s="16" t="s">
        <v>3669</v>
      </c>
    </row>
    <row r="3332" spans="9:9">
      <c r="I3332" s="16" t="s">
        <v>3670</v>
      </c>
    </row>
    <row r="3333" spans="9:9">
      <c r="I3333" s="16" t="s">
        <v>1702</v>
      </c>
    </row>
    <row r="3334" spans="9:9">
      <c r="I3334" s="16" t="s">
        <v>3671</v>
      </c>
    </row>
    <row r="3335" spans="9:9">
      <c r="I3335" s="16" t="s">
        <v>1703</v>
      </c>
    </row>
    <row r="3336" spans="9:9">
      <c r="I3336" s="16" t="s">
        <v>3672</v>
      </c>
    </row>
    <row r="3337" spans="9:9">
      <c r="I3337" s="16" t="s">
        <v>1704</v>
      </c>
    </row>
    <row r="3338" spans="9:9">
      <c r="I3338" s="16" t="s">
        <v>1705</v>
      </c>
    </row>
    <row r="3339" spans="9:9">
      <c r="I3339" s="16" t="s">
        <v>1706</v>
      </c>
    </row>
    <row r="3340" spans="9:9">
      <c r="I3340" s="16" t="s">
        <v>3673</v>
      </c>
    </row>
    <row r="3341" spans="9:9">
      <c r="I3341" s="16" t="s">
        <v>1707</v>
      </c>
    </row>
    <row r="3342" spans="9:9">
      <c r="I3342" s="16" t="s">
        <v>1708</v>
      </c>
    </row>
    <row r="3343" spans="9:9">
      <c r="I3343" s="16" t="s">
        <v>1709</v>
      </c>
    </row>
    <row r="3344" spans="9:9">
      <c r="I3344" s="16" t="s">
        <v>1710</v>
      </c>
    </row>
    <row r="3345" spans="9:9">
      <c r="I3345" s="16" t="s">
        <v>1711</v>
      </c>
    </row>
    <row r="3346" spans="9:9">
      <c r="I3346" s="16" t="s">
        <v>1712</v>
      </c>
    </row>
    <row r="3347" spans="9:9">
      <c r="I3347" s="16" t="s">
        <v>3674</v>
      </c>
    </row>
    <row r="3348" spans="9:9">
      <c r="I3348" s="16" t="s">
        <v>3675</v>
      </c>
    </row>
    <row r="3349" spans="9:9">
      <c r="I3349" s="16" t="s">
        <v>1713</v>
      </c>
    </row>
    <row r="3350" spans="9:9">
      <c r="I3350" s="16" t="s">
        <v>1714</v>
      </c>
    </row>
    <row r="3351" spans="9:9">
      <c r="I3351" s="16" t="s">
        <v>3676</v>
      </c>
    </row>
    <row r="3352" spans="9:9">
      <c r="I3352" s="16" t="s">
        <v>1715</v>
      </c>
    </row>
    <row r="3353" spans="9:9">
      <c r="I3353" s="16" t="s">
        <v>1716</v>
      </c>
    </row>
    <row r="3354" spans="9:9">
      <c r="I3354" s="16" t="s">
        <v>3677</v>
      </c>
    </row>
    <row r="3355" spans="9:9">
      <c r="I3355" s="16" t="s">
        <v>1717</v>
      </c>
    </row>
    <row r="3356" spans="9:9">
      <c r="I3356" s="16" t="s">
        <v>1718</v>
      </c>
    </row>
    <row r="3357" spans="9:9">
      <c r="I3357" s="16" t="s">
        <v>1719</v>
      </c>
    </row>
    <row r="3358" spans="9:9">
      <c r="I3358" s="16" t="s">
        <v>1720</v>
      </c>
    </row>
    <row r="3359" spans="9:9">
      <c r="I3359" s="16" t="s">
        <v>1721</v>
      </c>
    </row>
    <row r="3360" spans="9:9">
      <c r="I3360" s="16" t="s">
        <v>1722</v>
      </c>
    </row>
    <row r="3361" spans="9:9">
      <c r="I3361" s="16" t="s">
        <v>1723</v>
      </c>
    </row>
    <row r="3362" spans="9:9">
      <c r="I3362" s="16" t="s">
        <v>1724</v>
      </c>
    </row>
    <row r="3363" spans="9:9">
      <c r="I3363" s="16" t="s">
        <v>1725</v>
      </c>
    </row>
    <row r="3364" spans="9:9">
      <c r="I3364" s="16" t="s">
        <v>1726</v>
      </c>
    </row>
    <row r="3365" spans="9:9">
      <c r="I3365" s="16" t="s">
        <v>1727</v>
      </c>
    </row>
    <row r="3366" spans="9:9">
      <c r="I3366" s="16" t="s">
        <v>3678</v>
      </c>
    </row>
    <row r="3367" spans="9:9">
      <c r="I3367" s="16" t="s">
        <v>1728</v>
      </c>
    </row>
    <row r="3368" spans="9:9">
      <c r="I3368" s="16" t="s">
        <v>1729</v>
      </c>
    </row>
    <row r="3369" spans="9:9">
      <c r="I3369" s="16" t="s">
        <v>3679</v>
      </c>
    </row>
    <row r="3370" spans="9:9">
      <c r="I3370" s="16" t="s">
        <v>1730</v>
      </c>
    </row>
    <row r="3371" spans="9:9">
      <c r="I3371" s="16" t="s">
        <v>3680</v>
      </c>
    </row>
    <row r="3372" spans="9:9">
      <c r="I3372" s="16" t="s">
        <v>1731</v>
      </c>
    </row>
    <row r="3373" spans="9:9">
      <c r="I3373" s="16" t="s">
        <v>3681</v>
      </c>
    </row>
    <row r="3374" spans="9:9">
      <c r="I3374" s="16" t="s">
        <v>3682</v>
      </c>
    </row>
    <row r="3375" spans="9:9">
      <c r="I3375" s="16" t="s">
        <v>3683</v>
      </c>
    </row>
    <row r="3376" spans="9:9">
      <c r="I3376" s="16" t="s">
        <v>3684</v>
      </c>
    </row>
    <row r="3377" spans="9:9">
      <c r="I3377" s="16" t="s">
        <v>1732</v>
      </c>
    </row>
    <row r="3378" spans="9:9">
      <c r="I3378" s="16" t="s">
        <v>3685</v>
      </c>
    </row>
    <row r="3379" spans="9:9">
      <c r="I3379" s="16" t="s">
        <v>1733</v>
      </c>
    </row>
    <row r="3380" spans="9:9">
      <c r="I3380" s="16" t="s">
        <v>1734</v>
      </c>
    </row>
    <row r="3381" spans="9:9">
      <c r="I3381" s="16" t="s">
        <v>3686</v>
      </c>
    </row>
    <row r="3382" spans="9:9">
      <c r="I3382" s="16" t="s">
        <v>1735</v>
      </c>
    </row>
    <row r="3383" spans="9:9">
      <c r="I3383" s="16" t="s">
        <v>3687</v>
      </c>
    </row>
    <row r="3384" spans="9:9">
      <c r="I3384" s="16" t="s">
        <v>1736</v>
      </c>
    </row>
    <row r="3385" spans="9:9">
      <c r="I3385" s="16" t="s">
        <v>1737</v>
      </c>
    </row>
    <row r="3386" spans="9:9">
      <c r="I3386" s="16" t="s">
        <v>1738</v>
      </c>
    </row>
    <row r="3387" spans="9:9">
      <c r="I3387" s="16" t="s">
        <v>1739</v>
      </c>
    </row>
    <row r="3388" spans="9:9">
      <c r="I3388" s="16" t="s">
        <v>3688</v>
      </c>
    </row>
    <row r="3389" spans="9:9">
      <c r="I3389" s="16" t="s">
        <v>3689</v>
      </c>
    </row>
    <row r="3390" spans="9:9">
      <c r="I3390" s="16" t="s">
        <v>1740</v>
      </c>
    </row>
    <row r="3391" spans="9:9">
      <c r="I3391" s="16" t="s">
        <v>1741</v>
      </c>
    </row>
    <row r="3392" spans="9:9">
      <c r="I3392" s="16" t="s">
        <v>3690</v>
      </c>
    </row>
    <row r="3393" spans="9:9">
      <c r="I3393" s="16" t="s">
        <v>3691</v>
      </c>
    </row>
    <row r="3394" spans="9:9">
      <c r="I3394" s="16" t="s">
        <v>3692</v>
      </c>
    </row>
    <row r="3395" spans="9:9">
      <c r="I3395" s="16" t="s">
        <v>3693</v>
      </c>
    </row>
    <row r="3396" spans="9:9">
      <c r="I3396" s="16" t="s">
        <v>1742</v>
      </c>
    </row>
    <row r="3397" spans="9:9">
      <c r="I3397" s="16" t="s">
        <v>3694</v>
      </c>
    </row>
    <row r="3398" spans="9:9">
      <c r="I3398" s="16" t="s">
        <v>1743</v>
      </c>
    </row>
    <row r="3399" spans="9:9">
      <c r="I3399" s="16" t="s">
        <v>1744</v>
      </c>
    </row>
    <row r="3400" spans="9:9">
      <c r="I3400" s="16" t="s">
        <v>3695</v>
      </c>
    </row>
    <row r="3401" spans="9:9">
      <c r="I3401" s="16" t="s">
        <v>3696</v>
      </c>
    </row>
    <row r="3402" spans="9:9">
      <c r="I3402" s="16" t="s">
        <v>1745</v>
      </c>
    </row>
    <row r="3403" spans="9:9">
      <c r="I3403" s="16" t="s">
        <v>1746</v>
      </c>
    </row>
    <row r="3404" spans="9:9">
      <c r="I3404" s="16" t="s">
        <v>3697</v>
      </c>
    </row>
    <row r="3405" spans="9:9">
      <c r="I3405" s="16" t="s">
        <v>3698</v>
      </c>
    </row>
    <row r="3406" spans="9:9">
      <c r="I3406" s="16" t="s">
        <v>3699</v>
      </c>
    </row>
    <row r="3407" spans="9:9">
      <c r="I3407" s="16" t="s">
        <v>1747</v>
      </c>
    </row>
    <row r="3408" spans="9:9">
      <c r="I3408" s="16" t="s">
        <v>1748</v>
      </c>
    </row>
    <row r="3409" spans="9:9">
      <c r="I3409" s="16" t="s">
        <v>3700</v>
      </c>
    </row>
    <row r="3410" spans="9:9">
      <c r="I3410" s="16" t="s">
        <v>3701</v>
      </c>
    </row>
    <row r="3411" spans="9:9">
      <c r="I3411" s="16" t="s">
        <v>1749</v>
      </c>
    </row>
    <row r="3412" spans="9:9">
      <c r="I3412" s="16" t="s">
        <v>3702</v>
      </c>
    </row>
    <row r="3413" spans="9:9">
      <c r="I3413" s="16" t="s">
        <v>1750</v>
      </c>
    </row>
    <row r="3414" spans="9:9">
      <c r="I3414" s="16" t="s">
        <v>3703</v>
      </c>
    </row>
    <row r="3415" spans="9:9">
      <c r="I3415" s="16" t="s">
        <v>3704</v>
      </c>
    </row>
    <row r="3416" spans="9:9">
      <c r="I3416" s="16" t="s">
        <v>1751</v>
      </c>
    </row>
    <row r="3417" spans="9:9">
      <c r="I3417" s="16" t="s">
        <v>3705</v>
      </c>
    </row>
    <row r="3418" spans="9:9">
      <c r="I3418" s="16" t="s">
        <v>3706</v>
      </c>
    </row>
    <row r="3419" spans="9:9">
      <c r="I3419" s="16" t="s">
        <v>1752</v>
      </c>
    </row>
    <row r="3420" spans="9:9">
      <c r="I3420" s="16" t="s">
        <v>1753</v>
      </c>
    </row>
    <row r="3421" spans="9:9">
      <c r="I3421" s="16" t="s">
        <v>1754</v>
      </c>
    </row>
    <row r="3422" spans="9:9">
      <c r="I3422" s="16" t="s">
        <v>3707</v>
      </c>
    </row>
    <row r="3423" spans="9:9">
      <c r="I3423" s="16" t="s">
        <v>3708</v>
      </c>
    </row>
    <row r="3424" spans="9:9">
      <c r="I3424" s="16" t="s">
        <v>3709</v>
      </c>
    </row>
    <row r="3425" spans="9:9">
      <c r="I3425" s="16" t="s">
        <v>1755</v>
      </c>
    </row>
    <row r="3426" spans="9:9">
      <c r="I3426" s="16" t="s">
        <v>3710</v>
      </c>
    </row>
    <row r="3427" spans="9:9">
      <c r="I3427" s="16" t="s">
        <v>1756</v>
      </c>
    </row>
    <row r="3428" spans="9:9">
      <c r="I3428" s="16" t="s">
        <v>3711</v>
      </c>
    </row>
    <row r="3429" spans="9:9">
      <c r="I3429" s="16" t="s">
        <v>3712</v>
      </c>
    </row>
    <row r="3430" spans="9:9">
      <c r="I3430" s="16" t="s">
        <v>1757</v>
      </c>
    </row>
    <row r="3431" spans="9:9">
      <c r="I3431" s="16" t="s">
        <v>3713</v>
      </c>
    </row>
    <row r="3432" spans="9:9">
      <c r="I3432" s="16" t="s">
        <v>3714</v>
      </c>
    </row>
    <row r="3433" spans="9:9">
      <c r="I3433" s="16" t="s">
        <v>3715</v>
      </c>
    </row>
    <row r="3434" spans="9:9">
      <c r="I3434" s="16" t="s">
        <v>3716</v>
      </c>
    </row>
    <row r="3435" spans="9:9">
      <c r="I3435" s="16" t="s">
        <v>1758</v>
      </c>
    </row>
    <row r="3436" spans="9:9">
      <c r="I3436" s="16" t="s">
        <v>3717</v>
      </c>
    </row>
    <row r="3437" spans="9:9">
      <c r="I3437" s="16" t="s">
        <v>3718</v>
      </c>
    </row>
    <row r="3438" spans="9:9">
      <c r="I3438" s="16" t="s">
        <v>1759</v>
      </c>
    </row>
    <row r="3439" spans="9:9">
      <c r="I3439" s="16" t="s">
        <v>1760</v>
      </c>
    </row>
    <row r="3440" spans="9:9">
      <c r="I3440" s="16" t="s">
        <v>1761</v>
      </c>
    </row>
    <row r="3441" spans="9:9">
      <c r="I3441" s="16" t="s">
        <v>3719</v>
      </c>
    </row>
    <row r="3442" spans="9:9">
      <c r="I3442" s="16" t="s">
        <v>3720</v>
      </c>
    </row>
    <row r="3443" spans="9:9">
      <c r="I3443" s="16" t="s">
        <v>1762</v>
      </c>
    </row>
    <row r="3444" spans="9:9">
      <c r="I3444" s="16" t="s">
        <v>3721</v>
      </c>
    </row>
    <row r="3445" spans="9:9">
      <c r="I3445" s="16" t="s">
        <v>3722</v>
      </c>
    </row>
    <row r="3446" spans="9:9">
      <c r="I3446" s="16" t="s">
        <v>3723</v>
      </c>
    </row>
    <row r="3447" spans="9:9">
      <c r="I3447" s="16" t="s">
        <v>3724</v>
      </c>
    </row>
    <row r="3448" spans="9:9">
      <c r="I3448" s="16" t="s">
        <v>1763</v>
      </c>
    </row>
    <row r="3449" spans="9:9">
      <c r="I3449" s="16" t="s">
        <v>1764</v>
      </c>
    </row>
    <row r="3450" spans="9:9">
      <c r="I3450" s="16" t="s">
        <v>1765</v>
      </c>
    </row>
    <row r="3451" spans="9:9">
      <c r="I3451" s="16" t="s">
        <v>1766</v>
      </c>
    </row>
    <row r="3452" spans="9:9">
      <c r="I3452" s="16" t="s">
        <v>3725</v>
      </c>
    </row>
    <row r="3453" spans="9:9">
      <c r="I3453" s="110" t="s">
        <v>3876</v>
      </c>
    </row>
    <row r="3454" spans="9:9">
      <c r="I3454" s="16" t="s">
        <v>1767</v>
      </c>
    </row>
    <row r="3455" spans="9:9">
      <c r="I3455" s="16" t="s">
        <v>3726</v>
      </c>
    </row>
    <row r="3456" spans="9:9">
      <c r="I3456" s="16" t="s">
        <v>1768</v>
      </c>
    </row>
    <row r="3457" spans="9:9">
      <c r="I3457" s="83" t="s">
        <v>3727</v>
      </c>
    </row>
    <row r="3458" spans="9:9">
      <c r="I3458" s="16" t="s">
        <v>1769</v>
      </c>
    </row>
    <row r="3459" spans="9:9">
      <c r="I3459" s="16" t="s">
        <v>1770</v>
      </c>
    </row>
    <row r="3460" spans="9:9">
      <c r="I3460" s="16" t="s">
        <v>1771</v>
      </c>
    </row>
    <row r="3461" spans="9:9">
      <c r="I3461" s="16" t="s">
        <v>1772</v>
      </c>
    </row>
    <row r="3462" spans="9:9">
      <c r="I3462" s="16" t="s">
        <v>3728</v>
      </c>
    </row>
    <row r="3463" spans="9:9">
      <c r="I3463" s="16" t="s">
        <v>3729</v>
      </c>
    </row>
    <row r="3464" spans="9:9">
      <c r="I3464" s="16" t="s">
        <v>1773</v>
      </c>
    </row>
    <row r="3465" spans="9:9">
      <c r="I3465" s="16" t="s">
        <v>3730</v>
      </c>
    </row>
    <row r="3466" spans="9:9">
      <c r="I3466" s="16" t="s">
        <v>1774</v>
      </c>
    </row>
    <row r="3467" spans="9:9">
      <c r="I3467" s="16" t="s">
        <v>1775</v>
      </c>
    </row>
    <row r="3468" spans="9:9">
      <c r="I3468" s="16" t="s">
        <v>1776</v>
      </c>
    </row>
    <row r="3469" spans="9:9">
      <c r="I3469" s="16" t="s">
        <v>1777</v>
      </c>
    </row>
    <row r="3470" spans="9:9">
      <c r="I3470" s="16" t="s">
        <v>3731</v>
      </c>
    </row>
    <row r="3471" spans="9:9">
      <c r="I3471" s="16" t="s">
        <v>1778</v>
      </c>
    </row>
    <row r="3472" spans="9:9">
      <c r="I3472" s="16" t="s">
        <v>1779</v>
      </c>
    </row>
    <row r="3473" spans="9:9">
      <c r="I3473" s="16" t="s">
        <v>3732</v>
      </c>
    </row>
    <row r="3474" spans="9:9">
      <c r="I3474" s="16" t="s">
        <v>1780</v>
      </c>
    </row>
    <row r="3475" spans="9:9">
      <c r="I3475" s="16" t="s">
        <v>1781</v>
      </c>
    </row>
    <row r="3476" spans="9:9">
      <c r="I3476" s="16" t="s">
        <v>1782</v>
      </c>
    </row>
    <row r="3477" spans="9:9">
      <c r="I3477" s="16" t="s">
        <v>3733</v>
      </c>
    </row>
    <row r="3478" spans="9:9">
      <c r="I3478" s="16" t="s">
        <v>3734</v>
      </c>
    </row>
    <row r="3479" spans="9:9">
      <c r="I3479" s="16" t="s">
        <v>3735</v>
      </c>
    </row>
    <row r="3480" spans="9:9">
      <c r="I3480" s="16" t="s">
        <v>1783</v>
      </c>
    </row>
    <row r="3481" spans="9:9">
      <c r="I3481" s="16" t="s">
        <v>1784</v>
      </c>
    </row>
    <row r="3482" spans="9:9">
      <c r="I3482" s="16" t="s">
        <v>3736</v>
      </c>
    </row>
    <row r="3483" spans="9:9">
      <c r="I3483" s="16" t="s">
        <v>3737</v>
      </c>
    </row>
    <row r="3484" spans="9:9">
      <c r="I3484" s="16" t="s">
        <v>1785</v>
      </c>
    </row>
    <row r="3485" spans="9:9">
      <c r="I3485" s="16" t="s">
        <v>3738</v>
      </c>
    </row>
    <row r="3486" spans="9:9">
      <c r="I3486" s="16" t="s">
        <v>1786</v>
      </c>
    </row>
    <row r="3487" spans="9:9">
      <c r="I3487" s="16" t="s">
        <v>1787</v>
      </c>
    </row>
    <row r="3488" spans="9:9">
      <c r="I3488" s="16" t="s">
        <v>1788</v>
      </c>
    </row>
    <row r="3489" spans="9:9">
      <c r="I3489" s="109" t="s">
        <v>3867</v>
      </c>
    </row>
    <row r="3490" spans="9:9">
      <c r="I3490" s="16" t="s">
        <v>3739</v>
      </c>
    </row>
    <row r="3491" spans="9:9">
      <c r="I3491" s="16" t="s">
        <v>1789</v>
      </c>
    </row>
    <row r="3492" spans="9:9">
      <c r="I3492" s="16" t="s">
        <v>1790</v>
      </c>
    </row>
    <row r="3493" spans="9:9">
      <c r="I3493" s="16" t="s">
        <v>1791</v>
      </c>
    </row>
    <row r="3494" spans="9:9">
      <c r="I3494" s="16" t="s">
        <v>3740</v>
      </c>
    </row>
    <row r="3495" spans="9:9">
      <c r="I3495" s="16" t="s">
        <v>1792</v>
      </c>
    </row>
    <row r="3496" spans="9:9">
      <c r="I3496" s="16" t="s">
        <v>3741</v>
      </c>
    </row>
    <row r="3497" spans="9:9">
      <c r="I3497" s="16" t="s">
        <v>3742</v>
      </c>
    </row>
    <row r="3498" spans="9:9">
      <c r="I3498" s="16" t="s">
        <v>3743</v>
      </c>
    </row>
    <row r="3499" spans="9:9">
      <c r="I3499" s="16" t="s">
        <v>1793</v>
      </c>
    </row>
    <row r="3500" spans="9:9">
      <c r="I3500" s="16" t="s">
        <v>3744</v>
      </c>
    </row>
    <row r="3501" spans="9:9">
      <c r="I3501" s="16" t="s">
        <v>3745</v>
      </c>
    </row>
    <row r="3502" spans="9:9">
      <c r="I3502" s="16" t="s">
        <v>1794</v>
      </c>
    </row>
    <row r="3503" spans="9:9">
      <c r="I3503" s="16" t="s">
        <v>1795</v>
      </c>
    </row>
    <row r="3504" spans="9:9">
      <c r="I3504" s="16" t="s">
        <v>3746</v>
      </c>
    </row>
    <row r="3505" spans="9:9">
      <c r="I3505" s="16" t="s">
        <v>1796</v>
      </c>
    </row>
    <row r="3506" spans="9:9">
      <c r="I3506" s="16" t="s">
        <v>1797</v>
      </c>
    </row>
    <row r="3507" spans="9:9">
      <c r="I3507" s="16" t="s">
        <v>3747</v>
      </c>
    </row>
    <row r="3508" spans="9:9">
      <c r="I3508" s="16" t="s">
        <v>3748</v>
      </c>
    </row>
    <row r="3509" spans="9:9">
      <c r="I3509" s="16" t="s">
        <v>3749</v>
      </c>
    </row>
    <row r="3510" spans="9:9">
      <c r="I3510" s="16" t="s">
        <v>1798</v>
      </c>
    </row>
    <row r="3511" spans="9:9">
      <c r="I3511" s="16" t="s">
        <v>1799</v>
      </c>
    </row>
    <row r="3512" spans="9:9">
      <c r="I3512" s="16" t="s">
        <v>1800</v>
      </c>
    </row>
    <row r="3513" spans="9:9">
      <c r="I3513" s="16" t="s">
        <v>1801</v>
      </c>
    </row>
    <row r="3514" spans="9:9">
      <c r="I3514" s="16" t="s">
        <v>3750</v>
      </c>
    </row>
    <row r="3515" spans="9:9">
      <c r="I3515" s="16" t="s">
        <v>3751</v>
      </c>
    </row>
    <row r="3516" spans="9:9">
      <c r="I3516" s="16" t="s">
        <v>1802</v>
      </c>
    </row>
    <row r="3517" spans="9:9">
      <c r="I3517" s="16" t="s">
        <v>1803</v>
      </c>
    </row>
    <row r="3518" spans="9:9">
      <c r="I3518" s="16" t="s">
        <v>1804</v>
      </c>
    </row>
    <row r="3519" spans="9:9">
      <c r="I3519" s="16" t="s">
        <v>3752</v>
      </c>
    </row>
    <row r="3520" spans="9:9">
      <c r="I3520" s="16" t="s">
        <v>3753</v>
      </c>
    </row>
    <row r="3521" spans="9:9">
      <c r="I3521" s="16" t="s">
        <v>1805</v>
      </c>
    </row>
    <row r="3522" spans="9:9">
      <c r="I3522" s="16" t="s">
        <v>3754</v>
      </c>
    </row>
    <row r="3523" spans="9:9">
      <c r="I3523" s="16" t="s">
        <v>1806</v>
      </c>
    </row>
    <row r="3524" spans="9:9">
      <c r="I3524" s="16" t="s">
        <v>3755</v>
      </c>
    </row>
    <row r="3525" spans="9:9">
      <c r="I3525" s="16" t="s">
        <v>1807</v>
      </c>
    </row>
    <row r="3526" spans="9:9">
      <c r="I3526" s="16" t="s">
        <v>3756</v>
      </c>
    </row>
    <row r="3527" spans="9:9">
      <c r="I3527" s="16" t="s">
        <v>1808</v>
      </c>
    </row>
    <row r="3528" spans="9:9">
      <c r="I3528" s="16" t="s">
        <v>1809</v>
      </c>
    </row>
    <row r="3529" spans="9:9">
      <c r="I3529" s="16" t="s">
        <v>3757</v>
      </c>
    </row>
    <row r="3530" spans="9:9">
      <c r="I3530" s="16" t="s">
        <v>3758</v>
      </c>
    </row>
    <row r="3531" spans="9:9">
      <c r="I3531" s="109" t="s">
        <v>3868</v>
      </c>
    </row>
    <row r="3532" spans="9:9">
      <c r="I3532" s="16" t="s">
        <v>3759</v>
      </c>
    </row>
    <row r="3533" spans="9:9">
      <c r="I3533" s="16" t="s">
        <v>3760</v>
      </c>
    </row>
    <row r="3534" spans="9:9">
      <c r="I3534" s="16" t="s">
        <v>1810</v>
      </c>
    </row>
    <row r="3535" spans="9:9">
      <c r="I3535" s="16" t="s">
        <v>1811</v>
      </c>
    </row>
    <row r="3536" spans="9:9">
      <c r="I3536" s="16" t="s">
        <v>3761</v>
      </c>
    </row>
    <row r="3537" spans="9:9">
      <c r="I3537" s="16" t="s">
        <v>1812</v>
      </c>
    </row>
    <row r="3538" spans="9:9">
      <c r="I3538" s="16" t="s">
        <v>1813</v>
      </c>
    </row>
    <row r="3539" spans="9:9">
      <c r="I3539" s="16" t="s">
        <v>1814</v>
      </c>
    </row>
    <row r="3540" spans="9:9">
      <c r="I3540" s="16" t="s">
        <v>1815</v>
      </c>
    </row>
    <row r="3541" spans="9:9">
      <c r="I3541" s="16" t="s">
        <v>1816</v>
      </c>
    </row>
    <row r="3542" spans="9:9">
      <c r="I3542" s="16" t="s">
        <v>3762</v>
      </c>
    </row>
    <row r="3543" spans="9:9">
      <c r="I3543" s="16" t="s">
        <v>3763</v>
      </c>
    </row>
    <row r="3544" spans="9:9">
      <c r="I3544" s="16" t="s">
        <v>1817</v>
      </c>
    </row>
    <row r="3545" spans="9:9">
      <c r="I3545" s="16" t="s">
        <v>3764</v>
      </c>
    </row>
    <row r="3546" spans="9:9">
      <c r="I3546" s="16" t="s">
        <v>1818</v>
      </c>
    </row>
    <row r="3547" spans="9:9">
      <c r="I3547" s="16" t="s">
        <v>3765</v>
      </c>
    </row>
    <row r="3548" spans="9:9">
      <c r="I3548" s="16" t="s">
        <v>1819</v>
      </c>
    </row>
    <row r="3549" spans="9:9">
      <c r="I3549" s="16" t="s">
        <v>3766</v>
      </c>
    </row>
    <row r="3550" spans="9:9">
      <c r="I3550" s="16" t="s">
        <v>3767</v>
      </c>
    </row>
    <row r="3551" spans="9:9">
      <c r="I3551" s="16" t="s">
        <v>1820</v>
      </c>
    </row>
    <row r="3552" spans="9:9">
      <c r="I3552" s="16" t="s">
        <v>3768</v>
      </c>
    </row>
    <row r="3553" spans="9:9">
      <c r="I3553" s="16" t="s">
        <v>1821</v>
      </c>
    </row>
    <row r="3554" spans="9:9">
      <c r="I3554" s="16" t="s">
        <v>1822</v>
      </c>
    </row>
    <row r="3555" spans="9:9">
      <c r="I3555" s="16" t="s">
        <v>1823</v>
      </c>
    </row>
    <row r="3556" spans="9:9">
      <c r="I3556" s="16" t="s">
        <v>3769</v>
      </c>
    </row>
    <row r="3557" spans="9:9">
      <c r="I3557" s="16" t="s">
        <v>1824</v>
      </c>
    </row>
    <row r="3558" spans="9:9">
      <c r="I3558" s="16" t="s">
        <v>1825</v>
      </c>
    </row>
    <row r="3559" spans="9:9">
      <c r="I3559" s="16" t="s">
        <v>1826</v>
      </c>
    </row>
    <row r="3560" spans="9:9">
      <c r="I3560" s="16" t="s">
        <v>3770</v>
      </c>
    </row>
    <row r="3561" spans="9:9">
      <c r="I3561" s="16" t="s">
        <v>1827</v>
      </c>
    </row>
    <row r="3562" spans="9:9">
      <c r="I3562" s="110" t="s">
        <v>3891</v>
      </c>
    </row>
    <row r="3563" spans="9:9">
      <c r="I3563" s="16" t="s">
        <v>3771</v>
      </c>
    </row>
    <row r="3564" spans="9:9">
      <c r="I3564" s="16" t="s">
        <v>3772</v>
      </c>
    </row>
    <row r="3565" spans="9:9">
      <c r="I3565" s="16" t="s">
        <v>1828</v>
      </c>
    </row>
    <row r="3566" spans="9:9">
      <c r="I3566" s="16" t="s">
        <v>1829</v>
      </c>
    </row>
    <row r="3567" spans="9:9">
      <c r="I3567" s="16" t="s">
        <v>3773</v>
      </c>
    </row>
    <row r="3568" spans="9:9">
      <c r="I3568" s="16" t="s">
        <v>3774</v>
      </c>
    </row>
    <row r="3569" spans="9:9">
      <c r="I3569" s="16" t="s">
        <v>3775</v>
      </c>
    </row>
    <row r="3570" spans="9:9">
      <c r="I3570" s="16" t="s">
        <v>1830</v>
      </c>
    </row>
    <row r="3571" spans="9:9">
      <c r="I3571" s="16" t="s">
        <v>1831</v>
      </c>
    </row>
    <row r="3572" spans="9:9">
      <c r="I3572" s="16" t="s">
        <v>3776</v>
      </c>
    </row>
    <row r="3573" spans="9:9">
      <c r="I3573" s="16" t="s">
        <v>3777</v>
      </c>
    </row>
    <row r="3574" spans="9:9">
      <c r="I3574" s="16" t="s">
        <v>3778</v>
      </c>
    </row>
    <row r="3575" spans="9:9">
      <c r="I3575" s="16" t="s">
        <v>1832</v>
      </c>
    </row>
    <row r="3576" spans="9:9">
      <c r="I3576" s="16" t="s">
        <v>1833</v>
      </c>
    </row>
    <row r="3577" spans="9:9">
      <c r="I3577" s="16" t="s">
        <v>1834</v>
      </c>
    </row>
    <row r="3578" spans="9:9">
      <c r="I3578" s="16" t="s">
        <v>3779</v>
      </c>
    </row>
    <row r="3579" spans="9:9">
      <c r="I3579" s="16" t="s">
        <v>1835</v>
      </c>
    </row>
    <row r="3580" spans="9:9">
      <c r="I3580" s="16" t="s">
        <v>1836</v>
      </c>
    </row>
    <row r="3581" spans="9:9">
      <c r="I3581" s="16" t="s">
        <v>1837</v>
      </c>
    </row>
    <row r="3582" spans="9:9">
      <c r="I3582" s="16" t="s">
        <v>1838</v>
      </c>
    </row>
    <row r="3583" spans="9:9">
      <c r="I3583" s="16" t="s">
        <v>1839</v>
      </c>
    </row>
    <row r="3584" spans="9:9">
      <c r="I3584" s="16" t="s">
        <v>1840</v>
      </c>
    </row>
    <row r="3585" spans="9:9">
      <c r="I3585" s="16" t="s">
        <v>1841</v>
      </c>
    </row>
    <row r="3586" spans="9:9">
      <c r="I3586" s="16" t="s">
        <v>1842</v>
      </c>
    </row>
    <row r="3587" spans="9:9">
      <c r="I3587" s="16" t="s">
        <v>3780</v>
      </c>
    </row>
    <row r="3588" spans="9:9">
      <c r="I3588" s="16" t="s">
        <v>1843</v>
      </c>
    </row>
    <row r="3589" spans="9:9">
      <c r="I3589" s="16" t="s">
        <v>1844</v>
      </c>
    </row>
    <row r="3590" spans="9:9">
      <c r="I3590" s="16" t="s">
        <v>1845</v>
      </c>
    </row>
    <row r="3591" spans="9:9">
      <c r="I3591" s="16" t="s">
        <v>1846</v>
      </c>
    </row>
    <row r="3592" spans="9:9">
      <c r="I3592" s="16" t="s">
        <v>1847</v>
      </c>
    </row>
    <row r="3593" spans="9:9">
      <c r="I3593" s="16" t="s">
        <v>1848</v>
      </c>
    </row>
    <row r="3594" spans="9:9">
      <c r="I3594" s="16" t="s">
        <v>1849</v>
      </c>
    </row>
    <row r="3595" spans="9:9">
      <c r="I3595" s="16" t="s">
        <v>1850</v>
      </c>
    </row>
    <row r="3596" spans="9:9">
      <c r="I3596" s="16" t="s">
        <v>3781</v>
      </c>
    </row>
    <row r="3597" spans="9:9">
      <c r="I3597" s="16" t="s">
        <v>1851</v>
      </c>
    </row>
    <row r="3598" spans="9:9">
      <c r="I3598" s="16" t="s">
        <v>3782</v>
      </c>
    </row>
    <row r="3599" spans="9:9">
      <c r="I3599" s="16" t="s">
        <v>1852</v>
      </c>
    </row>
    <row r="3600" spans="9:9">
      <c r="I3600" s="16" t="s">
        <v>3783</v>
      </c>
    </row>
    <row r="3601" spans="9:9">
      <c r="I3601" s="16" t="s">
        <v>1853</v>
      </c>
    </row>
    <row r="3602" spans="9:9">
      <c r="I3602" s="16" t="s">
        <v>1854</v>
      </c>
    </row>
    <row r="3603" spans="9:9">
      <c r="I3603" s="16" t="s">
        <v>3784</v>
      </c>
    </row>
    <row r="3604" spans="9:9">
      <c r="I3604" s="16" t="s">
        <v>3785</v>
      </c>
    </row>
    <row r="3605" spans="9:9">
      <c r="I3605" s="16" t="s">
        <v>1855</v>
      </c>
    </row>
    <row r="3606" spans="9:9">
      <c r="I3606" s="16" t="s">
        <v>3786</v>
      </c>
    </row>
    <row r="3607" spans="9:9">
      <c r="I3607" s="16" t="s">
        <v>3787</v>
      </c>
    </row>
    <row r="3608" spans="9:9">
      <c r="I3608" s="16" t="s">
        <v>1856</v>
      </c>
    </row>
    <row r="3609" spans="9:9">
      <c r="I3609" s="16" t="s">
        <v>1857</v>
      </c>
    </row>
    <row r="3610" spans="9:9">
      <c r="I3610" s="16" t="s">
        <v>1858</v>
      </c>
    </row>
    <row r="3611" spans="9:9">
      <c r="I3611" s="16" t="s">
        <v>3788</v>
      </c>
    </row>
    <row r="3612" spans="9:9">
      <c r="I3612" s="16" t="s">
        <v>1859</v>
      </c>
    </row>
    <row r="3613" spans="9:9">
      <c r="I3613" s="16" t="s">
        <v>3789</v>
      </c>
    </row>
    <row r="3614" spans="9:9">
      <c r="I3614" s="16" t="s">
        <v>3790</v>
      </c>
    </row>
    <row r="3615" spans="9:9">
      <c r="I3615" s="16" t="s">
        <v>1860</v>
      </c>
    </row>
    <row r="3616" spans="9:9">
      <c r="I3616" s="16" t="s">
        <v>3791</v>
      </c>
    </row>
    <row r="3617" spans="9:9">
      <c r="I3617" s="16" t="s">
        <v>1861</v>
      </c>
    </row>
    <row r="3618" spans="9:9">
      <c r="I3618" s="16" t="s">
        <v>1862</v>
      </c>
    </row>
    <row r="3619" spans="9:9">
      <c r="I3619" s="16" t="s">
        <v>1863</v>
      </c>
    </row>
    <row r="3620" spans="9:9">
      <c r="I3620" s="16" t="s">
        <v>1864</v>
      </c>
    </row>
    <row r="3621" spans="9:9">
      <c r="I3621" s="16" t="s">
        <v>3792</v>
      </c>
    </row>
    <row r="3622" spans="9:9">
      <c r="I3622" s="16" t="s">
        <v>1865</v>
      </c>
    </row>
    <row r="3623" spans="9:9">
      <c r="I3623" s="16" t="s">
        <v>3793</v>
      </c>
    </row>
    <row r="3624" spans="9:9">
      <c r="I3624" s="16" t="s">
        <v>1866</v>
      </c>
    </row>
    <row r="3625" spans="9:9">
      <c r="I3625" s="16" t="s">
        <v>3794</v>
      </c>
    </row>
    <row r="3626" spans="9:9">
      <c r="I3626" s="16" t="s">
        <v>1867</v>
      </c>
    </row>
    <row r="3627" spans="9:9">
      <c r="I3627" s="16" t="s">
        <v>1868</v>
      </c>
    </row>
    <row r="3628" spans="9:9">
      <c r="I3628" s="16" t="s">
        <v>3795</v>
      </c>
    </row>
    <row r="3629" spans="9:9">
      <c r="I3629" s="16" t="s">
        <v>3796</v>
      </c>
    </row>
    <row r="3630" spans="9:9">
      <c r="I3630" s="16" t="s">
        <v>1869</v>
      </c>
    </row>
    <row r="3631" spans="9:9">
      <c r="I3631" s="16" t="s">
        <v>1870</v>
      </c>
    </row>
    <row r="3632" spans="9:9">
      <c r="I3632" s="16" t="s">
        <v>1871</v>
      </c>
    </row>
    <row r="3633" spans="9:9">
      <c r="I3633" s="16" t="s">
        <v>3797</v>
      </c>
    </row>
    <row r="3634" spans="9:9">
      <c r="I3634" s="16" t="s">
        <v>1872</v>
      </c>
    </row>
    <row r="3635" spans="9:9">
      <c r="I3635" s="16" t="s">
        <v>3798</v>
      </c>
    </row>
    <row r="3636" spans="9:9">
      <c r="I3636" s="16" t="s">
        <v>1873</v>
      </c>
    </row>
    <row r="3637" spans="9:9">
      <c r="I3637" s="16" t="s">
        <v>1874</v>
      </c>
    </row>
    <row r="3638" spans="9:9">
      <c r="I3638" s="16" t="s">
        <v>1875</v>
      </c>
    </row>
    <row r="3639" spans="9:9">
      <c r="I3639" s="16" t="s">
        <v>3799</v>
      </c>
    </row>
    <row r="3640" spans="9:9">
      <c r="I3640" s="16" t="s">
        <v>1876</v>
      </c>
    </row>
    <row r="3641" spans="9:9">
      <c r="I3641" s="16" t="s">
        <v>1877</v>
      </c>
    </row>
    <row r="3642" spans="9:9">
      <c r="I3642" s="16" t="s">
        <v>3800</v>
      </c>
    </row>
    <row r="3643" spans="9:9">
      <c r="I3643" s="16" t="s">
        <v>3801</v>
      </c>
    </row>
    <row r="3644" spans="9:9">
      <c r="I3644" s="16" t="s">
        <v>3802</v>
      </c>
    </row>
    <row r="3645" spans="9:9">
      <c r="I3645" s="16" t="s">
        <v>1878</v>
      </c>
    </row>
    <row r="3646" spans="9:9">
      <c r="I3646" s="16" t="s">
        <v>3803</v>
      </c>
    </row>
    <row r="3647" spans="9:9">
      <c r="I3647" s="16" t="s">
        <v>3804</v>
      </c>
    </row>
    <row r="3648" spans="9:9">
      <c r="I3648" s="16" t="s">
        <v>1879</v>
      </c>
    </row>
    <row r="3649" spans="9:9">
      <c r="I3649" s="16" t="s">
        <v>1880</v>
      </c>
    </row>
    <row r="3650" spans="9:9">
      <c r="I3650" s="16" t="s">
        <v>3805</v>
      </c>
    </row>
    <row r="3651" spans="9:9">
      <c r="I3651" s="16" t="s">
        <v>3806</v>
      </c>
    </row>
    <row r="3652" spans="9:9">
      <c r="I3652" s="16" t="s">
        <v>3807</v>
      </c>
    </row>
    <row r="3653" spans="9:9">
      <c r="I3653" s="16" t="s">
        <v>1881</v>
      </c>
    </row>
    <row r="3654" spans="9:9">
      <c r="I3654" s="16" t="s">
        <v>1882</v>
      </c>
    </row>
    <row r="3655" spans="9:9" ht="15.75" thickBot="1">
      <c r="I3655" s="19" t="s">
        <v>3808</v>
      </c>
    </row>
  </sheetData>
  <sortState xmlns:xlrd2="http://schemas.microsoft.com/office/spreadsheetml/2017/richdata2" ref="K2:N55">
    <sortCondition ref="K2"/>
  </sortState>
  <conditionalFormatting sqref="M3:M54">
    <cfRule type="duplicateValues" dxfId="0" priority="1"/>
  </conditionalFormatting>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G33"/>
  <sheetViews>
    <sheetView workbookViewId="0">
      <selection activeCell="A9" sqref="A9:F9"/>
    </sheetView>
  </sheetViews>
  <sheetFormatPr defaultColWidth="8.85546875" defaultRowHeight="15"/>
  <cols>
    <col min="1" max="1" width="48.42578125" style="2" customWidth="1"/>
    <col min="2" max="2" width="9.42578125" style="80" customWidth="1"/>
    <col min="3" max="3" width="40.42578125" style="2" customWidth="1"/>
    <col min="4" max="4" width="9.42578125" style="2" customWidth="1"/>
    <col min="5" max="5" width="25.42578125" style="2" customWidth="1"/>
    <col min="6" max="6" width="9.42578125" style="2" customWidth="1"/>
    <col min="7" max="7" width="1.42578125" style="2" customWidth="1"/>
    <col min="8" max="16384" width="8.85546875" style="2"/>
  </cols>
  <sheetData>
    <row r="1" spans="1:7" s="6" customFormat="1" ht="36">
      <c r="A1" s="349" t="s">
        <v>7241</v>
      </c>
      <c r="B1" s="350"/>
      <c r="C1" s="350"/>
      <c r="D1" s="350"/>
      <c r="E1" s="350"/>
      <c r="F1" s="351"/>
    </row>
    <row r="2" spans="1:7" s="6" customFormat="1" ht="7.5" customHeight="1">
      <c r="A2" s="352"/>
      <c r="B2" s="353"/>
      <c r="C2" s="353"/>
      <c r="D2" s="353"/>
      <c r="E2" s="353"/>
      <c r="F2" s="354"/>
    </row>
    <row r="3" spans="1:7" ht="27" customHeight="1">
      <c r="A3" s="352"/>
      <c r="B3" s="353"/>
      <c r="C3" s="353"/>
      <c r="D3" s="353"/>
      <c r="E3" s="353"/>
      <c r="F3" s="354"/>
    </row>
    <row r="4" spans="1:7" ht="9.75" customHeight="1" thickBot="1">
      <c r="A4" s="355"/>
      <c r="B4" s="356"/>
      <c r="C4" s="356"/>
      <c r="D4" s="356"/>
      <c r="E4" s="356"/>
      <c r="F4" s="357"/>
    </row>
    <row r="5" spans="1:7" s="4" customFormat="1" ht="6" customHeight="1" thickBot="1">
      <c r="A5" s="73"/>
      <c r="B5" s="75"/>
      <c r="C5" s="74"/>
      <c r="D5" s="76"/>
      <c r="E5" s="74"/>
      <c r="F5" s="76"/>
    </row>
    <row r="6" spans="1:7" ht="36" customHeight="1" thickBot="1">
      <c r="A6" s="182" t="s">
        <v>3892</v>
      </c>
      <c r="B6" s="77"/>
      <c r="C6" s="105" t="s">
        <v>151</v>
      </c>
      <c r="D6" s="71"/>
      <c r="E6" s="106" t="s">
        <v>152</v>
      </c>
      <c r="F6" s="72"/>
    </row>
    <row r="7" spans="1:7" s="4" customFormat="1" ht="29.25" customHeight="1">
      <c r="A7" s="73"/>
      <c r="B7" s="75"/>
      <c r="C7" s="74"/>
      <c r="D7" s="76"/>
      <c r="E7" s="74"/>
      <c r="F7" s="76"/>
    </row>
    <row r="8" spans="1:7" ht="32.25" customHeight="1" thickBot="1">
      <c r="A8" s="10"/>
      <c r="B8" s="79"/>
      <c r="C8" s="78"/>
      <c r="D8" s="70"/>
      <c r="E8" s="70"/>
      <c r="F8" s="70"/>
      <c r="G8" s="3"/>
    </row>
    <row r="9" spans="1:7" ht="54" customHeight="1" thickBot="1">
      <c r="A9" s="346" t="s">
        <v>7242</v>
      </c>
      <c r="B9" s="347"/>
      <c r="C9" s="347"/>
      <c r="D9" s="347"/>
      <c r="E9" s="347"/>
      <c r="F9" s="348"/>
    </row>
    <row r="10" spans="1:7" ht="15" customHeight="1">
      <c r="A10" s="358"/>
      <c r="B10" s="359"/>
      <c r="C10" s="359"/>
      <c r="D10" s="359"/>
      <c r="E10" s="359"/>
      <c r="F10" s="360"/>
    </row>
    <row r="11" spans="1:7" ht="15" customHeight="1">
      <c r="A11" s="361"/>
      <c r="B11" s="362"/>
      <c r="C11" s="362"/>
      <c r="D11" s="362"/>
      <c r="E11" s="362"/>
      <c r="F11" s="363"/>
    </row>
    <row r="12" spans="1:7" ht="15" customHeight="1">
      <c r="A12" s="361"/>
      <c r="B12" s="362"/>
      <c r="C12" s="362"/>
      <c r="D12" s="362"/>
      <c r="E12" s="362"/>
      <c r="F12" s="363"/>
    </row>
    <row r="13" spans="1:7" ht="15" customHeight="1">
      <c r="A13" s="361"/>
      <c r="B13" s="362"/>
      <c r="C13" s="362"/>
      <c r="D13" s="362"/>
      <c r="E13" s="362"/>
      <c r="F13" s="363"/>
    </row>
    <row r="14" spans="1:7" ht="15" customHeight="1">
      <c r="A14" s="361"/>
      <c r="B14" s="362"/>
      <c r="C14" s="362"/>
      <c r="D14" s="362"/>
      <c r="E14" s="362"/>
      <c r="F14" s="363"/>
    </row>
    <row r="15" spans="1:7" ht="15" customHeight="1">
      <c r="A15" s="361"/>
      <c r="B15" s="362"/>
      <c r="C15" s="362"/>
      <c r="D15" s="362"/>
      <c r="E15" s="362"/>
      <c r="F15" s="363"/>
    </row>
    <row r="16" spans="1:7" ht="15" customHeight="1">
      <c r="A16" s="361"/>
      <c r="B16" s="362"/>
      <c r="C16" s="362"/>
      <c r="D16" s="362"/>
      <c r="E16" s="362"/>
      <c r="F16" s="363"/>
    </row>
    <row r="17" spans="1:6" ht="15" customHeight="1">
      <c r="A17" s="361"/>
      <c r="B17" s="362"/>
      <c r="C17" s="362"/>
      <c r="D17" s="362"/>
      <c r="E17" s="362"/>
      <c r="F17" s="363"/>
    </row>
    <row r="18" spans="1:6" ht="15" customHeight="1">
      <c r="A18" s="361"/>
      <c r="B18" s="362"/>
      <c r="C18" s="362"/>
      <c r="D18" s="362"/>
      <c r="E18" s="362"/>
      <c r="F18" s="363"/>
    </row>
    <row r="19" spans="1:6" ht="15" customHeight="1">
      <c r="A19" s="361"/>
      <c r="B19" s="362"/>
      <c r="C19" s="362"/>
      <c r="D19" s="362"/>
      <c r="E19" s="362"/>
      <c r="F19" s="363"/>
    </row>
    <row r="20" spans="1:6" ht="15" customHeight="1">
      <c r="A20" s="361"/>
      <c r="B20" s="362"/>
      <c r="C20" s="362"/>
      <c r="D20" s="362"/>
      <c r="E20" s="362"/>
      <c r="F20" s="363"/>
    </row>
    <row r="21" spans="1:6" ht="15" customHeight="1">
      <c r="A21" s="361"/>
      <c r="B21" s="362"/>
      <c r="C21" s="362"/>
      <c r="D21" s="362"/>
      <c r="E21" s="362"/>
      <c r="F21" s="363"/>
    </row>
    <row r="22" spans="1:6" ht="15" customHeight="1">
      <c r="A22" s="361"/>
      <c r="B22" s="362"/>
      <c r="C22" s="362"/>
      <c r="D22" s="362"/>
      <c r="E22" s="362"/>
      <c r="F22" s="363"/>
    </row>
    <row r="23" spans="1:6" ht="15" customHeight="1">
      <c r="A23" s="361"/>
      <c r="B23" s="362"/>
      <c r="C23" s="362"/>
      <c r="D23" s="362"/>
      <c r="E23" s="362"/>
      <c r="F23" s="363"/>
    </row>
    <row r="24" spans="1:6" ht="15" customHeight="1">
      <c r="A24" s="361"/>
      <c r="B24" s="362"/>
      <c r="C24" s="362"/>
      <c r="D24" s="362"/>
      <c r="E24" s="362"/>
      <c r="F24" s="363"/>
    </row>
    <row r="25" spans="1:6" ht="15" customHeight="1">
      <c r="A25" s="361"/>
      <c r="B25" s="362"/>
      <c r="C25" s="362"/>
      <c r="D25" s="362"/>
      <c r="E25" s="362"/>
      <c r="F25" s="363"/>
    </row>
    <row r="26" spans="1:6" ht="15" customHeight="1">
      <c r="A26" s="361"/>
      <c r="B26" s="362"/>
      <c r="C26" s="362"/>
      <c r="D26" s="362"/>
      <c r="E26" s="362"/>
      <c r="F26" s="363"/>
    </row>
    <row r="27" spans="1:6" ht="15" customHeight="1">
      <c r="A27" s="361"/>
      <c r="B27" s="362"/>
      <c r="C27" s="362"/>
      <c r="D27" s="362"/>
      <c r="E27" s="362"/>
      <c r="F27" s="363"/>
    </row>
    <row r="28" spans="1:6" ht="15" customHeight="1">
      <c r="A28" s="361"/>
      <c r="B28" s="362"/>
      <c r="C28" s="362"/>
      <c r="D28" s="362"/>
      <c r="E28" s="362"/>
      <c r="F28" s="363"/>
    </row>
    <row r="29" spans="1:6" ht="15" customHeight="1">
      <c r="A29" s="361"/>
      <c r="B29" s="362"/>
      <c r="C29" s="362"/>
      <c r="D29" s="362"/>
      <c r="E29" s="362"/>
      <c r="F29" s="363"/>
    </row>
    <row r="30" spans="1:6" ht="15" customHeight="1">
      <c r="A30" s="361"/>
      <c r="B30" s="362"/>
      <c r="C30" s="362"/>
      <c r="D30" s="362"/>
      <c r="E30" s="362"/>
      <c r="F30" s="363"/>
    </row>
    <row r="31" spans="1:6" ht="15" customHeight="1">
      <c r="A31" s="361"/>
      <c r="B31" s="362"/>
      <c r="C31" s="362"/>
      <c r="D31" s="362"/>
      <c r="E31" s="362"/>
      <c r="F31" s="363"/>
    </row>
    <row r="32" spans="1:6" ht="15" customHeight="1">
      <c r="A32" s="361"/>
      <c r="B32" s="362"/>
      <c r="C32" s="362"/>
      <c r="D32" s="362"/>
      <c r="E32" s="362"/>
      <c r="F32" s="363"/>
    </row>
    <row r="33" spans="1:6" ht="15" customHeight="1" thickBot="1">
      <c r="A33" s="364"/>
      <c r="B33" s="365"/>
      <c r="C33" s="365"/>
      <c r="D33" s="365"/>
      <c r="E33" s="365"/>
      <c r="F33" s="366"/>
    </row>
  </sheetData>
  <mergeCells count="3">
    <mergeCell ref="A9:F9"/>
    <mergeCell ref="A1:F4"/>
    <mergeCell ref="A10:F33"/>
  </mergeCells>
  <dataValidations count="3">
    <dataValidation type="whole" allowBlank="1" showInputMessage="1" showErrorMessage="1" sqref="D6" xr:uid="{00000000-0002-0000-0300-000000000000}">
      <formula1>1</formula1>
      <formula2>13</formula2>
    </dataValidation>
    <dataValidation type="whole" allowBlank="1" showInputMessage="1" showErrorMessage="1" sqref="F6" xr:uid="{00000000-0002-0000-0300-000001000000}">
      <formula1>1</formula1>
      <formula2>7</formula2>
    </dataValidation>
    <dataValidation type="date" operator="lessThanOrEqual" allowBlank="1" showInputMessage="1" showErrorMessage="1" sqref="E6 A6 C6" xr:uid="{5FD0F166-0292-4DF8-891A-ADCFD8AE8816}">
      <formula1>43831</formula1>
    </dataValidation>
  </dataValidations>
  <printOptions horizontalCentered="1"/>
  <pageMargins left="0.25" right="0.25" top="0.75" bottom="0.75" header="0.3" footer="0.3"/>
  <pageSetup scale="93" fitToHeight="0" orientation="landscape" r:id="rId1"/>
  <headerFooter>
    <oddFooter>&amp;LSTEP 2019-20 &amp;A&amp;C&amp;P of &amp;N&amp;RNYSED  rev. 05/2019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'hidden dropdown'!$F$2:$F$3</xm:f>
          </x14:formula1>
          <xm:sqref>B6</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22"/>
  <sheetViews>
    <sheetView workbookViewId="0">
      <selection sqref="A1:B2"/>
    </sheetView>
  </sheetViews>
  <sheetFormatPr defaultColWidth="8.85546875" defaultRowHeight="15"/>
  <cols>
    <col min="1" max="1" width="43.42578125" style="11" customWidth="1"/>
    <col min="2" max="2" width="19.42578125" style="188" customWidth="1"/>
    <col min="3" max="3" width="1.42578125" customWidth="1"/>
  </cols>
  <sheetData>
    <row r="1" spans="1:2" ht="75" customHeight="1">
      <c r="A1" s="367" t="s">
        <v>7243</v>
      </c>
      <c r="B1" s="368"/>
    </row>
    <row r="2" spans="1:2" ht="33" customHeight="1">
      <c r="A2" s="369"/>
      <c r="B2" s="370"/>
    </row>
    <row r="3" spans="1:2" ht="3.75" customHeight="1" thickBot="1">
      <c r="A3" s="375"/>
      <c r="B3" s="376"/>
    </row>
    <row r="4" spans="1:2" ht="18" customHeight="1">
      <c r="A4" s="377" t="s">
        <v>145</v>
      </c>
      <c r="B4" s="372"/>
    </row>
    <row r="5" spans="1:2" ht="18" customHeight="1">
      <c r="A5" s="57" t="s">
        <v>118</v>
      </c>
      <c r="B5" s="183"/>
    </row>
    <row r="6" spans="1:2" ht="18" customHeight="1" thickBot="1">
      <c r="A6" s="58" t="s">
        <v>119</v>
      </c>
      <c r="B6" s="184"/>
    </row>
    <row r="7" spans="1:2" ht="18" customHeight="1">
      <c r="A7" s="378" t="s">
        <v>146</v>
      </c>
      <c r="B7" s="379"/>
    </row>
    <row r="8" spans="1:2" ht="18" customHeight="1">
      <c r="A8" s="112" t="s">
        <v>120</v>
      </c>
      <c r="B8" s="185"/>
    </row>
    <row r="9" spans="1:2" ht="18" customHeight="1">
      <c r="A9" s="112" t="s">
        <v>121</v>
      </c>
      <c r="B9" s="185"/>
    </row>
    <row r="10" spans="1:2" ht="18" customHeight="1">
      <c r="A10" s="112" t="s">
        <v>122</v>
      </c>
      <c r="B10" s="185"/>
    </row>
    <row r="11" spans="1:2" ht="18" customHeight="1" thickBot="1">
      <c r="A11" s="113" t="s">
        <v>123</v>
      </c>
      <c r="B11" s="186"/>
    </row>
    <row r="12" spans="1:2" ht="3.75" customHeight="1" thickBot="1">
      <c r="A12" s="375"/>
      <c r="B12" s="376"/>
    </row>
    <row r="13" spans="1:2" ht="18" customHeight="1">
      <c r="A13" s="371" t="s">
        <v>25</v>
      </c>
      <c r="B13" s="372"/>
    </row>
    <row r="14" spans="1:2" ht="18" customHeight="1">
      <c r="A14" s="57" t="s">
        <v>118</v>
      </c>
      <c r="B14" s="183"/>
    </row>
    <row r="15" spans="1:2" ht="18" customHeight="1" thickBot="1">
      <c r="A15" s="59" t="s">
        <v>119</v>
      </c>
      <c r="B15" s="187"/>
    </row>
    <row r="16" spans="1:2" ht="18" customHeight="1">
      <c r="A16" s="373" t="s">
        <v>26</v>
      </c>
      <c r="B16" s="374"/>
    </row>
    <row r="17" spans="1:2" ht="18" customHeight="1">
      <c r="A17" s="112" t="s">
        <v>124</v>
      </c>
      <c r="B17" s="185"/>
    </row>
    <row r="18" spans="1:2" ht="18" customHeight="1">
      <c r="A18" s="112" t="s">
        <v>125</v>
      </c>
      <c r="B18" s="185"/>
    </row>
    <row r="19" spans="1:2" ht="18" customHeight="1">
      <c r="A19" s="112" t="s">
        <v>126</v>
      </c>
      <c r="B19" s="185"/>
    </row>
    <row r="20" spans="1:2" ht="18" customHeight="1">
      <c r="A20" s="112" t="s">
        <v>127</v>
      </c>
      <c r="B20" s="185"/>
    </row>
    <row r="21" spans="1:2" ht="18" customHeight="1">
      <c r="A21" s="112" t="s">
        <v>128</v>
      </c>
      <c r="B21" s="185"/>
    </row>
    <row r="22" spans="1:2" ht="18" customHeight="1" thickBot="1">
      <c r="A22" s="113" t="s">
        <v>129</v>
      </c>
      <c r="B22" s="186"/>
    </row>
  </sheetData>
  <mergeCells count="7">
    <mergeCell ref="A1:B2"/>
    <mergeCell ref="A13:B13"/>
    <mergeCell ref="A16:B16"/>
    <mergeCell ref="A3:B3"/>
    <mergeCell ref="A4:B4"/>
    <mergeCell ref="A7:B7"/>
    <mergeCell ref="A12:B12"/>
  </mergeCells>
  <dataValidations count="3">
    <dataValidation type="whole" allowBlank="1" showInputMessage="1" showErrorMessage="1" error="This is a restricted field.  This selection will ONLY accept a whole number as the entry." sqref="B15 B6" xr:uid="{00000000-0002-0000-0500-000000000000}">
      <formula1>0</formula1>
      <formula2>10000</formula2>
    </dataValidation>
    <dataValidation type="whole" allowBlank="1" showInputMessage="1" showErrorMessage="1" error="This is a restricted field.  This selection will ONLY accept a numerical entry." sqref="B14 B5" xr:uid="{00000000-0002-0000-0500-000001000000}">
      <formula1>0</formula1>
      <formula2>2000</formula2>
    </dataValidation>
    <dataValidation type="date" operator="lessThanOrEqual" allowBlank="1" showInputMessage="1" showErrorMessage="1" sqref="A3:A1048576" xr:uid="{B3893463-AEB3-493F-A64E-0FF8663CFC15}">
      <formula1>43831</formula1>
    </dataValidation>
  </dataValidations>
  <printOptions horizontalCentered="1"/>
  <pageMargins left="0.25" right="0.25" top="0.75" bottom="0.75" header="0.3" footer="0.3"/>
  <pageSetup orientation="landscape" r:id="rId1"/>
  <headerFooter>
    <oddFooter>&amp;LSTEP 2019-20 &amp;A&amp;C&amp;P of &amp;N&amp;RNYSED  rev. 05/2019</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his is a restricted field.  This selection will ONLY accept a &quot;Yes&quot; or &quot;No&quot; from the drop down list." xr:uid="{00000000-0002-0000-0500-000002000000}">
          <x14:formula1>
            <xm:f>'hidden dropdown'!$F$2:$F$3</xm:f>
          </x14:formula1>
          <xm:sqref>B17:B22</xm:sqref>
        </x14:dataValidation>
        <x14:dataValidation type="list" allowBlank="1" showInputMessage="1" showErrorMessage="1" error="This is a restricted field.  This selection will ONLY accept a response of &quot;Yes&quot; or &quot;No&quot; from the drop down list." xr:uid="{00000000-0002-0000-0500-000003000000}">
          <x14:formula1>
            <xm:f>'hidden dropdown'!$F$2:$F$3</xm:f>
          </x14:formula1>
          <xm:sqref>B8:B11</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395E-DBC0-45FE-B136-CC2A9DD5E257}">
  <sheetPr>
    <tabColor theme="8"/>
  </sheetPr>
  <dimension ref="A1:E68"/>
  <sheetViews>
    <sheetView workbookViewId="0">
      <selection activeCell="E21" sqref="E21"/>
    </sheetView>
  </sheetViews>
  <sheetFormatPr defaultColWidth="8.85546875" defaultRowHeight="15"/>
  <cols>
    <col min="1" max="1" width="18.42578125" customWidth="1"/>
    <col min="2" max="2" width="16" customWidth="1"/>
    <col min="3" max="3" width="18.140625" customWidth="1"/>
    <col min="4" max="4" width="20.85546875" customWidth="1"/>
    <col min="5" max="5" width="58" customWidth="1"/>
  </cols>
  <sheetData>
    <row r="1" spans="1:5" ht="67.5" customHeight="1" thickTop="1" thickBot="1">
      <c r="A1" s="392" t="s">
        <v>3962</v>
      </c>
      <c r="B1" s="393"/>
      <c r="C1" s="393"/>
      <c r="D1" s="393"/>
      <c r="E1" s="394"/>
    </row>
    <row r="2" spans="1:5" ht="16.5" thickTop="1" thickBot="1">
      <c r="A2" s="135" t="s">
        <v>3963</v>
      </c>
      <c r="B2" s="132" t="s">
        <v>3947</v>
      </c>
      <c r="C2" s="133" t="s">
        <v>3948</v>
      </c>
      <c r="D2" s="133" t="s">
        <v>3949</v>
      </c>
      <c r="E2" s="134" t="s">
        <v>3950</v>
      </c>
    </row>
    <row r="3" spans="1:5" ht="30" customHeight="1" thickBot="1">
      <c r="A3" s="395" t="s">
        <v>3946</v>
      </c>
      <c r="B3" s="263" t="s">
        <v>3893</v>
      </c>
      <c r="C3" s="263" t="s">
        <v>3952</v>
      </c>
      <c r="D3" s="263"/>
      <c r="E3" s="263" t="s">
        <v>3965</v>
      </c>
    </row>
    <row r="4" spans="1:5" ht="16.5" customHeight="1" thickBot="1">
      <c r="A4" s="396"/>
      <c r="B4" s="130" t="s">
        <v>0</v>
      </c>
      <c r="C4" s="130" t="s">
        <v>3951</v>
      </c>
      <c r="D4" s="130"/>
      <c r="E4" s="130" t="s">
        <v>3964</v>
      </c>
    </row>
    <row r="5" spans="1:5" ht="21.75" customHeight="1" thickBot="1">
      <c r="A5" s="396"/>
      <c r="B5" s="130" t="s">
        <v>1</v>
      </c>
      <c r="C5" s="130" t="s">
        <v>3951</v>
      </c>
      <c r="D5" s="130"/>
      <c r="E5" s="130" t="s">
        <v>3966</v>
      </c>
    </row>
    <row r="6" spans="1:5" ht="18" customHeight="1" thickBot="1">
      <c r="A6" s="396"/>
      <c r="B6" s="130" t="s">
        <v>2</v>
      </c>
      <c r="C6" s="130" t="s">
        <v>3951</v>
      </c>
      <c r="D6" s="130"/>
      <c r="E6" s="130" t="s">
        <v>3967</v>
      </c>
    </row>
    <row r="7" spans="1:5" ht="26.25" thickBot="1">
      <c r="A7" s="396"/>
      <c r="B7" s="264" t="s">
        <v>109</v>
      </c>
      <c r="C7" s="264" t="s">
        <v>3952</v>
      </c>
      <c r="D7" s="264" t="s">
        <v>3969</v>
      </c>
      <c r="E7" s="264" t="s">
        <v>3968</v>
      </c>
    </row>
    <row r="8" spans="1:5" ht="15.75" thickBot="1">
      <c r="A8" s="396"/>
      <c r="B8" s="130" t="s">
        <v>116</v>
      </c>
      <c r="C8" s="130" t="s">
        <v>7158</v>
      </c>
      <c r="D8" s="130"/>
      <c r="E8" s="130" t="s">
        <v>3970</v>
      </c>
    </row>
    <row r="9" spans="1:5" ht="26.25" thickBot="1">
      <c r="A9" s="396"/>
      <c r="B9" s="264" t="s">
        <v>27</v>
      </c>
      <c r="C9" s="264" t="s">
        <v>3952</v>
      </c>
      <c r="D9" s="264" t="s">
        <v>7159</v>
      </c>
      <c r="E9" s="264" t="s">
        <v>7160</v>
      </c>
    </row>
    <row r="10" spans="1:5" ht="59.25" customHeight="1" thickBot="1">
      <c r="A10" s="396"/>
      <c r="B10" s="264" t="s">
        <v>4913</v>
      </c>
      <c r="C10" s="264" t="s">
        <v>3952</v>
      </c>
      <c r="D10" s="264" t="s">
        <v>4914</v>
      </c>
      <c r="E10" s="264" t="s">
        <v>4915</v>
      </c>
    </row>
    <row r="11" spans="1:5" ht="30.75" customHeight="1" thickBot="1">
      <c r="A11" s="396"/>
      <c r="B11" s="264" t="s">
        <v>3</v>
      </c>
      <c r="C11" s="264" t="s">
        <v>3952</v>
      </c>
      <c r="D11" s="264" t="s">
        <v>3953</v>
      </c>
      <c r="E11" s="264" t="s">
        <v>3971</v>
      </c>
    </row>
    <row r="12" spans="1:5" ht="39" thickBot="1">
      <c r="A12" s="396"/>
      <c r="B12" s="264" t="s">
        <v>5</v>
      </c>
      <c r="C12" s="264" t="s">
        <v>3952</v>
      </c>
      <c r="D12" s="264" t="s">
        <v>3953</v>
      </c>
      <c r="E12" s="264" t="s">
        <v>3972</v>
      </c>
    </row>
    <row r="13" spans="1:5" ht="26.25" thickBot="1">
      <c r="A13" s="396"/>
      <c r="B13" s="264" t="s">
        <v>6</v>
      </c>
      <c r="C13" s="264" t="s">
        <v>3952</v>
      </c>
      <c r="D13" s="264" t="s">
        <v>3953</v>
      </c>
      <c r="E13" s="264" t="s">
        <v>3973</v>
      </c>
    </row>
    <row r="14" spans="1:5" ht="26.25" thickBot="1">
      <c r="A14" s="396"/>
      <c r="B14" s="264" t="s">
        <v>4</v>
      </c>
      <c r="C14" s="264" t="s">
        <v>3952</v>
      </c>
      <c r="D14" s="264" t="s">
        <v>3953</v>
      </c>
      <c r="E14" s="264" t="s">
        <v>3974</v>
      </c>
    </row>
    <row r="15" spans="1:5" ht="39" thickBot="1">
      <c r="A15" s="396"/>
      <c r="B15" s="264" t="s">
        <v>7</v>
      </c>
      <c r="C15" s="264" t="s">
        <v>3952</v>
      </c>
      <c r="D15" s="264" t="s">
        <v>3953</v>
      </c>
      <c r="E15" s="264" t="s">
        <v>3975</v>
      </c>
    </row>
    <row r="16" spans="1:5" ht="26.25" thickBot="1">
      <c r="A16" s="396"/>
      <c r="B16" s="264" t="s">
        <v>8</v>
      </c>
      <c r="C16" s="264" t="s">
        <v>3952</v>
      </c>
      <c r="D16" s="264" t="s">
        <v>3953</v>
      </c>
      <c r="E16" s="264" t="s">
        <v>3976</v>
      </c>
    </row>
    <row r="17" spans="1:5" ht="39" thickBot="1">
      <c r="A17" s="396"/>
      <c r="B17" s="277" t="s">
        <v>3810</v>
      </c>
      <c r="C17" s="277"/>
      <c r="D17" s="277"/>
      <c r="E17" s="277" t="s">
        <v>3983</v>
      </c>
    </row>
    <row r="18" spans="1:5" s="278" customFormat="1" ht="51.75" thickBot="1">
      <c r="A18" s="396"/>
      <c r="B18" s="277" t="s">
        <v>3811</v>
      </c>
      <c r="C18" s="277"/>
      <c r="D18" s="277"/>
      <c r="E18" s="277" t="s">
        <v>3977</v>
      </c>
    </row>
    <row r="19" spans="1:5" ht="39" thickBot="1">
      <c r="A19" s="397"/>
      <c r="B19" s="264" t="s">
        <v>3927</v>
      </c>
      <c r="C19" s="264" t="s">
        <v>3952</v>
      </c>
      <c r="D19" s="264" t="s">
        <v>3953</v>
      </c>
      <c r="E19" s="264" t="s">
        <v>3978</v>
      </c>
    </row>
    <row r="20" spans="1:5" ht="51.75" thickBot="1">
      <c r="A20" s="398" t="s">
        <v>3981</v>
      </c>
      <c r="B20" s="276" t="s">
        <v>3928</v>
      </c>
      <c r="C20" s="276"/>
      <c r="D20" s="276"/>
      <c r="E20" s="276" t="s">
        <v>3979</v>
      </c>
    </row>
    <row r="21" spans="1:5" ht="39" thickBot="1">
      <c r="A21" s="399"/>
      <c r="B21" s="276" t="s">
        <v>3929</v>
      </c>
      <c r="C21" s="276"/>
      <c r="D21" s="276"/>
      <c r="E21" s="276" t="s">
        <v>7244</v>
      </c>
    </row>
    <row r="22" spans="1:5" ht="26.25" thickBot="1">
      <c r="A22" s="400"/>
      <c r="B22" s="270" t="s">
        <v>3809</v>
      </c>
      <c r="C22" s="270" t="s">
        <v>3952</v>
      </c>
      <c r="D22" s="270" t="s">
        <v>4035</v>
      </c>
      <c r="E22" s="270" t="s">
        <v>3982</v>
      </c>
    </row>
    <row r="23" spans="1:5" ht="26.25" thickBot="1">
      <c r="A23" s="401" t="s">
        <v>30</v>
      </c>
      <c r="B23" s="269" t="s">
        <v>7232</v>
      </c>
      <c r="C23" s="269" t="s">
        <v>3952</v>
      </c>
      <c r="D23" s="269" t="s">
        <v>3953</v>
      </c>
      <c r="E23" s="269" t="s">
        <v>7245</v>
      </c>
    </row>
    <row r="24" spans="1:5" ht="123" customHeight="1" thickBot="1">
      <c r="A24" s="402"/>
      <c r="B24" s="269" t="s">
        <v>3895</v>
      </c>
      <c r="C24" s="269" t="s">
        <v>3952</v>
      </c>
      <c r="D24" s="269" t="s">
        <v>3985</v>
      </c>
      <c r="E24" s="269" t="s">
        <v>3984</v>
      </c>
    </row>
    <row r="25" spans="1:5" ht="33.75" customHeight="1" thickBot="1">
      <c r="A25" s="402"/>
      <c r="B25" s="268" t="s">
        <v>10</v>
      </c>
      <c r="C25" s="268" t="s">
        <v>3952</v>
      </c>
      <c r="D25" s="268" t="s">
        <v>4035</v>
      </c>
      <c r="E25" s="268" t="s">
        <v>3993</v>
      </c>
    </row>
    <row r="26" spans="1:5" ht="37.5" customHeight="1" thickBot="1">
      <c r="A26" s="402"/>
      <c r="B26" s="173" t="s">
        <v>3936</v>
      </c>
      <c r="C26" s="173" t="s">
        <v>3951</v>
      </c>
      <c r="D26" s="173"/>
      <c r="E26" s="173" t="s">
        <v>3992</v>
      </c>
    </row>
    <row r="27" spans="1:5" ht="77.25" thickBot="1">
      <c r="A27" s="402"/>
      <c r="B27" s="268" t="s">
        <v>3987</v>
      </c>
      <c r="C27" s="268" t="s">
        <v>3952</v>
      </c>
      <c r="D27" s="268" t="s">
        <v>3994</v>
      </c>
      <c r="E27" s="268" t="s">
        <v>3990</v>
      </c>
    </row>
    <row r="28" spans="1:5" ht="39" thickBot="1">
      <c r="A28" s="402"/>
      <c r="B28" s="268" t="s">
        <v>3934</v>
      </c>
      <c r="C28" s="268" t="s">
        <v>3952</v>
      </c>
      <c r="D28" s="268" t="s">
        <v>3989</v>
      </c>
      <c r="E28" s="268" t="s">
        <v>3988</v>
      </c>
    </row>
    <row r="29" spans="1:5" ht="37.5" customHeight="1" thickBot="1">
      <c r="A29" s="402"/>
      <c r="B29" s="173" t="s">
        <v>3937</v>
      </c>
      <c r="C29" s="173" t="s">
        <v>3951</v>
      </c>
      <c r="D29" s="173"/>
      <c r="E29" s="173" t="s">
        <v>3991</v>
      </c>
    </row>
    <row r="30" spans="1:5" ht="15.75" thickBot="1">
      <c r="A30" s="403" t="s">
        <v>3933</v>
      </c>
      <c r="B30" s="265" t="s">
        <v>3930</v>
      </c>
      <c r="C30" s="265" t="s">
        <v>3952</v>
      </c>
      <c r="D30" s="265" t="s">
        <v>3953</v>
      </c>
      <c r="E30" s="265" t="s">
        <v>3995</v>
      </c>
    </row>
    <row r="31" spans="1:5" ht="15.75" thickBot="1">
      <c r="A31" s="404"/>
      <c r="B31" s="265" t="s">
        <v>3931</v>
      </c>
      <c r="C31" s="265" t="s">
        <v>3952</v>
      </c>
      <c r="D31" s="265" t="s">
        <v>3953</v>
      </c>
      <c r="E31" s="265" t="s">
        <v>3997</v>
      </c>
    </row>
    <row r="32" spans="1:5" ht="15.75" customHeight="1" thickBot="1">
      <c r="A32" s="404"/>
      <c r="B32" s="265" t="s">
        <v>3932</v>
      </c>
      <c r="C32" s="265" t="s">
        <v>3952</v>
      </c>
      <c r="D32" s="265" t="s">
        <v>3953</v>
      </c>
      <c r="E32" s="265" t="s">
        <v>3996</v>
      </c>
    </row>
    <row r="33" spans="1:5" ht="42" customHeight="1" thickBot="1">
      <c r="A33" s="405" t="s">
        <v>3901</v>
      </c>
      <c r="B33" s="174" t="s">
        <v>3907</v>
      </c>
      <c r="C33" s="174" t="s">
        <v>3951</v>
      </c>
      <c r="D33" s="174"/>
      <c r="E33" s="174" t="s">
        <v>3998</v>
      </c>
    </row>
    <row r="34" spans="1:5" ht="51.75" customHeight="1" thickBot="1">
      <c r="A34" s="406"/>
      <c r="B34" s="266" t="s">
        <v>3908</v>
      </c>
      <c r="C34" s="266" t="s">
        <v>3952</v>
      </c>
      <c r="D34" s="267" t="s">
        <v>4001</v>
      </c>
      <c r="E34" s="266" t="s">
        <v>4002</v>
      </c>
    </row>
    <row r="35" spans="1:5" ht="51.75" customHeight="1" thickBot="1">
      <c r="A35" s="406"/>
      <c r="B35" s="174" t="s">
        <v>3909</v>
      </c>
      <c r="C35" s="174" t="s">
        <v>3951</v>
      </c>
      <c r="D35" s="174"/>
      <c r="E35" s="174" t="s">
        <v>4000</v>
      </c>
    </row>
    <row r="36" spans="1:5" ht="51.75" customHeight="1" thickBot="1">
      <c r="A36" s="407"/>
      <c r="B36" s="174" t="s">
        <v>3910</v>
      </c>
      <c r="C36" s="174" t="s">
        <v>4007</v>
      </c>
      <c r="D36" s="174"/>
      <c r="E36" s="174" t="s">
        <v>3999</v>
      </c>
    </row>
    <row r="37" spans="1:5" ht="51.75" customHeight="1" thickBot="1">
      <c r="A37" s="380" t="s">
        <v>3902</v>
      </c>
      <c r="B37" s="175" t="s">
        <v>3911</v>
      </c>
      <c r="C37" s="175" t="s">
        <v>3951</v>
      </c>
      <c r="D37" s="175"/>
      <c r="E37" s="175" t="s">
        <v>4003</v>
      </c>
    </row>
    <row r="38" spans="1:5" ht="51.75" customHeight="1" thickBot="1">
      <c r="A38" s="381"/>
      <c r="B38" s="275" t="s">
        <v>3912</v>
      </c>
      <c r="C38" s="275" t="s">
        <v>3952</v>
      </c>
      <c r="D38" s="275" t="s">
        <v>4001</v>
      </c>
      <c r="E38" s="275" t="s">
        <v>4004</v>
      </c>
    </row>
    <row r="39" spans="1:5" ht="51.75" customHeight="1" thickBot="1">
      <c r="A39" s="381"/>
      <c r="B39" s="175" t="s">
        <v>3913</v>
      </c>
      <c r="C39" s="175" t="s">
        <v>3951</v>
      </c>
      <c r="D39" s="175"/>
      <c r="E39" s="175" t="s">
        <v>4006</v>
      </c>
    </row>
    <row r="40" spans="1:5" ht="51.75" customHeight="1" thickBot="1">
      <c r="A40" s="382"/>
      <c r="B40" s="175" t="s">
        <v>3914</v>
      </c>
      <c r="C40" s="175" t="s">
        <v>4007</v>
      </c>
      <c r="D40" s="175"/>
      <c r="E40" s="175" t="s">
        <v>4005</v>
      </c>
    </row>
    <row r="41" spans="1:5" ht="42" customHeight="1" thickBot="1">
      <c r="A41" s="383" t="s">
        <v>3903</v>
      </c>
      <c r="B41" s="176" t="s">
        <v>3915</v>
      </c>
      <c r="C41" s="176" t="s">
        <v>3951</v>
      </c>
      <c r="D41" s="176"/>
      <c r="E41" s="176" t="s">
        <v>4009</v>
      </c>
    </row>
    <row r="42" spans="1:5" ht="38.25" customHeight="1" thickBot="1">
      <c r="A42" s="384"/>
      <c r="B42" s="279" t="s">
        <v>3916</v>
      </c>
      <c r="C42" s="279" t="s">
        <v>3952</v>
      </c>
      <c r="D42" s="280" t="s">
        <v>4001</v>
      </c>
      <c r="E42" s="279" t="s">
        <v>4011</v>
      </c>
    </row>
    <row r="43" spans="1:5" ht="57" customHeight="1" thickBot="1">
      <c r="A43" s="384"/>
      <c r="B43" s="176" t="s">
        <v>3917</v>
      </c>
      <c r="C43" s="176" t="s">
        <v>3951</v>
      </c>
      <c r="D43" s="176"/>
      <c r="E43" s="176" t="s">
        <v>4014</v>
      </c>
    </row>
    <row r="44" spans="1:5" ht="39.75" customHeight="1" thickBot="1">
      <c r="A44" s="385"/>
      <c r="B44" s="176" t="s">
        <v>3918</v>
      </c>
      <c r="C44" s="176" t="s">
        <v>4007</v>
      </c>
      <c r="D44" s="176"/>
      <c r="E44" s="176" t="s">
        <v>3999</v>
      </c>
    </row>
    <row r="45" spans="1:5" ht="25.5" customHeight="1" thickBot="1">
      <c r="A45" s="386" t="s">
        <v>3904</v>
      </c>
      <c r="B45" s="177" t="s">
        <v>3919</v>
      </c>
      <c r="C45" s="177" t="s">
        <v>3951</v>
      </c>
      <c r="D45" s="177"/>
      <c r="E45" s="177" t="s">
        <v>4010</v>
      </c>
    </row>
    <row r="46" spans="1:5" ht="50.25" customHeight="1" thickBot="1">
      <c r="A46" s="387"/>
      <c r="B46" s="273" t="s">
        <v>3920</v>
      </c>
      <c r="C46" s="273" t="s">
        <v>3952</v>
      </c>
      <c r="D46" s="274" t="s">
        <v>4001</v>
      </c>
      <c r="E46" s="273" t="s">
        <v>4012</v>
      </c>
    </row>
    <row r="47" spans="1:5" ht="66" customHeight="1" thickBot="1">
      <c r="A47" s="387"/>
      <c r="B47" s="177" t="s">
        <v>3921</v>
      </c>
      <c r="C47" s="177" t="s">
        <v>3951</v>
      </c>
      <c r="D47" s="177"/>
      <c r="E47" s="177" t="s">
        <v>4015</v>
      </c>
    </row>
    <row r="48" spans="1:5" ht="36" customHeight="1" thickBot="1">
      <c r="A48" s="388"/>
      <c r="B48" s="177" t="s">
        <v>3922</v>
      </c>
      <c r="C48" s="177" t="s">
        <v>3951</v>
      </c>
      <c r="D48" s="177"/>
      <c r="E48" s="177" t="s">
        <v>4005</v>
      </c>
    </row>
    <row r="49" spans="1:5" ht="27" customHeight="1" thickBot="1">
      <c r="A49" s="389" t="s">
        <v>3905</v>
      </c>
      <c r="B49" s="178" t="s">
        <v>3923</v>
      </c>
      <c r="C49" s="178" t="s">
        <v>3951</v>
      </c>
      <c r="D49" s="178"/>
      <c r="E49" s="178" t="s">
        <v>4008</v>
      </c>
    </row>
    <row r="50" spans="1:5" ht="81" customHeight="1" thickBot="1">
      <c r="A50" s="390"/>
      <c r="B50" s="271" t="s">
        <v>3924</v>
      </c>
      <c r="C50" s="271" t="s">
        <v>3952</v>
      </c>
      <c r="D50" s="272" t="s">
        <v>4001</v>
      </c>
      <c r="E50" s="271" t="s">
        <v>4013</v>
      </c>
    </row>
    <row r="51" spans="1:5" ht="56.25" customHeight="1" thickBot="1">
      <c r="A51" s="390"/>
      <c r="B51" s="178" t="s">
        <v>3925</v>
      </c>
      <c r="C51" s="178" t="s">
        <v>3951</v>
      </c>
      <c r="D51" s="178"/>
      <c r="E51" s="178" t="s">
        <v>4016</v>
      </c>
    </row>
    <row r="52" spans="1:5" ht="33.75" customHeight="1" thickBot="1">
      <c r="A52" s="391"/>
      <c r="B52" s="178" t="s">
        <v>3926</v>
      </c>
      <c r="C52" s="178" t="s">
        <v>3951</v>
      </c>
      <c r="D52" s="178"/>
      <c r="E52" s="178" t="s">
        <v>4017</v>
      </c>
    </row>
    <row r="53" spans="1:5" ht="59.25" customHeight="1" thickBot="1">
      <c r="A53" s="129" t="s">
        <v>3906</v>
      </c>
      <c r="B53" s="129" t="s">
        <v>3906</v>
      </c>
      <c r="C53" s="129" t="s">
        <v>3951</v>
      </c>
      <c r="D53" s="129"/>
      <c r="E53" s="129" t="s">
        <v>4018</v>
      </c>
    </row>
    <row r="54" spans="1:5" ht="12.75" customHeight="1"/>
    <row r="55" spans="1:5" ht="12.75" customHeight="1"/>
    <row r="56" spans="1:5" ht="12.75" customHeight="1"/>
    <row r="57" spans="1:5" ht="12.75" customHeight="1"/>
    <row r="58" spans="1:5" ht="12.75" customHeight="1"/>
    <row r="59" spans="1:5" ht="12.75" customHeight="1"/>
    <row r="60" spans="1:5" ht="12.75" customHeight="1"/>
    <row r="61" spans="1:5" ht="12.75" customHeight="1"/>
    <row r="62" spans="1:5" ht="12.75" customHeight="1"/>
    <row r="63" spans="1:5" ht="12.75" customHeight="1"/>
    <row r="64" spans="1:5" ht="12.75" customHeight="1"/>
    <row r="65" ht="12.75" customHeight="1"/>
    <row r="66" ht="12.75" customHeight="1"/>
    <row r="67" ht="12.75" customHeight="1"/>
    <row r="68" ht="12.75" customHeight="1"/>
  </sheetData>
  <mergeCells count="10">
    <mergeCell ref="A37:A40"/>
    <mergeCell ref="A41:A44"/>
    <mergeCell ref="A45:A48"/>
    <mergeCell ref="A49:A52"/>
    <mergeCell ref="A1:E1"/>
    <mergeCell ref="A3:A19"/>
    <mergeCell ref="A20:A22"/>
    <mergeCell ref="A23:A29"/>
    <mergeCell ref="A30:A32"/>
    <mergeCell ref="A33:A36"/>
  </mergeCells>
  <dataValidations count="3">
    <dataValidation allowBlank="1" showInputMessage="1" showErrorMessage="1" promptTitle="GRADUATING STUDENT DETAILS" prompt="_x000a_This section should only be completed if the student has already graduated during the current program year.   Please do not enter if the graduation has not yet commenced." sqref="A23:A29" xr:uid="{15BD1844-D34A-4738-9DE4-B2336B4325A3}"/>
    <dataValidation allowBlank="1" showInputMessage="1" showErrorMessage="1" promptTitle="INSTITUTION ID" prompt="_x000a_Please select your institution name and accompanying 12-digit BEDS code from the dropdown selection._x000a_" sqref="B3:E3" xr:uid="{EDB858CF-44BB-4998-BA72-777C5B5FF829}"/>
    <dataValidation type="date" operator="lessThanOrEqual" allowBlank="1" showInputMessage="1" showErrorMessage="1" sqref="D56" xr:uid="{8363B1C1-09EC-40F6-9E5D-7F17F6416749}">
      <formula1>43831</formula1>
    </dataValidation>
  </dataValidations>
  <pageMargins left="0.25" right="0.25"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8"/>
  </sheetPr>
  <dimension ref="A1:BB868"/>
  <sheetViews>
    <sheetView topLeftCell="D1" workbookViewId="0">
      <pane ySplit="2" topLeftCell="A3" activePane="bottomLeft" state="frozen"/>
      <selection sqref="A1:G1"/>
      <selection pane="bottomLeft" activeCell="I7" sqref="I7"/>
    </sheetView>
  </sheetViews>
  <sheetFormatPr defaultColWidth="9.140625" defaultRowHeight="15"/>
  <cols>
    <col min="1" max="1" width="57.42578125" style="54" customWidth="1"/>
    <col min="2" max="2" width="22.42578125" style="54" customWidth="1"/>
    <col min="3" max="3" width="5.42578125" style="54" customWidth="1"/>
    <col min="4" max="4" width="27.42578125" style="54" customWidth="1"/>
    <col min="5" max="5" width="15.42578125" style="56" customWidth="1"/>
    <col min="6" max="6" width="14.42578125" style="54" customWidth="1"/>
    <col min="7" max="7" width="15.42578125" style="54" customWidth="1"/>
    <col min="8" max="11" width="39.42578125" style="54" customWidth="1"/>
    <col min="12" max="14" width="15.42578125" style="54" customWidth="1"/>
    <col min="15" max="15" width="15.42578125" style="52" customWidth="1"/>
    <col min="16" max="17" width="15.42578125" style="54" customWidth="1"/>
    <col min="18" max="18" width="15.42578125" style="52" customWidth="1"/>
    <col min="19" max="19" width="15.42578125" style="55" customWidth="1"/>
    <col min="20" max="20" width="18.42578125" style="55" customWidth="1"/>
    <col min="21" max="21" width="17.42578125" style="56" customWidth="1"/>
    <col min="22" max="22" width="15.42578125" style="56" customWidth="1"/>
    <col min="23" max="23" width="27.42578125" style="53" customWidth="1"/>
    <col min="24" max="24" width="15.42578125" style="54" customWidth="1"/>
    <col min="25" max="25" width="32.42578125" style="54" customWidth="1"/>
    <col min="26" max="33" width="15.42578125" style="54" customWidth="1"/>
    <col min="34" max="34" width="15.7109375" style="52" customWidth="1"/>
    <col min="35" max="35" width="30.7109375" style="52" customWidth="1"/>
    <col min="36" max="37" width="25.7109375" style="54" customWidth="1"/>
    <col min="38" max="38" width="40.7109375" style="54" customWidth="1"/>
    <col min="39" max="40" width="15.7109375" style="52" customWidth="1"/>
    <col min="41" max="41" width="30.7109375" style="52" customWidth="1"/>
    <col min="42" max="43" width="25.7109375" style="54" customWidth="1"/>
    <col min="44" max="44" width="40.7109375" style="54" customWidth="1"/>
    <col min="45" max="45" width="15.7109375" style="52" customWidth="1"/>
    <col min="46" max="46" width="15.28515625" style="54" customWidth="1"/>
    <col min="47" max="47" width="16.42578125" style="54" customWidth="1"/>
    <col min="48" max="48" width="30.7109375" style="54" customWidth="1"/>
    <col min="49" max="49" width="15" style="54" customWidth="1"/>
    <col min="50" max="50" width="18.85546875" style="54" customWidth="1"/>
    <col min="51" max="51" width="15" style="54" customWidth="1"/>
    <col min="52" max="52" width="23.28515625" style="54" customWidth="1"/>
    <col min="53" max="53" width="12.140625" style="54" customWidth="1"/>
    <col min="54" max="54" width="21" style="54" customWidth="1"/>
    <col min="55" max="16384" width="9.140625" style="54"/>
  </cols>
  <sheetData>
    <row r="1" spans="1:54" s="137" customFormat="1" ht="18" customHeight="1" thickBot="1">
      <c r="A1" s="418" t="s">
        <v>3946</v>
      </c>
      <c r="B1" s="419"/>
      <c r="C1" s="419"/>
      <c r="D1" s="419"/>
      <c r="E1" s="419"/>
      <c r="F1" s="419"/>
      <c r="G1" s="419"/>
      <c r="H1" s="419"/>
      <c r="I1" s="419"/>
      <c r="J1" s="419"/>
      <c r="K1" s="419"/>
      <c r="L1" s="419"/>
      <c r="M1" s="419"/>
      <c r="N1" s="419"/>
      <c r="O1" s="419"/>
      <c r="P1" s="419"/>
      <c r="Q1" s="419"/>
      <c r="R1" s="419"/>
      <c r="S1" s="419"/>
      <c r="T1" s="420"/>
      <c r="U1" s="415" t="s">
        <v>3980</v>
      </c>
      <c r="V1" s="416"/>
      <c r="W1" s="417"/>
      <c r="X1" s="413" t="s">
        <v>30</v>
      </c>
      <c r="Y1" s="414"/>
      <c r="Z1" s="414"/>
      <c r="AA1" s="414"/>
      <c r="AB1" s="414"/>
      <c r="AC1" s="414"/>
      <c r="AD1" s="414"/>
      <c r="AE1" s="411" t="s">
        <v>3933</v>
      </c>
      <c r="AF1" s="412"/>
      <c r="AG1" s="412"/>
      <c r="AH1" s="421" t="s">
        <v>3901</v>
      </c>
      <c r="AI1" s="422"/>
      <c r="AJ1" s="422"/>
      <c r="AK1" s="423"/>
      <c r="AL1" s="424" t="s">
        <v>3902</v>
      </c>
      <c r="AM1" s="425"/>
      <c r="AN1" s="425"/>
      <c r="AO1" s="426"/>
      <c r="AP1" s="427" t="s">
        <v>3903</v>
      </c>
      <c r="AQ1" s="428"/>
      <c r="AR1" s="428"/>
      <c r="AS1" s="429"/>
      <c r="AT1" s="430" t="s">
        <v>3904</v>
      </c>
      <c r="AU1" s="431"/>
      <c r="AV1" s="431"/>
      <c r="AW1" s="432"/>
      <c r="AX1" s="408" t="s">
        <v>3905</v>
      </c>
      <c r="AY1" s="409"/>
      <c r="AZ1" s="409"/>
      <c r="BA1" s="410"/>
      <c r="BB1" s="136" t="s">
        <v>3906</v>
      </c>
    </row>
    <row r="2" spans="1:54" s="114" customFormat="1" ht="75" customHeight="1" thickBot="1">
      <c r="A2" s="194" t="s">
        <v>3893</v>
      </c>
      <c r="B2" s="195" t="s">
        <v>0</v>
      </c>
      <c r="C2" s="195" t="s">
        <v>1</v>
      </c>
      <c r="D2" s="195" t="s">
        <v>2</v>
      </c>
      <c r="E2" s="194" t="s">
        <v>109</v>
      </c>
      <c r="F2" s="195" t="s">
        <v>7145</v>
      </c>
      <c r="G2" s="194" t="s">
        <v>27</v>
      </c>
      <c r="H2" s="194" t="s">
        <v>4181</v>
      </c>
      <c r="I2" s="194" t="s">
        <v>4182</v>
      </c>
      <c r="J2" s="194" t="s">
        <v>4184</v>
      </c>
      <c r="K2" s="194" t="s">
        <v>4183</v>
      </c>
      <c r="L2" s="194" t="s">
        <v>3</v>
      </c>
      <c r="M2" s="194" t="s">
        <v>5</v>
      </c>
      <c r="N2" s="194" t="s">
        <v>6</v>
      </c>
      <c r="O2" s="194" t="s">
        <v>4</v>
      </c>
      <c r="P2" s="194" t="s">
        <v>7</v>
      </c>
      <c r="Q2" s="194" t="s">
        <v>8</v>
      </c>
      <c r="R2" s="195" t="s">
        <v>3810</v>
      </c>
      <c r="S2" s="195" t="s">
        <v>3811</v>
      </c>
      <c r="T2" s="194" t="s">
        <v>7144</v>
      </c>
      <c r="U2" s="196" t="s">
        <v>7146</v>
      </c>
      <c r="V2" s="196" t="s">
        <v>7147</v>
      </c>
      <c r="W2" s="206" t="s">
        <v>3809</v>
      </c>
      <c r="X2" s="207" t="s">
        <v>7248</v>
      </c>
      <c r="Y2" s="207" t="s">
        <v>3895</v>
      </c>
      <c r="Z2" s="197" t="s">
        <v>3986</v>
      </c>
      <c r="AA2" s="197" t="s">
        <v>3936</v>
      </c>
      <c r="AB2" s="208" t="s">
        <v>3935</v>
      </c>
      <c r="AC2" s="208" t="s">
        <v>3934</v>
      </c>
      <c r="AD2" s="209" t="s">
        <v>3937</v>
      </c>
      <c r="AE2" s="210" t="s">
        <v>3930</v>
      </c>
      <c r="AF2" s="210" t="s">
        <v>3931</v>
      </c>
      <c r="AG2" s="210" t="s">
        <v>3932</v>
      </c>
      <c r="AH2" s="198" t="s">
        <v>3907</v>
      </c>
      <c r="AI2" s="211" t="s">
        <v>3908</v>
      </c>
      <c r="AJ2" s="198" t="s">
        <v>3909</v>
      </c>
      <c r="AK2" s="198" t="s">
        <v>3910</v>
      </c>
      <c r="AL2" s="199" t="s">
        <v>3911</v>
      </c>
      <c r="AM2" s="212" t="s">
        <v>3912</v>
      </c>
      <c r="AN2" s="199" t="s">
        <v>3913</v>
      </c>
      <c r="AO2" s="199" t="s">
        <v>3914</v>
      </c>
      <c r="AP2" s="200" t="s">
        <v>3915</v>
      </c>
      <c r="AQ2" s="213" t="s">
        <v>3916</v>
      </c>
      <c r="AR2" s="200" t="s">
        <v>3917</v>
      </c>
      <c r="AS2" s="200" t="s">
        <v>3918</v>
      </c>
      <c r="AT2" s="201" t="s">
        <v>3919</v>
      </c>
      <c r="AU2" s="214" t="s">
        <v>3920</v>
      </c>
      <c r="AV2" s="201" t="s">
        <v>3921</v>
      </c>
      <c r="AW2" s="201" t="s">
        <v>3922</v>
      </c>
      <c r="AX2" s="202" t="s">
        <v>3923</v>
      </c>
      <c r="AY2" s="215" t="s">
        <v>3924</v>
      </c>
      <c r="AZ2" s="202" t="s">
        <v>3925</v>
      </c>
      <c r="BA2" s="202" t="s">
        <v>3926</v>
      </c>
      <c r="BB2" s="203" t="s">
        <v>3906</v>
      </c>
    </row>
    <row r="3" spans="1:54">
      <c r="A3" s="190"/>
      <c r="B3" s="189"/>
      <c r="C3" s="190"/>
      <c r="D3" s="190"/>
      <c r="E3" s="190"/>
      <c r="F3" s="204"/>
      <c r="G3" s="190"/>
      <c r="H3" s="190"/>
      <c r="I3" s="190"/>
      <c r="J3" s="190"/>
      <c r="K3" s="190"/>
      <c r="L3" s="191"/>
      <c r="M3" s="190"/>
      <c r="N3" s="190"/>
      <c r="O3" s="190"/>
      <c r="P3" s="190"/>
      <c r="Q3" s="190"/>
      <c r="R3" s="190"/>
      <c r="S3" s="192"/>
      <c r="T3" s="191"/>
      <c r="U3" s="205"/>
      <c r="V3" s="204"/>
      <c r="W3" s="193"/>
      <c r="X3" s="190"/>
      <c r="Y3" s="190"/>
      <c r="Z3" s="190"/>
      <c r="AA3" s="190"/>
      <c r="AB3" s="190"/>
      <c r="AC3" s="190"/>
      <c r="AD3" s="190"/>
      <c r="AE3" s="190"/>
      <c r="AF3" s="190"/>
      <c r="AG3" s="190"/>
      <c r="AH3" s="191"/>
      <c r="AI3" s="191"/>
      <c r="AJ3" s="190"/>
      <c r="AK3" s="190"/>
      <c r="AL3" s="190"/>
      <c r="AM3" s="191"/>
      <c r="AN3" s="191"/>
      <c r="AO3" s="190"/>
      <c r="AP3" s="190"/>
      <c r="AQ3" s="191"/>
      <c r="AR3" s="190"/>
      <c r="AS3" s="190"/>
      <c r="AT3" s="190"/>
      <c r="AU3" s="191"/>
      <c r="AV3" s="190"/>
      <c r="AW3" s="190"/>
      <c r="AX3" s="190"/>
      <c r="AY3" s="191"/>
      <c r="AZ3" s="190"/>
      <c r="BA3" s="190"/>
      <c r="BB3" s="190"/>
    </row>
    <row r="4" spans="1:54">
      <c r="A4" s="190"/>
      <c r="B4" s="189"/>
      <c r="C4" s="190"/>
      <c r="D4" s="190"/>
      <c r="E4" s="190"/>
      <c r="F4" s="204"/>
      <c r="G4" s="190"/>
      <c r="H4" s="190"/>
      <c r="I4" s="190"/>
      <c r="J4" s="190"/>
      <c r="K4" s="190"/>
      <c r="L4" s="191"/>
      <c r="M4" s="190"/>
      <c r="N4" s="190"/>
      <c r="O4" s="190"/>
      <c r="P4" s="190"/>
      <c r="Q4" s="190"/>
      <c r="R4" s="190"/>
      <c r="S4" s="192"/>
      <c r="T4" s="191"/>
      <c r="U4" s="205"/>
      <c r="V4" s="204"/>
      <c r="W4" s="193"/>
      <c r="X4" s="190"/>
      <c r="Y4" s="190"/>
      <c r="Z4" s="190"/>
      <c r="AA4" s="190"/>
      <c r="AB4" s="190"/>
      <c r="AC4" s="190"/>
      <c r="AD4" s="190"/>
      <c r="AE4" s="190"/>
      <c r="AF4" s="190"/>
      <c r="AG4" s="190"/>
      <c r="AH4" s="191"/>
      <c r="AI4" s="191"/>
      <c r="AJ4" s="190"/>
      <c r="AK4" s="190"/>
      <c r="AL4" s="190"/>
      <c r="AM4" s="191"/>
      <c r="AN4" s="191"/>
      <c r="AO4" s="190"/>
      <c r="AP4" s="190"/>
      <c r="AQ4" s="191"/>
      <c r="AR4" s="190"/>
      <c r="AS4" s="190"/>
      <c r="AT4" s="190"/>
      <c r="AU4" s="191"/>
      <c r="AV4" s="190"/>
      <c r="AW4" s="190"/>
      <c r="AX4" s="190"/>
      <c r="AY4" s="191"/>
      <c r="AZ4" s="190"/>
      <c r="BA4" s="190"/>
      <c r="BB4" s="190"/>
    </row>
    <row r="5" spans="1:54">
      <c r="A5" s="190"/>
      <c r="B5" s="189"/>
      <c r="C5" s="190"/>
      <c r="D5" s="190"/>
      <c r="E5" s="190"/>
      <c r="F5" s="204"/>
      <c r="G5" s="190"/>
      <c r="H5" s="190"/>
      <c r="I5" s="190"/>
      <c r="J5" s="190"/>
      <c r="K5" s="190"/>
      <c r="L5" s="191"/>
      <c r="M5" s="190"/>
      <c r="N5" s="190"/>
      <c r="O5" s="190"/>
      <c r="P5" s="190"/>
      <c r="Q5" s="190"/>
      <c r="R5" s="190"/>
      <c r="S5" s="192"/>
      <c r="T5" s="191"/>
      <c r="U5" s="205"/>
      <c r="V5" s="204"/>
      <c r="W5" s="193"/>
      <c r="X5" s="190"/>
      <c r="Y5" s="190"/>
      <c r="Z5" s="190"/>
      <c r="AA5" s="190"/>
      <c r="AB5" s="190"/>
      <c r="AC5" s="190"/>
      <c r="AD5" s="190"/>
      <c r="AE5" s="190"/>
      <c r="AF5" s="190"/>
      <c r="AG5" s="190"/>
      <c r="AH5" s="191"/>
      <c r="AI5" s="191"/>
      <c r="AJ5" s="190"/>
      <c r="AK5" s="190"/>
      <c r="AL5" s="190"/>
      <c r="AM5" s="191"/>
      <c r="AN5" s="191"/>
      <c r="AO5" s="190"/>
      <c r="AP5" s="190"/>
      <c r="AQ5" s="191"/>
      <c r="AR5" s="190"/>
      <c r="AS5" s="190"/>
      <c r="AT5" s="190"/>
      <c r="AU5" s="191"/>
      <c r="AV5" s="190"/>
      <c r="AW5" s="190"/>
      <c r="AX5" s="190"/>
      <c r="AY5" s="191"/>
      <c r="AZ5" s="190"/>
      <c r="BA5" s="190"/>
      <c r="BB5" s="190"/>
    </row>
    <row r="6" spans="1:54">
      <c r="A6" s="190"/>
      <c r="B6" s="189"/>
      <c r="C6" s="190"/>
      <c r="D6" s="190"/>
      <c r="E6" s="190"/>
      <c r="F6" s="204"/>
      <c r="G6" s="190"/>
      <c r="H6" s="190"/>
      <c r="I6" s="190"/>
      <c r="J6" s="190"/>
      <c r="K6" s="190"/>
      <c r="L6" s="191"/>
      <c r="M6" s="190"/>
      <c r="N6" s="190"/>
      <c r="O6" s="190"/>
      <c r="P6" s="190"/>
      <c r="Q6" s="190"/>
      <c r="R6" s="190"/>
      <c r="S6" s="192"/>
      <c r="T6" s="191"/>
      <c r="U6" s="205"/>
      <c r="V6" s="204"/>
      <c r="W6" s="193"/>
      <c r="X6" s="190"/>
      <c r="Y6" s="190"/>
      <c r="Z6" s="190"/>
      <c r="AA6" s="190"/>
      <c r="AB6" s="190"/>
      <c r="AC6" s="190"/>
      <c r="AD6" s="190"/>
      <c r="AE6" s="190"/>
      <c r="AF6" s="190"/>
      <c r="AG6" s="190"/>
      <c r="AH6" s="191"/>
      <c r="AI6" s="191"/>
      <c r="AJ6" s="190"/>
      <c r="AK6" s="190"/>
      <c r="AL6" s="190"/>
      <c r="AM6" s="191"/>
      <c r="AN6" s="191"/>
      <c r="AO6" s="190"/>
      <c r="AP6" s="190"/>
      <c r="AQ6" s="191"/>
      <c r="AR6" s="190"/>
      <c r="AS6" s="190"/>
      <c r="AT6" s="190"/>
      <c r="AU6" s="191"/>
      <c r="AV6" s="190"/>
      <c r="AW6" s="190"/>
      <c r="AX6" s="190"/>
      <c r="AY6" s="191"/>
      <c r="AZ6" s="190"/>
      <c r="BA6" s="190"/>
      <c r="BB6" s="190"/>
    </row>
    <row r="7" spans="1:54">
      <c r="A7" s="190"/>
      <c r="B7" s="189"/>
      <c r="C7" s="190"/>
      <c r="D7" s="190"/>
      <c r="E7" s="190"/>
      <c r="F7" s="204"/>
      <c r="G7" s="190"/>
      <c r="H7" s="190"/>
      <c r="I7" s="190"/>
      <c r="J7" s="190"/>
      <c r="K7" s="190"/>
      <c r="L7" s="191"/>
      <c r="M7" s="190"/>
      <c r="N7" s="190"/>
      <c r="O7" s="190"/>
      <c r="P7" s="190"/>
      <c r="Q7" s="190"/>
      <c r="R7" s="190"/>
      <c r="S7" s="192"/>
      <c r="T7" s="191"/>
      <c r="U7" s="205"/>
      <c r="V7" s="204"/>
      <c r="W7" s="193"/>
      <c r="X7" s="190"/>
      <c r="Y7" s="190"/>
      <c r="Z7" s="190"/>
      <c r="AA7" s="190"/>
      <c r="AB7" s="190"/>
      <c r="AC7" s="190"/>
      <c r="AD7" s="190"/>
      <c r="AE7" s="190"/>
      <c r="AF7" s="190"/>
      <c r="AG7" s="190"/>
      <c r="AH7" s="191"/>
      <c r="AI7" s="191"/>
      <c r="AJ7" s="190"/>
      <c r="AK7" s="190"/>
      <c r="AL7" s="190"/>
      <c r="AM7" s="191"/>
      <c r="AN7" s="191"/>
      <c r="AO7" s="190"/>
      <c r="AP7" s="190"/>
      <c r="AQ7" s="191"/>
      <c r="AR7" s="190"/>
      <c r="AS7" s="190"/>
      <c r="AT7" s="190"/>
      <c r="AU7" s="191"/>
      <c r="AV7" s="190"/>
      <c r="AW7" s="190"/>
      <c r="AX7" s="190"/>
      <c r="AY7" s="191"/>
      <c r="AZ7" s="190"/>
      <c r="BA7" s="190"/>
      <c r="BB7" s="190"/>
    </row>
    <row r="8" spans="1:54">
      <c r="A8" s="190"/>
      <c r="B8" s="189"/>
      <c r="C8" s="190"/>
      <c r="D8" s="190"/>
      <c r="E8" s="190"/>
      <c r="F8" s="204"/>
      <c r="G8" s="190"/>
      <c r="H8" s="190"/>
      <c r="I8" s="190"/>
      <c r="J8" s="190"/>
      <c r="K8" s="190"/>
      <c r="L8" s="191"/>
      <c r="M8" s="190"/>
      <c r="N8" s="190"/>
      <c r="O8" s="190"/>
      <c r="P8" s="190"/>
      <c r="Q8" s="190"/>
      <c r="R8" s="190"/>
      <c r="S8" s="192"/>
      <c r="T8" s="191"/>
      <c r="U8" s="205"/>
      <c r="V8" s="204"/>
      <c r="W8" s="193"/>
      <c r="X8" s="190"/>
      <c r="Y8" s="190"/>
      <c r="Z8" s="190"/>
      <c r="AA8" s="190"/>
      <c r="AB8" s="190"/>
      <c r="AC8" s="190"/>
      <c r="AD8" s="190"/>
      <c r="AE8" s="190"/>
      <c r="AF8" s="190"/>
      <c r="AG8" s="190"/>
      <c r="AH8" s="191"/>
      <c r="AI8" s="191"/>
      <c r="AJ8" s="190"/>
      <c r="AK8" s="190"/>
      <c r="AL8" s="190"/>
      <c r="AM8" s="191"/>
      <c r="AN8" s="191"/>
      <c r="AO8" s="190"/>
      <c r="AP8" s="190"/>
      <c r="AQ8" s="191"/>
      <c r="AR8" s="190"/>
      <c r="AS8" s="190"/>
      <c r="AT8" s="190"/>
      <c r="AU8" s="191"/>
      <c r="AV8" s="190"/>
      <c r="AW8" s="190"/>
      <c r="AX8" s="190"/>
      <c r="AY8" s="191"/>
      <c r="AZ8" s="190"/>
      <c r="BA8" s="190"/>
      <c r="BB8" s="190"/>
    </row>
    <row r="9" spans="1:54">
      <c r="A9" s="190"/>
      <c r="B9" s="189"/>
      <c r="C9" s="190"/>
      <c r="D9" s="190"/>
      <c r="E9" s="190"/>
      <c r="F9" s="204"/>
      <c r="G9" s="190"/>
      <c r="H9" s="190"/>
      <c r="I9" s="190"/>
      <c r="J9" s="190"/>
      <c r="K9" s="190"/>
      <c r="L9" s="191"/>
      <c r="M9" s="190"/>
      <c r="N9" s="190"/>
      <c r="O9" s="190"/>
      <c r="P9" s="190"/>
      <c r="Q9" s="190"/>
      <c r="R9" s="190"/>
      <c r="S9" s="192"/>
      <c r="T9" s="191"/>
      <c r="U9" s="205"/>
      <c r="V9" s="204"/>
      <c r="W9" s="193"/>
      <c r="X9" s="190"/>
      <c r="Y9" s="190"/>
      <c r="Z9" s="190"/>
      <c r="AA9" s="190"/>
      <c r="AB9" s="190"/>
      <c r="AC9" s="190"/>
      <c r="AD9" s="190"/>
      <c r="AE9" s="190"/>
      <c r="AF9" s="190"/>
      <c r="AG9" s="190"/>
      <c r="AH9" s="191"/>
      <c r="AI9" s="191"/>
      <c r="AJ9" s="190"/>
      <c r="AK9" s="190"/>
      <c r="AL9" s="190"/>
      <c r="AM9" s="191"/>
      <c r="AN9" s="191"/>
      <c r="AO9" s="190"/>
      <c r="AP9" s="190"/>
      <c r="AQ9" s="191"/>
      <c r="AR9" s="190"/>
      <c r="AS9" s="190"/>
      <c r="AT9" s="190"/>
      <c r="AU9" s="191"/>
      <c r="AV9" s="190"/>
      <c r="AW9" s="190"/>
      <c r="AX9" s="190"/>
      <c r="AY9" s="191"/>
      <c r="AZ9" s="190"/>
      <c r="BA9" s="190"/>
      <c r="BB9" s="190"/>
    </row>
    <row r="10" spans="1:54">
      <c r="A10" s="190"/>
      <c r="B10" s="189"/>
      <c r="C10" s="190"/>
      <c r="D10" s="190"/>
      <c r="E10" s="190"/>
      <c r="F10" s="204"/>
      <c r="G10" s="190"/>
      <c r="H10" s="190"/>
      <c r="I10" s="190"/>
      <c r="J10" s="190"/>
      <c r="K10" s="190"/>
      <c r="L10" s="191"/>
      <c r="M10" s="190"/>
      <c r="N10" s="190"/>
      <c r="O10" s="190"/>
      <c r="P10" s="190"/>
      <c r="Q10" s="190"/>
      <c r="R10" s="190"/>
      <c r="S10" s="192"/>
      <c r="T10" s="191"/>
      <c r="U10" s="205"/>
      <c r="V10" s="204"/>
      <c r="W10" s="193"/>
      <c r="X10" s="190"/>
      <c r="Y10" s="190"/>
      <c r="Z10" s="190"/>
      <c r="AA10" s="190"/>
      <c r="AB10" s="190"/>
      <c r="AC10" s="190"/>
      <c r="AD10" s="190"/>
      <c r="AE10" s="190"/>
      <c r="AF10" s="190"/>
      <c r="AG10" s="190"/>
      <c r="AH10" s="191"/>
      <c r="AI10" s="191"/>
      <c r="AJ10" s="190"/>
      <c r="AK10" s="190"/>
      <c r="AL10" s="190"/>
      <c r="AM10" s="191"/>
      <c r="AN10" s="191"/>
      <c r="AO10" s="190"/>
      <c r="AP10" s="190"/>
      <c r="AQ10" s="191"/>
      <c r="AR10" s="190"/>
      <c r="AS10" s="190"/>
      <c r="AT10" s="190"/>
      <c r="AU10" s="191"/>
      <c r="AV10" s="190"/>
      <c r="AW10" s="190"/>
      <c r="AX10" s="190"/>
      <c r="AY10" s="191"/>
      <c r="AZ10" s="190"/>
      <c r="BA10" s="190"/>
      <c r="BB10" s="190"/>
    </row>
    <row r="11" spans="1:54">
      <c r="A11" s="190"/>
      <c r="B11" s="189"/>
      <c r="C11" s="190"/>
      <c r="D11" s="190"/>
      <c r="E11" s="190"/>
      <c r="F11" s="204"/>
      <c r="G11" s="190"/>
      <c r="H11" s="190"/>
      <c r="I11" s="190"/>
      <c r="J11" s="190"/>
      <c r="K11" s="190"/>
      <c r="L11" s="191"/>
      <c r="M11" s="190"/>
      <c r="N11" s="190"/>
      <c r="O11" s="190"/>
      <c r="P11" s="190"/>
      <c r="Q11" s="190"/>
      <c r="R11" s="190"/>
      <c r="S11" s="192"/>
      <c r="T11" s="191"/>
      <c r="U11" s="205"/>
      <c r="V11" s="204"/>
      <c r="W11" s="193"/>
      <c r="X11" s="190"/>
      <c r="Y11" s="190"/>
      <c r="Z11" s="190"/>
      <c r="AA11" s="190"/>
      <c r="AB11" s="190"/>
      <c r="AC11" s="190"/>
      <c r="AD11" s="190"/>
      <c r="AE11" s="190"/>
      <c r="AF11" s="190"/>
      <c r="AG11" s="190"/>
      <c r="AH11" s="191"/>
      <c r="AI11" s="191"/>
      <c r="AJ11" s="190"/>
      <c r="AK11" s="190"/>
      <c r="AL11" s="190"/>
      <c r="AM11" s="191"/>
      <c r="AN11" s="191"/>
      <c r="AO11" s="190"/>
      <c r="AP11" s="190"/>
      <c r="AQ11" s="191"/>
      <c r="AR11" s="190"/>
      <c r="AS11" s="190"/>
      <c r="AT11" s="190"/>
      <c r="AU11" s="191"/>
      <c r="AV11" s="190"/>
      <c r="AW11" s="190"/>
      <c r="AX11" s="190"/>
      <c r="AY11" s="191"/>
      <c r="AZ11" s="190"/>
      <c r="BA11" s="190"/>
      <c r="BB11" s="190"/>
    </row>
    <row r="12" spans="1:54">
      <c r="A12" s="190"/>
      <c r="B12" s="189"/>
      <c r="C12" s="190"/>
      <c r="D12" s="190"/>
      <c r="E12" s="190"/>
      <c r="F12" s="204"/>
      <c r="G12" s="190"/>
      <c r="H12" s="190"/>
      <c r="I12" s="190"/>
      <c r="J12" s="190"/>
      <c r="K12" s="190"/>
      <c r="L12" s="191"/>
      <c r="M12" s="190"/>
      <c r="N12" s="190"/>
      <c r="O12" s="190"/>
      <c r="P12" s="190"/>
      <c r="Q12" s="190"/>
      <c r="R12" s="190"/>
      <c r="S12" s="192"/>
      <c r="T12" s="191"/>
      <c r="U12" s="205"/>
      <c r="V12" s="204"/>
      <c r="W12" s="193"/>
      <c r="X12" s="190"/>
      <c r="Y12" s="190"/>
      <c r="Z12" s="190"/>
      <c r="AA12" s="190"/>
      <c r="AB12" s="190"/>
      <c r="AC12" s="190"/>
      <c r="AD12" s="190"/>
      <c r="AE12" s="190"/>
      <c r="AF12" s="190"/>
      <c r="AG12" s="190"/>
      <c r="AH12" s="191"/>
      <c r="AI12" s="191"/>
      <c r="AJ12" s="190"/>
      <c r="AK12" s="190"/>
      <c r="AL12" s="190"/>
      <c r="AM12" s="191"/>
      <c r="AN12" s="191"/>
      <c r="AO12" s="190"/>
      <c r="AP12" s="190"/>
      <c r="AQ12" s="191"/>
      <c r="AR12" s="190"/>
      <c r="AS12" s="190"/>
      <c r="AT12" s="190"/>
      <c r="AU12" s="191"/>
      <c r="AV12" s="190"/>
      <c r="AW12" s="190"/>
      <c r="AX12" s="190"/>
      <c r="AY12" s="191"/>
      <c r="AZ12" s="190"/>
      <c r="BA12" s="190"/>
      <c r="BB12" s="190"/>
    </row>
    <row r="13" spans="1:54">
      <c r="A13" s="190"/>
      <c r="B13" s="189"/>
      <c r="C13" s="190"/>
      <c r="D13" s="190"/>
      <c r="E13" s="190"/>
      <c r="F13" s="204"/>
      <c r="G13" s="190"/>
      <c r="H13" s="190"/>
      <c r="I13" s="190"/>
      <c r="J13" s="190"/>
      <c r="K13" s="190"/>
      <c r="L13" s="191"/>
      <c r="M13" s="190"/>
      <c r="N13" s="190"/>
      <c r="O13" s="190"/>
      <c r="P13" s="190"/>
      <c r="Q13" s="190"/>
      <c r="R13" s="190"/>
      <c r="S13" s="192"/>
      <c r="T13" s="191"/>
      <c r="U13" s="205"/>
      <c r="V13" s="204"/>
      <c r="W13" s="193"/>
      <c r="X13" s="190"/>
      <c r="Y13" s="190"/>
      <c r="Z13" s="190"/>
      <c r="AA13" s="190"/>
      <c r="AB13" s="190"/>
      <c r="AC13" s="190"/>
      <c r="AD13" s="190"/>
      <c r="AE13" s="190"/>
      <c r="AF13" s="190"/>
      <c r="AG13" s="190"/>
      <c r="AH13" s="191"/>
      <c r="AI13" s="191"/>
      <c r="AJ13" s="190"/>
      <c r="AK13" s="190"/>
      <c r="AL13" s="190"/>
      <c r="AM13" s="191"/>
      <c r="AN13" s="191"/>
      <c r="AO13" s="190"/>
      <c r="AP13" s="190"/>
      <c r="AQ13" s="191"/>
      <c r="AR13" s="190"/>
      <c r="AS13" s="190"/>
      <c r="AT13" s="190"/>
      <c r="AU13" s="191"/>
      <c r="AV13" s="190"/>
      <c r="AW13" s="190"/>
      <c r="AX13" s="190"/>
      <c r="AY13" s="191"/>
      <c r="AZ13" s="190"/>
      <c r="BA13" s="190"/>
      <c r="BB13" s="190"/>
    </row>
    <row r="14" spans="1:54">
      <c r="A14" s="190"/>
      <c r="B14" s="189"/>
      <c r="C14" s="190"/>
      <c r="D14" s="190"/>
      <c r="E14" s="190"/>
      <c r="F14" s="204"/>
      <c r="G14" s="190"/>
      <c r="H14" s="190"/>
      <c r="I14" s="190"/>
      <c r="J14" s="190"/>
      <c r="K14" s="190"/>
      <c r="L14" s="191"/>
      <c r="M14" s="190"/>
      <c r="N14" s="190"/>
      <c r="O14" s="190"/>
      <c r="P14" s="190"/>
      <c r="Q14" s="190"/>
      <c r="R14" s="190"/>
      <c r="S14" s="192"/>
      <c r="T14" s="191"/>
      <c r="U14" s="205"/>
      <c r="V14" s="204"/>
      <c r="W14" s="193"/>
      <c r="X14" s="190"/>
      <c r="Y14" s="190"/>
      <c r="Z14" s="190"/>
      <c r="AA14" s="190"/>
      <c r="AB14" s="190"/>
      <c r="AC14" s="190"/>
      <c r="AD14" s="190"/>
      <c r="AE14" s="190"/>
      <c r="AF14" s="190"/>
      <c r="AG14" s="190"/>
      <c r="AH14" s="191"/>
      <c r="AI14" s="191"/>
      <c r="AJ14" s="190"/>
      <c r="AK14" s="190"/>
      <c r="AL14" s="190"/>
      <c r="AM14" s="191"/>
      <c r="AN14" s="191"/>
      <c r="AO14" s="190"/>
      <c r="AP14" s="190"/>
      <c r="AQ14" s="191"/>
      <c r="AR14" s="190"/>
      <c r="AS14" s="190"/>
      <c r="AT14" s="190"/>
      <c r="AU14" s="191"/>
      <c r="AV14" s="190"/>
      <c r="AW14" s="190"/>
      <c r="AX14" s="190"/>
      <c r="AY14" s="191"/>
      <c r="AZ14" s="190"/>
      <c r="BA14" s="190"/>
      <c r="BB14" s="190"/>
    </row>
    <row r="15" spans="1:54">
      <c r="A15" s="190"/>
      <c r="B15" s="189"/>
      <c r="C15" s="190"/>
      <c r="D15" s="190"/>
      <c r="E15" s="190"/>
      <c r="F15" s="204"/>
      <c r="G15" s="190"/>
      <c r="H15" s="190"/>
      <c r="I15" s="190"/>
      <c r="J15" s="190"/>
      <c r="K15" s="190"/>
      <c r="L15" s="191"/>
      <c r="M15" s="190"/>
      <c r="N15" s="190"/>
      <c r="O15" s="190"/>
      <c r="P15" s="190"/>
      <c r="Q15" s="190"/>
      <c r="R15" s="190"/>
      <c r="S15" s="192"/>
      <c r="T15" s="191"/>
      <c r="U15" s="205"/>
      <c r="V15" s="204"/>
      <c r="W15" s="193"/>
      <c r="X15" s="190"/>
      <c r="Y15" s="190"/>
      <c r="Z15" s="190"/>
      <c r="AA15" s="190"/>
      <c r="AB15" s="190"/>
      <c r="AC15" s="190"/>
      <c r="AD15" s="190"/>
      <c r="AE15" s="190"/>
      <c r="AF15" s="190"/>
      <c r="AG15" s="190"/>
      <c r="AH15" s="191"/>
      <c r="AI15" s="191"/>
      <c r="AJ15" s="190"/>
      <c r="AK15" s="190"/>
      <c r="AL15" s="190"/>
      <c r="AM15" s="191"/>
      <c r="AN15" s="191"/>
      <c r="AO15" s="190"/>
      <c r="AP15" s="190"/>
      <c r="AQ15" s="191"/>
      <c r="AR15" s="190"/>
      <c r="AS15" s="190"/>
      <c r="AT15" s="190"/>
      <c r="AU15" s="191"/>
      <c r="AV15" s="190"/>
      <c r="AW15" s="190"/>
      <c r="AX15" s="190"/>
      <c r="AY15" s="191"/>
      <c r="AZ15" s="190"/>
      <c r="BA15" s="190"/>
      <c r="BB15" s="190"/>
    </row>
    <row r="16" spans="1:54">
      <c r="A16" s="190"/>
      <c r="B16" s="189"/>
      <c r="C16" s="190"/>
      <c r="D16" s="190"/>
      <c r="E16" s="190"/>
      <c r="F16" s="204"/>
      <c r="G16" s="190"/>
      <c r="H16" s="190"/>
      <c r="I16" s="190"/>
      <c r="J16" s="190"/>
      <c r="K16" s="190"/>
      <c r="L16" s="191"/>
      <c r="M16" s="190"/>
      <c r="N16" s="190"/>
      <c r="O16" s="190"/>
      <c r="P16" s="190"/>
      <c r="Q16" s="190"/>
      <c r="R16" s="190"/>
      <c r="S16" s="192"/>
      <c r="T16" s="191"/>
      <c r="U16" s="205"/>
      <c r="V16" s="204"/>
      <c r="W16" s="193"/>
      <c r="X16" s="190"/>
      <c r="Y16" s="190"/>
      <c r="Z16" s="190"/>
      <c r="AA16" s="190"/>
      <c r="AB16" s="190"/>
      <c r="AC16" s="190"/>
      <c r="AD16" s="190"/>
      <c r="AE16" s="190"/>
      <c r="AF16" s="190"/>
      <c r="AG16" s="190"/>
      <c r="AH16" s="191"/>
      <c r="AI16" s="191"/>
      <c r="AJ16" s="190"/>
      <c r="AK16" s="190"/>
      <c r="AL16" s="190"/>
      <c r="AM16" s="191"/>
      <c r="AN16" s="191"/>
      <c r="AO16" s="190"/>
      <c r="AP16" s="190"/>
      <c r="AQ16" s="191"/>
      <c r="AR16" s="190"/>
      <c r="AS16" s="190"/>
      <c r="AT16" s="190"/>
      <c r="AU16" s="191"/>
      <c r="AV16" s="190"/>
      <c r="AW16" s="190"/>
      <c r="AX16" s="190"/>
      <c r="AY16" s="191"/>
      <c r="AZ16" s="190"/>
      <c r="BA16" s="190"/>
      <c r="BB16" s="190"/>
    </row>
    <row r="17" spans="1:54">
      <c r="A17" s="190"/>
      <c r="B17" s="189"/>
      <c r="C17" s="190"/>
      <c r="D17" s="190"/>
      <c r="E17" s="190"/>
      <c r="F17" s="204"/>
      <c r="G17" s="190"/>
      <c r="H17" s="190"/>
      <c r="I17" s="190"/>
      <c r="J17" s="190"/>
      <c r="K17" s="190"/>
      <c r="L17" s="191"/>
      <c r="M17" s="190"/>
      <c r="N17" s="190"/>
      <c r="O17" s="190"/>
      <c r="P17" s="190"/>
      <c r="Q17" s="190"/>
      <c r="R17" s="190"/>
      <c r="S17" s="192"/>
      <c r="T17" s="191"/>
      <c r="U17" s="205"/>
      <c r="V17" s="204"/>
      <c r="W17" s="193"/>
      <c r="X17" s="190"/>
      <c r="Y17" s="190"/>
      <c r="Z17" s="190"/>
      <c r="AA17" s="190"/>
      <c r="AB17" s="190"/>
      <c r="AC17" s="190"/>
      <c r="AD17" s="190"/>
      <c r="AE17" s="190"/>
      <c r="AF17" s="190"/>
      <c r="AG17" s="190"/>
      <c r="AH17" s="191"/>
      <c r="AI17" s="191"/>
      <c r="AJ17" s="190"/>
      <c r="AK17" s="190"/>
      <c r="AL17" s="190"/>
      <c r="AM17" s="191"/>
      <c r="AN17" s="191"/>
      <c r="AO17" s="190"/>
      <c r="AP17" s="190"/>
      <c r="AQ17" s="191"/>
      <c r="AR17" s="190"/>
      <c r="AS17" s="190"/>
      <c r="AT17" s="190"/>
      <c r="AU17" s="191"/>
      <c r="AV17" s="190"/>
      <c r="AW17" s="190"/>
      <c r="AX17" s="190"/>
      <c r="AY17" s="191"/>
      <c r="AZ17" s="190"/>
      <c r="BA17" s="190"/>
      <c r="BB17" s="190"/>
    </row>
    <row r="18" spans="1:54">
      <c r="A18" s="190"/>
      <c r="B18" s="189"/>
      <c r="C18" s="190"/>
      <c r="D18" s="190"/>
      <c r="E18" s="190"/>
      <c r="F18" s="204"/>
      <c r="G18" s="190"/>
      <c r="H18" s="190"/>
      <c r="I18" s="190"/>
      <c r="J18" s="190"/>
      <c r="K18" s="190"/>
      <c r="L18" s="191"/>
      <c r="M18" s="190"/>
      <c r="N18" s="190"/>
      <c r="O18" s="190"/>
      <c r="P18" s="190"/>
      <c r="Q18" s="190"/>
      <c r="R18" s="190"/>
      <c r="S18" s="192"/>
      <c r="T18" s="191"/>
      <c r="U18" s="205"/>
      <c r="V18" s="204"/>
      <c r="W18" s="193"/>
      <c r="X18" s="190"/>
      <c r="Y18" s="190"/>
      <c r="Z18" s="190"/>
      <c r="AA18" s="190"/>
      <c r="AB18" s="190"/>
      <c r="AC18" s="190"/>
      <c r="AD18" s="190"/>
      <c r="AE18" s="190"/>
      <c r="AF18" s="190"/>
      <c r="AG18" s="190"/>
      <c r="AH18" s="191"/>
      <c r="AI18" s="191"/>
      <c r="AJ18" s="190"/>
      <c r="AK18" s="190"/>
      <c r="AL18" s="190"/>
      <c r="AM18" s="191"/>
      <c r="AN18" s="191"/>
      <c r="AO18" s="190"/>
      <c r="AP18" s="190"/>
      <c r="AQ18" s="191"/>
      <c r="AR18" s="190"/>
      <c r="AS18" s="190"/>
      <c r="AT18" s="190"/>
      <c r="AU18" s="191"/>
      <c r="AV18" s="190"/>
      <c r="AW18" s="190"/>
      <c r="AX18" s="190"/>
      <c r="AY18" s="191"/>
      <c r="AZ18" s="190"/>
      <c r="BA18" s="190"/>
      <c r="BB18" s="190"/>
    </row>
    <row r="19" spans="1:54">
      <c r="A19" s="190"/>
      <c r="B19" s="189"/>
      <c r="C19" s="190"/>
      <c r="D19" s="190"/>
      <c r="E19" s="190"/>
      <c r="F19" s="204"/>
      <c r="G19" s="190"/>
      <c r="H19" s="190"/>
      <c r="I19" s="190"/>
      <c r="J19" s="190"/>
      <c r="K19" s="190"/>
      <c r="L19" s="191"/>
      <c r="M19" s="190"/>
      <c r="N19" s="190"/>
      <c r="O19" s="190"/>
      <c r="P19" s="190"/>
      <c r="Q19" s="190"/>
      <c r="R19" s="190"/>
      <c r="S19" s="192"/>
      <c r="T19" s="191"/>
      <c r="U19" s="205"/>
      <c r="V19" s="204"/>
      <c r="W19" s="193"/>
      <c r="X19" s="190"/>
      <c r="Y19" s="190"/>
      <c r="Z19" s="190"/>
      <c r="AA19" s="190"/>
      <c r="AB19" s="190"/>
      <c r="AC19" s="190"/>
      <c r="AD19" s="190"/>
      <c r="AE19" s="190"/>
      <c r="AF19" s="190"/>
      <c r="AG19" s="190"/>
      <c r="AH19" s="191"/>
      <c r="AI19" s="191"/>
      <c r="AJ19" s="190"/>
      <c r="AK19" s="190"/>
      <c r="AL19" s="190"/>
      <c r="AM19" s="191"/>
      <c r="AN19" s="191"/>
      <c r="AO19" s="190"/>
      <c r="AP19" s="190"/>
      <c r="AQ19" s="191"/>
      <c r="AR19" s="190"/>
      <c r="AS19" s="190"/>
      <c r="AT19" s="190"/>
      <c r="AU19" s="191"/>
      <c r="AV19" s="190"/>
      <c r="AW19" s="190"/>
      <c r="AX19" s="190"/>
      <c r="AY19" s="191"/>
      <c r="AZ19" s="190"/>
      <c r="BA19" s="190"/>
      <c r="BB19" s="190"/>
    </row>
    <row r="20" spans="1:54">
      <c r="A20" s="190"/>
      <c r="B20" s="189"/>
      <c r="C20" s="190"/>
      <c r="D20" s="190"/>
      <c r="E20" s="190"/>
      <c r="F20" s="204"/>
      <c r="G20" s="190"/>
      <c r="H20" s="190"/>
      <c r="I20" s="190"/>
      <c r="J20" s="190"/>
      <c r="K20" s="190"/>
      <c r="L20" s="191"/>
      <c r="M20" s="190"/>
      <c r="N20" s="190"/>
      <c r="O20" s="190"/>
      <c r="P20" s="190"/>
      <c r="Q20" s="190"/>
      <c r="R20" s="190"/>
      <c r="S20" s="192"/>
      <c r="T20" s="191"/>
      <c r="U20" s="205"/>
      <c r="V20" s="204"/>
      <c r="W20" s="193"/>
      <c r="X20" s="190"/>
      <c r="Y20" s="190"/>
      <c r="Z20" s="190"/>
      <c r="AA20" s="190"/>
      <c r="AB20" s="190"/>
      <c r="AC20" s="190"/>
      <c r="AD20" s="190"/>
      <c r="AE20" s="190"/>
      <c r="AF20" s="190"/>
      <c r="AG20" s="190"/>
      <c r="AH20" s="191"/>
      <c r="AI20" s="191"/>
      <c r="AJ20" s="190"/>
      <c r="AK20" s="190"/>
      <c r="AL20" s="190"/>
      <c r="AM20" s="191"/>
      <c r="AN20" s="191"/>
      <c r="AO20" s="190"/>
      <c r="AP20" s="190"/>
      <c r="AQ20" s="191"/>
      <c r="AR20" s="190"/>
      <c r="AS20" s="190"/>
      <c r="AT20" s="190"/>
      <c r="AU20" s="191"/>
      <c r="AV20" s="190"/>
      <c r="AW20" s="190"/>
      <c r="AX20" s="190"/>
      <c r="AY20" s="191"/>
      <c r="AZ20" s="190"/>
      <c r="BA20" s="190"/>
      <c r="BB20" s="190"/>
    </row>
    <row r="21" spans="1:54">
      <c r="A21" s="190"/>
      <c r="B21" s="189"/>
      <c r="C21" s="190"/>
      <c r="D21" s="190"/>
      <c r="E21" s="190"/>
      <c r="F21" s="204"/>
      <c r="G21" s="190"/>
      <c r="H21" s="190"/>
      <c r="I21" s="190"/>
      <c r="J21" s="190"/>
      <c r="K21" s="190"/>
      <c r="L21" s="191"/>
      <c r="M21" s="190"/>
      <c r="N21" s="190"/>
      <c r="O21" s="190"/>
      <c r="P21" s="190"/>
      <c r="Q21" s="190"/>
      <c r="R21" s="190"/>
      <c r="S21" s="192"/>
      <c r="T21" s="191"/>
      <c r="U21" s="205"/>
      <c r="V21" s="204"/>
      <c r="W21" s="193"/>
      <c r="X21" s="190"/>
      <c r="Y21" s="190"/>
      <c r="Z21" s="190"/>
      <c r="AA21" s="190"/>
      <c r="AB21" s="190"/>
      <c r="AC21" s="190"/>
      <c r="AD21" s="190"/>
      <c r="AE21" s="190"/>
      <c r="AF21" s="190"/>
      <c r="AG21" s="190"/>
      <c r="AH21" s="191"/>
      <c r="AI21" s="191"/>
      <c r="AJ21" s="190"/>
      <c r="AK21" s="190"/>
      <c r="AL21" s="190"/>
      <c r="AM21" s="191"/>
      <c r="AN21" s="191"/>
      <c r="AO21" s="190"/>
      <c r="AP21" s="190"/>
      <c r="AQ21" s="191"/>
      <c r="AR21" s="190"/>
      <c r="AS21" s="190"/>
      <c r="AT21" s="190"/>
      <c r="AU21" s="191"/>
      <c r="AV21" s="190"/>
      <c r="AW21" s="190"/>
      <c r="AX21" s="190"/>
      <c r="AY21" s="191"/>
      <c r="AZ21" s="190"/>
      <c r="BA21" s="190"/>
      <c r="BB21" s="190"/>
    </row>
    <row r="22" spans="1:54">
      <c r="A22" s="190"/>
      <c r="B22" s="189"/>
      <c r="C22" s="190"/>
      <c r="D22" s="190"/>
      <c r="E22" s="190"/>
      <c r="F22" s="204"/>
      <c r="G22" s="190"/>
      <c r="H22" s="190"/>
      <c r="I22" s="190"/>
      <c r="J22" s="190"/>
      <c r="K22" s="190"/>
      <c r="L22" s="191"/>
      <c r="M22" s="190"/>
      <c r="N22" s="190"/>
      <c r="O22" s="190"/>
      <c r="P22" s="190"/>
      <c r="Q22" s="190"/>
      <c r="R22" s="190"/>
      <c r="S22" s="192"/>
      <c r="T22" s="191"/>
      <c r="U22" s="205"/>
      <c r="V22" s="204"/>
      <c r="W22" s="193"/>
      <c r="X22" s="190"/>
      <c r="Y22" s="190"/>
      <c r="Z22" s="190"/>
      <c r="AA22" s="190"/>
      <c r="AB22" s="190"/>
      <c r="AC22" s="190"/>
      <c r="AD22" s="190"/>
      <c r="AE22" s="190"/>
      <c r="AF22" s="190"/>
      <c r="AG22" s="190"/>
      <c r="AH22" s="191"/>
      <c r="AI22" s="191"/>
      <c r="AJ22" s="190"/>
      <c r="AK22" s="190"/>
      <c r="AL22" s="190"/>
      <c r="AM22" s="191"/>
      <c r="AN22" s="191"/>
      <c r="AO22" s="190"/>
      <c r="AP22" s="190"/>
      <c r="AQ22" s="191"/>
      <c r="AR22" s="190"/>
      <c r="AS22" s="190"/>
      <c r="AT22" s="190"/>
      <c r="AU22" s="191"/>
      <c r="AV22" s="190"/>
      <c r="AW22" s="190"/>
      <c r="AX22" s="190"/>
      <c r="AY22" s="191"/>
      <c r="AZ22" s="190"/>
      <c r="BA22" s="190"/>
      <c r="BB22" s="190"/>
    </row>
    <row r="23" spans="1:54">
      <c r="A23" s="190"/>
      <c r="B23" s="189"/>
      <c r="C23" s="190"/>
      <c r="D23" s="190"/>
      <c r="E23" s="190"/>
      <c r="F23" s="204"/>
      <c r="G23" s="190"/>
      <c r="H23" s="190"/>
      <c r="I23" s="190"/>
      <c r="J23" s="190"/>
      <c r="K23" s="190"/>
      <c r="L23" s="191"/>
      <c r="M23" s="190"/>
      <c r="N23" s="190"/>
      <c r="O23" s="190"/>
      <c r="P23" s="190"/>
      <c r="Q23" s="190"/>
      <c r="R23" s="190"/>
      <c r="S23" s="192"/>
      <c r="T23" s="191"/>
      <c r="U23" s="205"/>
      <c r="V23" s="204"/>
      <c r="W23" s="193"/>
      <c r="X23" s="190"/>
      <c r="Y23" s="190"/>
      <c r="Z23" s="190"/>
      <c r="AA23" s="190"/>
      <c r="AB23" s="190"/>
      <c r="AC23" s="190"/>
      <c r="AD23" s="190"/>
      <c r="AE23" s="190"/>
      <c r="AF23" s="190"/>
      <c r="AG23" s="190"/>
      <c r="AH23" s="191"/>
      <c r="AI23" s="191"/>
      <c r="AJ23" s="190"/>
      <c r="AK23" s="190"/>
      <c r="AL23" s="190"/>
      <c r="AM23" s="191"/>
      <c r="AN23" s="191"/>
      <c r="AO23" s="190"/>
      <c r="AP23" s="190"/>
      <c r="AQ23" s="191"/>
      <c r="AR23" s="190"/>
      <c r="AS23" s="190"/>
      <c r="AT23" s="190"/>
      <c r="AU23" s="191"/>
      <c r="AV23" s="190"/>
      <c r="AW23" s="190"/>
      <c r="AX23" s="190"/>
      <c r="AY23" s="191"/>
      <c r="AZ23" s="190"/>
      <c r="BA23" s="190"/>
      <c r="BB23" s="190"/>
    </row>
    <row r="24" spans="1:54">
      <c r="A24" s="190"/>
      <c r="B24" s="189"/>
      <c r="C24" s="190"/>
      <c r="D24" s="190"/>
      <c r="E24" s="190"/>
      <c r="F24" s="204"/>
      <c r="G24" s="190"/>
      <c r="H24" s="190"/>
      <c r="I24" s="190"/>
      <c r="J24" s="190"/>
      <c r="K24" s="190"/>
      <c r="L24" s="191"/>
      <c r="M24" s="190"/>
      <c r="N24" s="190"/>
      <c r="O24" s="190"/>
      <c r="P24" s="190"/>
      <c r="Q24" s="190"/>
      <c r="R24" s="190"/>
      <c r="S24" s="192"/>
      <c r="T24" s="191"/>
      <c r="U24" s="205"/>
      <c r="V24" s="204"/>
      <c r="W24" s="193"/>
      <c r="X24" s="190"/>
      <c r="Y24" s="190"/>
      <c r="Z24" s="190"/>
      <c r="AA24" s="190"/>
      <c r="AB24" s="190"/>
      <c r="AC24" s="190"/>
      <c r="AD24" s="190"/>
      <c r="AE24" s="190"/>
      <c r="AF24" s="190"/>
      <c r="AG24" s="190"/>
      <c r="AH24" s="191"/>
      <c r="AI24" s="191"/>
      <c r="AJ24" s="190"/>
      <c r="AK24" s="190"/>
      <c r="AL24" s="190"/>
      <c r="AM24" s="191"/>
      <c r="AN24" s="191"/>
      <c r="AO24" s="190"/>
      <c r="AP24" s="190"/>
      <c r="AQ24" s="191"/>
      <c r="AR24" s="190"/>
      <c r="AS24" s="190"/>
      <c r="AT24" s="190"/>
      <c r="AU24" s="191"/>
      <c r="AV24" s="190"/>
      <c r="AW24" s="190"/>
      <c r="AX24" s="190"/>
      <c r="AY24" s="191"/>
      <c r="AZ24" s="190"/>
      <c r="BA24" s="190"/>
      <c r="BB24" s="190"/>
    </row>
    <row r="25" spans="1:54">
      <c r="A25" s="190"/>
      <c r="B25" s="189"/>
      <c r="C25" s="190"/>
      <c r="D25" s="190"/>
      <c r="E25" s="190"/>
      <c r="F25" s="204"/>
      <c r="G25" s="190"/>
      <c r="H25" s="190"/>
      <c r="I25" s="190"/>
      <c r="J25" s="190"/>
      <c r="K25" s="190"/>
      <c r="L25" s="191"/>
      <c r="M25" s="190"/>
      <c r="N25" s="190"/>
      <c r="O25" s="190"/>
      <c r="P25" s="190"/>
      <c r="Q25" s="190"/>
      <c r="R25" s="190"/>
      <c r="S25" s="192"/>
      <c r="T25" s="191"/>
      <c r="U25" s="205"/>
      <c r="V25" s="204"/>
      <c r="W25" s="193"/>
      <c r="X25" s="190"/>
      <c r="Y25" s="190"/>
      <c r="Z25" s="190"/>
      <c r="AA25" s="190"/>
      <c r="AB25" s="190"/>
      <c r="AC25" s="190"/>
      <c r="AD25" s="190"/>
      <c r="AE25" s="190"/>
      <c r="AF25" s="190"/>
      <c r="AG25" s="190"/>
      <c r="AH25" s="191"/>
      <c r="AI25" s="191"/>
      <c r="AJ25" s="190"/>
      <c r="AK25" s="190"/>
      <c r="AL25" s="190"/>
      <c r="AM25" s="191"/>
      <c r="AN25" s="191"/>
      <c r="AO25" s="190"/>
      <c r="AP25" s="190"/>
      <c r="AQ25" s="191"/>
      <c r="AR25" s="190"/>
      <c r="AS25" s="190"/>
      <c r="AT25" s="190"/>
      <c r="AU25" s="191"/>
      <c r="AV25" s="190"/>
      <c r="AW25" s="190"/>
      <c r="AX25" s="190"/>
      <c r="AY25" s="191"/>
      <c r="AZ25" s="190"/>
      <c r="BA25" s="190"/>
      <c r="BB25" s="190"/>
    </row>
    <row r="26" spans="1:54">
      <c r="A26" s="190"/>
      <c r="B26" s="189"/>
      <c r="C26" s="190"/>
      <c r="D26" s="190"/>
      <c r="E26" s="190"/>
      <c r="F26" s="204"/>
      <c r="G26" s="190"/>
      <c r="H26" s="190"/>
      <c r="I26" s="190"/>
      <c r="J26" s="190"/>
      <c r="K26" s="190"/>
      <c r="L26" s="191"/>
      <c r="M26" s="190"/>
      <c r="N26" s="190"/>
      <c r="O26" s="190"/>
      <c r="P26" s="190"/>
      <c r="Q26" s="190"/>
      <c r="R26" s="190"/>
      <c r="S26" s="192"/>
      <c r="T26" s="191"/>
      <c r="U26" s="205"/>
      <c r="V26" s="204"/>
      <c r="W26" s="193"/>
      <c r="X26" s="190"/>
      <c r="Y26" s="190"/>
      <c r="Z26" s="190"/>
      <c r="AA26" s="190"/>
      <c r="AB26" s="190"/>
      <c r="AC26" s="190"/>
      <c r="AD26" s="190"/>
      <c r="AE26" s="190"/>
      <c r="AF26" s="190"/>
      <c r="AG26" s="190"/>
      <c r="AH26" s="191"/>
      <c r="AI26" s="191"/>
      <c r="AJ26" s="190"/>
      <c r="AK26" s="190"/>
      <c r="AL26" s="190"/>
      <c r="AM26" s="191"/>
      <c r="AN26" s="191"/>
      <c r="AO26" s="190"/>
      <c r="AP26" s="190"/>
      <c r="AQ26" s="191"/>
      <c r="AR26" s="190"/>
      <c r="AS26" s="190"/>
      <c r="AT26" s="190"/>
      <c r="AU26" s="191"/>
      <c r="AV26" s="190"/>
      <c r="AW26" s="190"/>
      <c r="AX26" s="190"/>
      <c r="AY26" s="191"/>
      <c r="AZ26" s="190"/>
      <c r="BA26" s="190"/>
      <c r="BB26" s="190"/>
    </row>
    <row r="27" spans="1:54">
      <c r="A27" s="190"/>
      <c r="B27" s="189"/>
      <c r="C27" s="190"/>
      <c r="D27" s="190"/>
      <c r="E27" s="190"/>
      <c r="F27" s="204"/>
      <c r="G27" s="190"/>
      <c r="H27" s="190"/>
      <c r="I27" s="190"/>
      <c r="J27" s="190"/>
      <c r="K27" s="190"/>
      <c r="L27" s="191"/>
      <c r="M27" s="190"/>
      <c r="N27" s="190"/>
      <c r="O27" s="190"/>
      <c r="P27" s="190"/>
      <c r="Q27" s="190"/>
      <c r="R27" s="190"/>
      <c r="S27" s="192"/>
      <c r="T27" s="191"/>
      <c r="U27" s="205"/>
      <c r="V27" s="204"/>
      <c r="W27" s="193"/>
      <c r="X27" s="190"/>
      <c r="Y27" s="190"/>
      <c r="Z27" s="190"/>
      <c r="AA27" s="190"/>
      <c r="AB27" s="190"/>
      <c r="AC27" s="190"/>
      <c r="AD27" s="190"/>
      <c r="AE27" s="190"/>
      <c r="AF27" s="190"/>
      <c r="AG27" s="190"/>
      <c r="AH27" s="191"/>
      <c r="AI27" s="191"/>
      <c r="AJ27" s="190"/>
      <c r="AK27" s="190"/>
      <c r="AL27" s="190"/>
      <c r="AM27" s="191"/>
      <c r="AN27" s="191"/>
      <c r="AO27" s="190"/>
      <c r="AP27" s="190"/>
      <c r="AQ27" s="191"/>
      <c r="AR27" s="190"/>
      <c r="AS27" s="190"/>
      <c r="AT27" s="190"/>
      <c r="AU27" s="191"/>
      <c r="AV27" s="190"/>
      <c r="AW27" s="190"/>
      <c r="AX27" s="190"/>
      <c r="AY27" s="191"/>
      <c r="AZ27" s="190"/>
      <c r="BA27" s="190"/>
      <c r="BB27" s="190"/>
    </row>
    <row r="28" spans="1:54">
      <c r="A28" s="190"/>
      <c r="B28" s="189"/>
      <c r="C28" s="190"/>
      <c r="D28" s="190"/>
      <c r="E28" s="190"/>
      <c r="F28" s="204"/>
      <c r="G28" s="190"/>
      <c r="H28" s="190"/>
      <c r="I28" s="190"/>
      <c r="J28" s="190"/>
      <c r="K28" s="190"/>
      <c r="L28" s="191"/>
      <c r="M28" s="190"/>
      <c r="N28" s="190"/>
      <c r="O28" s="190"/>
      <c r="P28" s="190"/>
      <c r="Q28" s="190"/>
      <c r="R28" s="190"/>
      <c r="S28" s="192"/>
      <c r="T28" s="191"/>
      <c r="U28" s="205"/>
      <c r="V28" s="204"/>
      <c r="W28" s="193"/>
      <c r="X28" s="190"/>
      <c r="Y28" s="190"/>
      <c r="Z28" s="190"/>
      <c r="AA28" s="190"/>
      <c r="AB28" s="190"/>
      <c r="AC28" s="190"/>
      <c r="AD28" s="190"/>
      <c r="AE28" s="190"/>
      <c r="AF28" s="190"/>
      <c r="AG28" s="190"/>
      <c r="AH28" s="191"/>
      <c r="AI28" s="191"/>
      <c r="AJ28" s="190"/>
      <c r="AK28" s="190"/>
      <c r="AL28" s="190"/>
      <c r="AM28" s="191"/>
      <c r="AN28" s="191"/>
      <c r="AO28" s="190"/>
      <c r="AP28" s="190"/>
      <c r="AQ28" s="191"/>
      <c r="AR28" s="190"/>
      <c r="AS28" s="190"/>
      <c r="AT28" s="190"/>
      <c r="AU28" s="191"/>
      <c r="AV28" s="190"/>
      <c r="AW28" s="190"/>
      <c r="AX28" s="190"/>
      <c r="AY28" s="191"/>
      <c r="AZ28" s="190"/>
      <c r="BA28" s="190"/>
      <c r="BB28" s="190"/>
    </row>
    <row r="29" spans="1:54">
      <c r="A29" s="190"/>
      <c r="B29" s="189"/>
      <c r="C29" s="190"/>
      <c r="D29" s="190"/>
      <c r="E29" s="190"/>
      <c r="F29" s="204"/>
      <c r="G29" s="190"/>
      <c r="H29" s="190"/>
      <c r="I29" s="190"/>
      <c r="J29" s="190"/>
      <c r="K29" s="190"/>
      <c r="L29" s="191"/>
      <c r="M29" s="190"/>
      <c r="N29" s="190"/>
      <c r="O29" s="190"/>
      <c r="P29" s="190"/>
      <c r="Q29" s="190"/>
      <c r="R29" s="190"/>
      <c r="S29" s="192"/>
      <c r="T29" s="191"/>
      <c r="U29" s="205"/>
      <c r="V29" s="204"/>
      <c r="W29" s="193"/>
      <c r="X29" s="190"/>
      <c r="Y29" s="190"/>
      <c r="Z29" s="190"/>
      <c r="AA29" s="190"/>
      <c r="AB29" s="190"/>
      <c r="AC29" s="190"/>
      <c r="AD29" s="190"/>
      <c r="AE29" s="190"/>
      <c r="AF29" s="190"/>
      <c r="AG29" s="190"/>
      <c r="AH29" s="191"/>
      <c r="AI29" s="191"/>
      <c r="AJ29" s="190"/>
      <c r="AK29" s="190"/>
      <c r="AL29" s="190"/>
      <c r="AM29" s="191"/>
      <c r="AN29" s="191"/>
      <c r="AO29" s="190"/>
      <c r="AP29" s="190"/>
      <c r="AQ29" s="191"/>
      <c r="AR29" s="190"/>
      <c r="AS29" s="190"/>
      <c r="AT29" s="190"/>
      <c r="AU29" s="191"/>
      <c r="AV29" s="190"/>
      <c r="AW29" s="190"/>
      <c r="AX29" s="190"/>
      <c r="AY29" s="191"/>
      <c r="AZ29" s="190"/>
      <c r="BA29" s="190"/>
      <c r="BB29" s="190"/>
    </row>
    <row r="30" spans="1:54">
      <c r="A30" s="190"/>
      <c r="B30" s="189"/>
      <c r="C30" s="190"/>
      <c r="D30" s="190"/>
      <c r="E30" s="190"/>
      <c r="F30" s="204"/>
      <c r="G30" s="190"/>
      <c r="H30" s="190"/>
      <c r="I30" s="190"/>
      <c r="J30" s="190"/>
      <c r="K30" s="190"/>
      <c r="L30" s="191"/>
      <c r="M30" s="190"/>
      <c r="N30" s="190"/>
      <c r="O30" s="190"/>
      <c r="P30" s="190"/>
      <c r="Q30" s="190"/>
      <c r="R30" s="190"/>
      <c r="S30" s="192"/>
      <c r="T30" s="191"/>
      <c r="U30" s="205"/>
      <c r="V30" s="204"/>
      <c r="W30" s="193"/>
      <c r="X30" s="190"/>
      <c r="Y30" s="190"/>
      <c r="Z30" s="190"/>
      <c r="AA30" s="190"/>
      <c r="AB30" s="190"/>
      <c r="AC30" s="190"/>
      <c r="AD30" s="190"/>
      <c r="AE30" s="190"/>
      <c r="AF30" s="190"/>
      <c r="AG30" s="190"/>
      <c r="AH30" s="191"/>
      <c r="AI30" s="191"/>
      <c r="AJ30" s="190"/>
      <c r="AK30" s="190"/>
      <c r="AL30" s="190"/>
      <c r="AM30" s="191"/>
      <c r="AN30" s="191"/>
      <c r="AO30" s="190"/>
      <c r="AP30" s="190"/>
      <c r="AQ30" s="191"/>
      <c r="AR30" s="190"/>
      <c r="AS30" s="190"/>
      <c r="AT30" s="190"/>
      <c r="AU30" s="191"/>
      <c r="AV30" s="190"/>
      <c r="AW30" s="190"/>
      <c r="AX30" s="190"/>
      <c r="AY30" s="191"/>
      <c r="AZ30" s="190"/>
      <c r="BA30" s="190"/>
      <c r="BB30" s="190"/>
    </row>
    <row r="31" spans="1:54">
      <c r="A31" s="190"/>
      <c r="B31" s="189"/>
      <c r="C31" s="190"/>
      <c r="D31" s="190"/>
      <c r="E31" s="190"/>
      <c r="F31" s="204"/>
      <c r="G31" s="190"/>
      <c r="H31" s="190"/>
      <c r="I31" s="190"/>
      <c r="J31" s="190"/>
      <c r="K31" s="190"/>
      <c r="L31" s="191"/>
      <c r="M31" s="190"/>
      <c r="N31" s="190"/>
      <c r="O31" s="190"/>
      <c r="P31" s="190"/>
      <c r="Q31" s="190"/>
      <c r="R31" s="190"/>
      <c r="S31" s="192"/>
      <c r="T31" s="191"/>
      <c r="U31" s="205"/>
      <c r="V31" s="204"/>
      <c r="W31" s="193"/>
      <c r="X31" s="190"/>
      <c r="Y31" s="190"/>
      <c r="Z31" s="190"/>
      <c r="AA31" s="190"/>
      <c r="AB31" s="190"/>
      <c r="AC31" s="190"/>
      <c r="AD31" s="190"/>
      <c r="AE31" s="190"/>
      <c r="AF31" s="190"/>
      <c r="AG31" s="190"/>
      <c r="AH31" s="191"/>
      <c r="AI31" s="191"/>
      <c r="AJ31" s="190"/>
      <c r="AK31" s="190"/>
      <c r="AL31" s="190"/>
      <c r="AM31" s="191"/>
      <c r="AN31" s="191"/>
      <c r="AO31" s="190"/>
      <c r="AP31" s="190"/>
      <c r="AQ31" s="191"/>
      <c r="AR31" s="190"/>
      <c r="AS31" s="190"/>
      <c r="AT31" s="190"/>
      <c r="AU31" s="191"/>
      <c r="AV31" s="190"/>
      <c r="AW31" s="190"/>
      <c r="AX31" s="190"/>
      <c r="AY31" s="191"/>
      <c r="AZ31" s="190"/>
      <c r="BA31" s="190"/>
      <c r="BB31" s="190"/>
    </row>
    <row r="32" spans="1:54">
      <c r="A32" s="190"/>
      <c r="B32" s="189"/>
      <c r="C32" s="190"/>
      <c r="D32" s="190"/>
      <c r="E32" s="190"/>
      <c r="F32" s="204"/>
      <c r="G32" s="190"/>
      <c r="H32" s="190"/>
      <c r="I32" s="190"/>
      <c r="J32" s="190"/>
      <c r="K32" s="190"/>
      <c r="L32" s="191"/>
      <c r="M32" s="190"/>
      <c r="N32" s="190"/>
      <c r="O32" s="190"/>
      <c r="P32" s="190"/>
      <c r="Q32" s="190"/>
      <c r="R32" s="190"/>
      <c r="S32" s="192"/>
      <c r="T32" s="191"/>
      <c r="U32" s="205"/>
      <c r="V32" s="204"/>
      <c r="W32" s="193"/>
      <c r="X32" s="190"/>
      <c r="Y32" s="190"/>
      <c r="Z32" s="190"/>
      <c r="AA32" s="190"/>
      <c r="AB32" s="190"/>
      <c r="AC32" s="190"/>
      <c r="AD32" s="190"/>
      <c r="AE32" s="190"/>
      <c r="AF32" s="190"/>
      <c r="AG32" s="190"/>
      <c r="AH32" s="191"/>
      <c r="AI32" s="191"/>
      <c r="AJ32" s="190"/>
      <c r="AK32" s="190"/>
      <c r="AL32" s="190"/>
      <c r="AM32" s="191"/>
      <c r="AN32" s="191"/>
      <c r="AO32" s="190"/>
      <c r="AP32" s="190"/>
      <c r="AQ32" s="191"/>
      <c r="AR32" s="190"/>
      <c r="AS32" s="190"/>
      <c r="AT32" s="190"/>
      <c r="AU32" s="191"/>
      <c r="AV32" s="190"/>
      <c r="AW32" s="190"/>
      <c r="AX32" s="190"/>
      <c r="AY32" s="191"/>
      <c r="AZ32" s="190"/>
      <c r="BA32" s="190"/>
      <c r="BB32" s="190"/>
    </row>
    <row r="33" spans="1:54">
      <c r="A33" s="190"/>
      <c r="B33" s="189"/>
      <c r="C33" s="190"/>
      <c r="D33" s="190"/>
      <c r="E33" s="190"/>
      <c r="F33" s="204"/>
      <c r="G33" s="190"/>
      <c r="H33" s="190"/>
      <c r="I33" s="190"/>
      <c r="J33" s="190"/>
      <c r="K33" s="190"/>
      <c r="L33" s="191"/>
      <c r="M33" s="190"/>
      <c r="N33" s="190"/>
      <c r="O33" s="190"/>
      <c r="P33" s="190"/>
      <c r="Q33" s="190"/>
      <c r="R33" s="190"/>
      <c r="S33" s="192"/>
      <c r="T33" s="191"/>
      <c r="U33" s="205"/>
      <c r="V33" s="204"/>
      <c r="W33" s="193"/>
      <c r="X33" s="190"/>
      <c r="Y33" s="190"/>
      <c r="Z33" s="190"/>
      <c r="AA33" s="190"/>
      <c r="AB33" s="190"/>
      <c r="AC33" s="190"/>
      <c r="AD33" s="190"/>
      <c r="AE33" s="190"/>
      <c r="AF33" s="190"/>
      <c r="AG33" s="190"/>
      <c r="AH33" s="191"/>
      <c r="AI33" s="191"/>
      <c r="AJ33" s="190"/>
      <c r="AK33" s="190"/>
      <c r="AL33" s="190"/>
      <c r="AM33" s="191"/>
      <c r="AN33" s="191"/>
      <c r="AO33" s="190"/>
      <c r="AP33" s="190"/>
      <c r="AQ33" s="191"/>
      <c r="AR33" s="190"/>
      <c r="AS33" s="190"/>
      <c r="AT33" s="190"/>
      <c r="AU33" s="191"/>
      <c r="AV33" s="190"/>
      <c r="AW33" s="190"/>
      <c r="AX33" s="190"/>
      <c r="AY33" s="191"/>
      <c r="AZ33" s="190"/>
      <c r="BA33" s="190"/>
      <c r="BB33" s="190"/>
    </row>
    <row r="34" spans="1:54">
      <c r="A34" s="190"/>
      <c r="B34" s="189"/>
      <c r="C34" s="190"/>
      <c r="D34" s="190"/>
      <c r="E34" s="190"/>
      <c r="F34" s="204"/>
      <c r="G34" s="190"/>
      <c r="H34" s="190"/>
      <c r="I34" s="190"/>
      <c r="J34" s="190"/>
      <c r="K34" s="190"/>
      <c r="L34" s="191"/>
      <c r="M34" s="190"/>
      <c r="N34" s="190"/>
      <c r="O34" s="190"/>
      <c r="P34" s="190"/>
      <c r="Q34" s="190"/>
      <c r="R34" s="190"/>
      <c r="S34" s="192"/>
      <c r="T34" s="191"/>
      <c r="U34" s="205"/>
      <c r="V34" s="204"/>
      <c r="W34" s="193"/>
      <c r="X34" s="190"/>
      <c r="Y34" s="190"/>
      <c r="Z34" s="190"/>
      <c r="AA34" s="190"/>
      <c r="AB34" s="190"/>
      <c r="AC34" s="190"/>
      <c r="AD34" s="190"/>
      <c r="AE34" s="190"/>
      <c r="AF34" s="190"/>
      <c r="AG34" s="190"/>
      <c r="AH34" s="191"/>
      <c r="AI34" s="191"/>
      <c r="AJ34" s="190"/>
      <c r="AK34" s="190"/>
      <c r="AL34" s="190"/>
      <c r="AM34" s="191"/>
      <c r="AN34" s="191"/>
      <c r="AO34" s="190"/>
      <c r="AP34" s="190"/>
      <c r="AQ34" s="191"/>
      <c r="AR34" s="190"/>
      <c r="AS34" s="190"/>
      <c r="AT34" s="190"/>
      <c r="AU34" s="191"/>
      <c r="AV34" s="190"/>
      <c r="AW34" s="190"/>
      <c r="AX34" s="190"/>
      <c r="AY34" s="191"/>
      <c r="AZ34" s="190"/>
      <c r="BA34" s="190"/>
      <c r="BB34" s="190"/>
    </row>
    <row r="35" spans="1:54">
      <c r="A35" s="190"/>
      <c r="B35" s="189"/>
      <c r="C35" s="190"/>
      <c r="D35" s="190"/>
      <c r="E35" s="190"/>
      <c r="F35" s="204"/>
      <c r="G35" s="190"/>
      <c r="H35" s="190"/>
      <c r="I35" s="190"/>
      <c r="J35" s="190"/>
      <c r="K35" s="190"/>
      <c r="L35" s="191"/>
      <c r="M35" s="190"/>
      <c r="N35" s="190"/>
      <c r="O35" s="190"/>
      <c r="P35" s="190"/>
      <c r="Q35" s="190"/>
      <c r="R35" s="190"/>
      <c r="S35" s="192"/>
      <c r="T35" s="191"/>
      <c r="U35" s="205"/>
      <c r="V35" s="204"/>
      <c r="W35" s="193"/>
      <c r="X35" s="190"/>
      <c r="Y35" s="190"/>
      <c r="Z35" s="190"/>
      <c r="AA35" s="190"/>
      <c r="AB35" s="190"/>
      <c r="AC35" s="190"/>
      <c r="AD35" s="190"/>
      <c r="AE35" s="190"/>
      <c r="AF35" s="190"/>
      <c r="AG35" s="190"/>
      <c r="AH35" s="191"/>
      <c r="AI35" s="191"/>
      <c r="AJ35" s="190"/>
      <c r="AK35" s="190"/>
      <c r="AL35" s="190"/>
      <c r="AM35" s="191"/>
      <c r="AN35" s="191"/>
      <c r="AO35" s="190"/>
      <c r="AP35" s="190"/>
      <c r="AQ35" s="191"/>
      <c r="AR35" s="190"/>
      <c r="AS35" s="190"/>
      <c r="AT35" s="190"/>
      <c r="AU35" s="191"/>
      <c r="AV35" s="190"/>
      <c r="AW35" s="190"/>
      <c r="AX35" s="190"/>
      <c r="AY35" s="191"/>
      <c r="AZ35" s="190"/>
      <c r="BA35" s="190"/>
      <c r="BB35" s="190"/>
    </row>
    <row r="36" spans="1:54">
      <c r="A36" s="190"/>
      <c r="B36" s="189"/>
      <c r="C36" s="190"/>
      <c r="D36" s="190"/>
      <c r="E36" s="190"/>
      <c r="F36" s="204"/>
      <c r="G36" s="190"/>
      <c r="H36" s="190"/>
      <c r="I36" s="190"/>
      <c r="J36" s="190"/>
      <c r="K36" s="190"/>
      <c r="L36" s="191"/>
      <c r="M36" s="190"/>
      <c r="N36" s="190"/>
      <c r="O36" s="190"/>
      <c r="P36" s="190"/>
      <c r="Q36" s="190"/>
      <c r="R36" s="190"/>
      <c r="S36" s="192"/>
      <c r="T36" s="191"/>
      <c r="U36" s="205"/>
      <c r="V36" s="204"/>
      <c r="W36" s="193"/>
      <c r="X36" s="190"/>
      <c r="Y36" s="190"/>
      <c r="Z36" s="190"/>
      <c r="AA36" s="190"/>
      <c r="AB36" s="190"/>
      <c r="AC36" s="190"/>
      <c r="AD36" s="190"/>
      <c r="AE36" s="190"/>
      <c r="AF36" s="190"/>
      <c r="AG36" s="190"/>
      <c r="AH36" s="191"/>
      <c r="AI36" s="191"/>
      <c r="AJ36" s="190"/>
      <c r="AK36" s="190"/>
      <c r="AL36" s="190"/>
      <c r="AM36" s="191"/>
      <c r="AN36" s="191"/>
      <c r="AO36" s="190"/>
      <c r="AP36" s="190"/>
      <c r="AQ36" s="191"/>
      <c r="AR36" s="190"/>
      <c r="AS36" s="190"/>
      <c r="AT36" s="190"/>
      <c r="AU36" s="191"/>
      <c r="AV36" s="190"/>
      <c r="AW36" s="190"/>
      <c r="AX36" s="190"/>
      <c r="AY36" s="191"/>
      <c r="AZ36" s="190"/>
      <c r="BA36" s="190"/>
      <c r="BB36" s="190"/>
    </row>
    <row r="37" spans="1:54">
      <c r="A37" s="190"/>
      <c r="B37" s="189"/>
      <c r="C37" s="190"/>
      <c r="D37" s="190"/>
      <c r="E37" s="190"/>
      <c r="F37" s="204"/>
      <c r="G37" s="190"/>
      <c r="H37" s="190"/>
      <c r="I37" s="190"/>
      <c r="J37" s="190"/>
      <c r="K37" s="190"/>
      <c r="L37" s="191"/>
      <c r="M37" s="190"/>
      <c r="N37" s="190"/>
      <c r="O37" s="190"/>
      <c r="P37" s="190"/>
      <c r="Q37" s="190"/>
      <c r="R37" s="190"/>
      <c r="S37" s="192"/>
      <c r="T37" s="191"/>
      <c r="U37" s="205"/>
      <c r="V37" s="204"/>
      <c r="W37" s="193"/>
      <c r="X37" s="190"/>
      <c r="Y37" s="190"/>
      <c r="Z37" s="190"/>
      <c r="AA37" s="190"/>
      <c r="AB37" s="190"/>
      <c r="AC37" s="190"/>
      <c r="AD37" s="190"/>
      <c r="AE37" s="190"/>
      <c r="AF37" s="190"/>
      <c r="AG37" s="190"/>
      <c r="AH37" s="191"/>
      <c r="AI37" s="191"/>
      <c r="AJ37" s="190"/>
      <c r="AK37" s="190"/>
      <c r="AL37" s="190"/>
      <c r="AM37" s="191"/>
      <c r="AN37" s="191"/>
      <c r="AO37" s="190"/>
      <c r="AP37" s="190"/>
      <c r="AQ37" s="191"/>
      <c r="AR37" s="190"/>
      <c r="AS37" s="190"/>
      <c r="AT37" s="190"/>
      <c r="AU37" s="191"/>
      <c r="AV37" s="190"/>
      <c r="AW37" s="190"/>
      <c r="AX37" s="190"/>
      <c r="AY37" s="191"/>
      <c r="AZ37" s="190"/>
      <c r="BA37" s="190"/>
      <c r="BB37" s="190"/>
    </row>
    <row r="38" spans="1:54">
      <c r="A38" s="190"/>
      <c r="B38" s="189"/>
      <c r="C38" s="190"/>
      <c r="D38" s="190"/>
      <c r="E38" s="190"/>
      <c r="F38" s="204"/>
      <c r="G38" s="190"/>
      <c r="H38" s="190"/>
      <c r="I38" s="190"/>
      <c r="J38" s="190"/>
      <c r="K38" s="190"/>
      <c r="L38" s="191"/>
      <c r="M38" s="190"/>
      <c r="N38" s="190"/>
      <c r="O38" s="190"/>
      <c r="P38" s="190"/>
      <c r="Q38" s="190"/>
      <c r="R38" s="190"/>
      <c r="S38" s="192"/>
      <c r="T38" s="191"/>
      <c r="U38" s="205"/>
      <c r="V38" s="204"/>
      <c r="W38" s="193"/>
      <c r="X38" s="190"/>
      <c r="Y38" s="190"/>
      <c r="Z38" s="190"/>
      <c r="AA38" s="190"/>
      <c r="AB38" s="190"/>
      <c r="AC38" s="190"/>
      <c r="AD38" s="190"/>
      <c r="AE38" s="190"/>
      <c r="AF38" s="190"/>
      <c r="AG38" s="190"/>
      <c r="AH38" s="191"/>
      <c r="AI38" s="191"/>
      <c r="AJ38" s="190"/>
      <c r="AK38" s="190"/>
      <c r="AL38" s="190"/>
      <c r="AM38" s="191"/>
      <c r="AN38" s="191"/>
      <c r="AO38" s="190"/>
      <c r="AP38" s="190"/>
      <c r="AQ38" s="191"/>
      <c r="AR38" s="190"/>
      <c r="AS38" s="190"/>
      <c r="AT38" s="190"/>
      <c r="AU38" s="191"/>
      <c r="AV38" s="190"/>
      <c r="AW38" s="190"/>
      <c r="AX38" s="190"/>
      <c r="AY38" s="191"/>
      <c r="AZ38" s="190"/>
      <c r="BA38" s="190"/>
      <c r="BB38" s="190"/>
    </row>
    <row r="39" spans="1:54">
      <c r="A39" s="190"/>
      <c r="B39" s="189"/>
      <c r="C39" s="190"/>
      <c r="D39" s="190"/>
      <c r="E39" s="190"/>
      <c r="F39" s="204"/>
      <c r="G39" s="190"/>
      <c r="H39" s="190"/>
      <c r="I39" s="190"/>
      <c r="J39" s="190"/>
      <c r="K39" s="190"/>
      <c r="L39" s="191"/>
      <c r="M39" s="190"/>
      <c r="N39" s="190"/>
      <c r="O39" s="190"/>
      <c r="P39" s="190"/>
      <c r="Q39" s="190"/>
      <c r="R39" s="190"/>
      <c r="S39" s="192"/>
      <c r="T39" s="191"/>
      <c r="U39" s="205"/>
      <c r="V39" s="204"/>
      <c r="W39" s="193"/>
      <c r="X39" s="190"/>
      <c r="Y39" s="190"/>
      <c r="Z39" s="190"/>
      <c r="AA39" s="190"/>
      <c r="AB39" s="190"/>
      <c r="AC39" s="190"/>
      <c r="AD39" s="190"/>
      <c r="AE39" s="190"/>
      <c r="AF39" s="190"/>
      <c r="AG39" s="190"/>
      <c r="AH39" s="191"/>
      <c r="AI39" s="191"/>
      <c r="AJ39" s="190"/>
      <c r="AK39" s="190"/>
      <c r="AL39" s="190"/>
      <c r="AM39" s="191"/>
      <c r="AN39" s="191"/>
      <c r="AO39" s="190"/>
      <c r="AP39" s="190"/>
      <c r="AQ39" s="191"/>
      <c r="AR39" s="190"/>
      <c r="AS39" s="190"/>
      <c r="AT39" s="190"/>
      <c r="AU39" s="191"/>
      <c r="AV39" s="190"/>
      <c r="AW39" s="190"/>
      <c r="AX39" s="190"/>
      <c r="AY39" s="191"/>
      <c r="AZ39" s="190"/>
      <c r="BA39" s="190"/>
      <c r="BB39" s="190"/>
    </row>
    <row r="40" spans="1:54">
      <c r="A40" s="190"/>
      <c r="B40" s="189"/>
      <c r="C40" s="190"/>
      <c r="D40" s="190"/>
      <c r="E40" s="190"/>
      <c r="F40" s="204"/>
      <c r="G40" s="190"/>
      <c r="H40" s="190"/>
      <c r="I40" s="190"/>
      <c r="J40" s="190"/>
      <c r="K40" s="190"/>
      <c r="L40" s="191"/>
      <c r="M40" s="190"/>
      <c r="N40" s="190"/>
      <c r="O40" s="190"/>
      <c r="P40" s="190"/>
      <c r="Q40" s="190"/>
      <c r="R40" s="190"/>
      <c r="S40" s="192"/>
      <c r="T40" s="191"/>
      <c r="U40" s="205"/>
      <c r="V40" s="204"/>
      <c r="W40" s="193"/>
      <c r="X40" s="190"/>
      <c r="Y40" s="190"/>
      <c r="Z40" s="190"/>
      <c r="AA40" s="190"/>
      <c r="AB40" s="190"/>
      <c r="AC40" s="190"/>
      <c r="AD40" s="190"/>
      <c r="AE40" s="190"/>
      <c r="AF40" s="190"/>
      <c r="AG40" s="190"/>
      <c r="AH40" s="191"/>
      <c r="AI40" s="191"/>
      <c r="AJ40" s="190"/>
      <c r="AK40" s="190"/>
      <c r="AL40" s="190"/>
      <c r="AM40" s="191"/>
      <c r="AN40" s="191"/>
      <c r="AO40" s="190"/>
      <c r="AP40" s="190"/>
      <c r="AQ40" s="191"/>
      <c r="AR40" s="190"/>
      <c r="AS40" s="190"/>
      <c r="AT40" s="190"/>
      <c r="AU40" s="191"/>
      <c r="AV40" s="190"/>
      <c r="AW40" s="190"/>
      <c r="AX40" s="190"/>
      <c r="AY40" s="191"/>
      <c r="AZ40" s="190"/>
      <c r="BA40" s="190"/>
      <c r="BB40" s="190"/>
    </row>
    <row r="41" spans="1:54">
      <c r="A41" s="190"/>
      <c r="B41" s="189"/>
      <c r="C41" s="190"/>
      <c r="D41" s="190"/>
      <c r="E41" s="190"/>
      <c r="F41" s="204"/>
      <c r="G41" s="190"/>
      <c r="H41" s="190"/>
      <c r="I41" s="190"/>
      <c r="J41" s="190"/>
      <c r="K41" s="190"/>
      <c r="L41" s="191"/>
      <c r="M41" s="190"/>
      <c r="N41" s="190"/>
      <c r="O41" s="190"/>
      <c r="P41" s="190"/>
      <c r="Q41" s="190"/>
      <c r="R41" s="190"/>
      <c r="S41" s="192"/>
      <c r="T41" s="191"/>
      <c r="U41" s="205"/>
      <c r="V41" s="204"/>
      <c r="W41" s="193"/>
      <c r="X41" s="190"/>
      <c r="Y41" s="190"/>
      <c r="Z41" s="190"/>
      <c r="AA41" s="190"/>
      <c r="AB41" s="190"/>
      <c r="AC41" s="190"/>
      <c r="AD41" s="190"/>
      <c r="AE41" s="190"/>
      <c r="AF41" s="190"/>
      <c r="AG41" s="190"/>
      <c r="AH41" s="191"/>
      <c r="AI41" s="191"/>
      <c r="AJ41" s="190"/>
      <c r="AK41" s="190"/>
      <c r="AL41" s="190"/>
      <c r="AM41" s="191"/>
      <c r="AN41" s="191"/>
      <c r="AO41" s="190"/>
      <c r="AP41" s="190"/>
      <c r="AQ41" s="191"/>
      <c r="AR41" s="190"/>
      <c r="AS41" s="190"/>
      <c r="AT41" s="190"/>
      <c r="AU41" s="191"/>
      <c r="AV41" s="190"/>
      <c r="AW41" s="190"/>
      <c r="AX41" s="190"/>
      <c r="AY41" s="191"/>
      <c r="AZ41" s="190"/>
      <c r="BA41" s="190"/>
      <c r="BB41" s="190"/>
    </row>
    <row r="42" spans="1:54">
      <c r="A42" s="190"/>
      <c r="B42" s="189"/>
      <c r="C42" s="190"/>
      <c r="D42" s="190"/>
      <c r="E42" s="190"/>
      <c r="F42" s="204"/>
      <c r="G42" s="190"/>
      <c r="H42" s="190"/>
      <c r="I42" s="190"/>
      <c r="J42" s="190"/>
      <c r="K42" s="190"/>
      <c r="L42" s="191"/>
      <c r="M42" s="190"/>
      <c r="N42" s="190"/>
      <c r="O42" s="190"/>
      <c r="P42" s="190"/>
      <c r="Q42" s="190"/>
      <c r="R42" s="190"/>
      <c r="S42" s="192"/>
      <c r="T42" s="191"/>
      <c r="U42" s="205"/>
      <c r="V42" s="204"/>
      <c r="W42" s="193"/>
      <c r="X42" s="190"/>
      <c r="Y42" s="190"/>
      <c r="Z42" s="190"/>
      <c r="AA42" s="190"/>
      <c r="AB42" s="190"/>
      <c r="AC42" s="190"/>
      <c r="AD42" s="190"/>
      <c r="AE42" s="190"/>
      <c r="AF42" s="190"/>
      <c r="AG42" s="190"/>
      <c r="AH42" s="191"/>
      <c r="AI42" s="191"/>
      <c r="AJ42" s="190"/>
      <c r="AK42" s="190"/>
      <c r="AL42" s="190"/>
      <c r="AM42" s="191"/>
      <c r="AN42" s="191"/>
      <c r="AO42" s="190"/>
      <c r="AP42" s="190"/>
      <c r="AQ42" s="191"/>
      <c r="AR42" s="190"/>
      <c r="AS42" s="190"/>
      <c r="AT42" s="190"/>
      <c r="AU42" s="191"/>
      <c r="AV42" s="190"/>
      <c r="AW42" s="190"/>
      <c r="AX42" s="190"/>
      <c r="AY42" s="191"/>
      <c r="AZ42" s="190"/>
      <c r="BA42" s="190"/>
      <c r="BB42" s="190"/>
    </row>
    <row r="43" spans="1:54">
      <c r="A43" s="190"/>
      <c r="B43" s="189"/>
      <c r="C43" s="190"/>
      <c r="D43" s="190"/>
      <c r="E43" s="190"/>
      <c r="F43" s="204"/>
      <c r="G43" s="190"/>
      <c r="H43" s="190"/>
      <c r="I43" s="190"/>
      <c r="J43" s="190"/>
      <c r="K43" s="190"/>
      <c r="L43" s="191"/>
      <c r="M43" s="190"/>
      <c r="N43" s="190"/>
      <c r="O43" s="190"/>
      <c r="P43" s="190"/>
      <c r="Q43" s="190"/>
      <c r="R43" s="190"/>
      <c r="S43" s="192"/>
      <c r="T43" s="191"/>
      <c r="U43" s="205"/>
      <c r="V43" s="204"/>
      <c r="W43" s="193"/>
      <c r="X43" s="190"/>
      <c r="Y43" s="190"/>
      <c r="Z43" s="190"/>
      <c r="AA43" s="190"/>
      <c r="AB43" s="190"/>
      <c r="AC43" s="190"/>
      <c r="AD43" s="190"/>
      <c r="AE43" s="190"/>
      <c r="AF43" s="190"/>
      <c r="AG43" s="190"/>
      <c r="AH43" s="191"/>
      <c r="AI43" s="191"/>
      <c r="AJ43" s="190"/>
      <c r="AK43" s="190"/>
      <c r="AL43" s="190"/>
      <c r="AM43" s="191"/>
      <c r="AN43" s="191"/>
      <c r="AO43" s="190"/>
      <c r="AP43" s="190"/>
      <c r="AQ43" s="191"/>
      <c r="AR43" s="190"/>
      <c r="AS43" s="190"/>
      <c r="AT43" s="190"/>
      <c r="AU43" s="191"/>
      <c r="AV43" s="190"/>
      <c r="AW43" s="190"/>
      <c r="AX43" s="190"/>
      <c r="AY43" s="191"/>
      <c r="AZ43" s="190"/>
      <c r="BA43" s="190"/>
      <c r="BB43" s="190"/>
    </row>
    <row r="44" spans="1:54">
      <c r="A44" s="190"/>
      <c r="B44" s="189"/>
      <c r="C44" s="190"/>
      <c r="D44" s="190"/>
      <c r="E44" s="190"/>
      <c r="F44" s="204"/>
      <c r="G44" s="190"/>
      <c r="H44" s="190"/>
      <c r="I44" s="190"/>
      <c r="J44" s="190"/>
      <c r="K44" s="190"/>
      <c r="L44" s="191"/>
      <c r="M44" s="190"/>
      <c r="N44" s="190"/>
      <c r="O44" s="190"/>
      <c r="P44" s="190"/>
      <c r="Q44" s="190"/>
      <c r="R44" s="190"/>
      <c r="S44" s="192"/>
      <c r="T44" s="191"/>
      <c r="U44" s="205"/>
      <c r="V44" s="204"/>
      <c r="W44" s="193"/>
      <c r="X44" s="190"/>
      <c r="Y44" s="190"/>
      <c r="Z44" s="190"/>
      <c r="AA44" s="190"/>
      <c r="AB44" s="190"/>
      <c r="AC44" s="190"/>
      <c r="AD44" s="190"/>
      <c r="AE44" s="190"/>
      <c r="AF44" s="190"/>
      <c r="AG44" s="190"/>
      <c r="AH44" s="191"/>
      <c r="AI44" s="191"/>
      <c r="AJ44" s="190"/>
      <c r="AK44" s="190"/>
      <c r="AL44" s="190"/>
      <c r="AM44" s="191"/>
      <c r="AN44" s="191"/>
      <c r="AO44" s="190"/>
      <c r="AP44" s="190"/>
      <c r="AQ44" s="191"/>
      <c r="AR44" s="190"/>
      <c r="AS44" s="190"/>
      <c r="AT44" s="190"/>
      <c r="AU44" s="191"/>
      <c r="AV44" s="190"/>
      <c r="AW44" s="190"/>
      <c r="AX44" s="190"/>
      <c r="AY44" s="191"/>
      <c r="AZ44" s="190"/>
      <c r="BA44" s="190"/>
      <c r="BB44" s="190"/>
    </row>
    <row r="45" spans="1:54">
      <c r="A45" s="190"/>
      <c r="B45" s="189"/>
      <c r="C45" s="190"/>
      <c r="D45" s="190"/>
      <c r="E45" s="190"/>
      <c r="F45" s="204"/>
      <c r="G45" s="190"/>
      <c r="H45" s="190"/>
      <c r="I45" s="190"/>
      <c r="J45" s="190"/>
      <c r="K45" s="190"/>
      <c r="L45" s="191"/>
      <c r="M45" s="190"/>
      <c r="N45" s="190"/>
      <c r="O45" s="190"/>
      <c r="P45" s="190"/>
      <c r="Q45" s="190"/>
      <c r="R45" s="190"/>
      <c r="S45" s="192"/>
      <c r="T45" s="191"/>
      <c r="U45" s="205"/>
      <c r="V45" s="204"/>
      <c r="W45" s="193"/>
      <c r="X45" s="190"/>
      <c r="Y45" s="190"/>
      <c r="Z45" s="190"/>
      <c r="AA45" s="190"/>
      <c r="AB45" s="190"/>
      <c r="AC45" s="190"/>
      <c r="AD45" s="190"/>
      <c r="AE45" s="190"/>
      <c r="AF45" s="190"/>
      <c r="AG45" s="190"/>
      <c r="AH45" s="191"/>
      <c r="AI45" s="191"/>
      <c r="AJ45" s="190"/>
      <c r="AK45" s="190"/>
      <c r="AL45" s="190"/>
      <c r="AM45" s="191"/>
      <c r="AN45" s="191"/>
      <c r="AO45" s="190"/>
      <c r="AP45" s="190"/>
      <c r="AQ45" s="191"/>
      <c r="AR45" s="190"/>
      <c r="AS45" s="190"/>
      <c r="AT45" s="190"/>
      <c r="AU45" s="191"/>
      <c r="AV45" s="190"/>
      <c r="AW45" s="190"/>
      <c r="AX45" s="190"/>
      <c r="AY45" s="191"/>
      <c r="AZ45" s="190"/>
      <c r="BA45" s="190"/>
      <c r="BB45" s="190"/>
    </row>
    <row r="46" spans="1:54">
      <c r="A46" s="190"/>
      <c r="B46" s="189"/>
      <c r="C46" s="190"/>
      <c r="D46" s="190"/>
      <c r="E46" s="190"/>
      <c r="F46" s="204"/>
      <c r="G46" s="190"/>
      <c r="H46" s="190"/>
      <c r="I46" s="190"/>
      <c r="J46" s="190"/>
      <c r="K46" s="190"/>
      <c r="L46" s="191"/>
      <c r="M46" s="190"/>
      <c r="N46" s="190"/>
      <c r="O46" s="190"/>
      <c r="P46" s="190"/>
      <c r="Q46" s="190"/>
      <c r="R46" s="190"/>
      <c r="S46" s="192"/>
      <c r="T46" s="191"/>
      <c r="U46" s="205"/>
      <c r="V46" s="204"/>
      <c r="W46" s="193"/>
      <c r="X46" s="190"/>
      <c r="Y46" s="190"/>
      <c r="Z46" s="190"/>
      <c r="AA46" s="190"/>
      <c r="AB46" s="190"/>
      <c r="AC46" s="190"/>
      <c r="AD46" s="190"/>
      <c r="AE46" s="190"/>
      <c r="AF46" s="190"/>
      <c r="AG46" s="190"/>
      <c r="AH46" s="191"/>
      <c r="AI46" s="191"/>
      <c r="AJ46" s="190"/>
      <c r="AK46" s="190"/>
      <c r="AL46" s="190"/>
      <c r="AM46" s="191"/>
      <c r="AN46" s="191"/>
      <c r="AO46" s="190"/>
      <c r="AP46" s="190"/>
      <c r="AQ46" s="191"/>
      <c r="AR46" s="190"/>
      <c r="AS46" s="190"/>
      <c r="AT46" s="190"/>
      <c r="AU46" s="191"/>
      <c r="AV46" s="190"/>
      <c r="AW46" s="190"/>
      <c r="AX46" s="190"/>
      <c r="AY46" s="191"/>
      <c r="AZ46" s="190"/>
      <c r="BA46" s="190"/>
      <c r="BB46" s="190"/>
    </row>
    <row r="47" spans="1:54">
      <c r="A47" s="190"/>
      <c r="B47" s="189"/>
      <c r="C47" s="190"/>
      <c r="D47" s="190"/>
      <c r="E47" s="190"/>
      <c r="F47" s="204"/>
      <c r="G47" s="190"/>
      <c r="H47" s="190"/>
      <c r="I47" s="190"/>
      <c r="J47" s="190"/>
      <c r="K47" s="190"/>
      <c r="L47" s="191"/>
      <c r="M47" s="190"/>
      <c r="N47" s="190"/>
      <c r="O47" s="190"/>
      <c r="P47" s="190"/>
      <c r="Q47" s="190"/>
      <c r="R47" s="190"/>
      <c r="S47" s="192"/>
      <c r="T47" s="191"/>
      <c r="U47" s="205"/>
      <c r="V47" s="204"/>
      <c r="W47" s="193"/>
      <c r="X47" s="190"/>
      <c r="Y47" s="190"/>
      <c r="Z47" s="190"/>
      <c r="AA47" s="190"/>
      <c r="AB47" s="190"/>
      <c r="AC47" s="190"/>
      <c r="AD47" s="190"/>
      <c r="AE47" s="190"/>
      <c r="AF47" s="190"/>
      <c r="AG47" s="190"/>
      <c r="AH47" s="191"/>
      <c r="AI47" s="191"/>
      <c r="AJ47" s="190"/>
      <c r="AK47" s="190"/>
      <c r="AL47" s="190"/>
      <c r="AM47" s="191"/>
      <c r="AN47" s="191"/>
      <c r="AO47" s="190"/>
      <c r="AP47" s="190"/>
      <c r="AQ47" s="191"/>
      <c r="AR47" s="190"/>
      <c r="AS47" s="190"/>
      <c r="AT47" s="190"/>
      <c r="AU47" s="191"/>
      <c r="AV47" s="190"/>
      <c r="AW47" s="190"/>
      <c r="AX47" s="190"/>
      <c r="AY47" s="191"/>
      <c r="AZ47" s="190"/>
      <c r="BA47" s="190"/>
      <c r="BB47" s="190"/>
    </row>
    <row r="48" spans="1:54">
      <c r="A48" s="190"/>
      <c r="B48" s="189"/>
      <c r="C48" s="190"/>
      <c r="D48" s="190"/>
      <c r="E48" s="190"/>
      <c r="F48" s="204"/>
      <c r="G48" s="190"/>
      <c r="H48" s="190"/>
      <c r="I48" s="190"/>
      <c r="J48" s="190"/>
      <c r="K48" s="190"/>
      <c r="L48" s="191"/>
      <c r="M48" s="190"/>
      <c r="N48" s="190"/>
      <c r="O48" s="190"/>
      <c r="P48" s="190"/>
      <c r="Q48" s="190"/>
      <c r="R48" s="190"/>
      <c r="S48" s="192"/>
      <c r="T48" s="191"/>
      <c r="U48" s="205"/>
      <c r="V48" s="204"/>
      <c r="W48" s="193"/>
      <c r="X48" s="190"/>
      <c r="Y48" s="190"/>
      <c r="Z48" s="190"/>
      <c r="AA48" s="190"/>
      <c r="AB48" s="190"/>
      <c r="AC48" s="190"/>
      <c r="AD48" s="190"/>
      <c r="AE48" s="190"/>
      <c r="AF48" s="190"/>
      <c r="AG48" s="190"/>
      <c r="AH48" s="191"/>
      <c r="AI48" s="191"/>
      <c r="AJ48" s="190"/>
      <c r="AK48" s="190"/>
      <c r="AL48" s="190"/>
      <c r="AM48" s="191"/>
      <c r="AN48" s="191"/>
      <c r="AO48" s="190"/>
      <c r="AP48" s="190"/>
      <c r="AQ48" s="191"/>
      <c r="AR48" s="190"/>
      <c r="AS48" s="190"/>
      <c r="AT48" s="190"/>
      <c r="AU48" s="191"/>
      <c r="AV48" s="190"/>
      <c r="AW48" s="190"/>
      <c r="AX48" s="190"/>
      <c r="AY48" s="191"/>
      <c r="AZ48" s="190"/>
      <c r="BA48" s="190"/>
      <c r="BB48" s="190"/>
    </row>
    <row r="49" spans="1:54">
      <c r="A49" s="190"/>
      <c r="B49" s="189"/>
      <c r="C49" s="190"/>
      <c r="D49" s="190"/>
      <c r="E49" s="190"/>
      <c r="F49" s="204"/>
      <c r="G49" s="190"/>
      <c r="H49" s="190"/>
      <c r="I49" s="190"/>
      <c r="J49" s="190"/>
      <c r="K49" s="190"/>
      <c r="L49" s="191"/>
      <c r="M49" s="190"/>
      <c r="N49" s="190"/>
      <c r="O49" s="190"/>
      <c r="P49" s="190"/>
      <c r="Q49" s="190"/>
      <c r="R49" s="190"/>
      <c r="S49" s="192"/>
      <c r="T49" s="191"/>
      <c r="U49" s="205"/>
      <c r="V49" s="204"/>
      <c r="W49" s="193"/>
      <c r="X49" s="190"/>
      <c r="Y49" s="190"/>
      <c r="Z49" s="190"/>
      <c r="AA49" s="190"/>
      <c r="AB49" s="190"/>
      <c r="AC49" s="190"/>
      <c r="AD49" s="190"/>
      <c r="AE49" s="190"/>
      <c r="AF49" s="190"/>
      <c r="AG49" s="190"/>
      <c r="AH49" s="191"/>
      <c r="AI49" s="191"/>
      <c r="AJ49" s="190"/>
      <c r="AK49" s="190"/>
      <c r="AL49" s="190"/>
      <c r="AM49" s="191"/>
      <c r="AN49" s="191"/>
      <c r="AO49" s="190"/>
      <c r="AP49" s="190"/>
      <c r="AQ49" s="191"/>
      <c r="AR49" s="190"/>
      <c r="AS49" s="190"/>
      <c r="AT49" s="190"/>
      <c r="AU49" s="191"/>
      <c r="AV49" s="190"/>
      <c r="AW49" s="190"/>
      <c r="AX49" s="190"/>
      <c r="AY49" s="191"/>
      <c r="AZ49" s="190"/>
      <c r="BA49" s="190"/>
      <c r="BB49" s="190"/>
    </row>
    <row r="50" spans="1:54">
      <c r="A50" s="190"/>
      <c r="B50" s="189"/>
      <c r="C50" s="190"/>
      <c r="D50" s="190"/>
      <c r="E50" s="190"/>
      <c r="F50" s="204"/>
      <c r="G50" s="190"/>
      <c r="H50" s="190"/>
      <c r="I50" s="190"/>
      <c r="J50" s="190"/>
      <c r="K50" s="190"/>
      <c r="L50" s="191"/>
      <c r="M50" s="190"/>
      <c r="N50" s="190"/>
      <c r="O50" s="190"/>
      <c r="P50" s="190"/>
      <c r="Q50" s="190"/>
      <c r="R50" s="190"/>
      <c r="S50" s="192"/>
      <c r="T50" s="191"/>
      <c r="U50" s="205"/>
      <c r="V50" s="204"/>
      <c r="W50" s="193"/>
      <c r="X50" s="190"/>
      <c r="Y50" s="190"/>
      <c r="Z50" s="190"/>
      <c r="AA50" s="190"/>
      <c r="AB50" s="190"/>
      <c r="AC50" s="190"/>
      <c r="AD50" s="190"/>
      <c r="AE50" s="190"/>
      <c r="AF50" s="190"/>
      <c r="AG50" s="190"/>
      <c r="AH50" s="191"/>
      <c r="AI50" s="191"/>
      <c r="AJ50" s="190"/>
      <c r="AK50" s="190"/>
      <c r="AL50" s="190"/>
      <c r="AM50" s="191"/>
      <c r="AN50" s="191"/>
      <c r="AO50" s="190"/>
      <c r="AP50" s="190"/>
      <c r="AQ50" s="191"/>
      <c r="AR50" s="190"/>
      <c r="AS50" s="190"/>
      <c r="AT50" s="190"/>
      <c r="AU50" s="191"/>
      <c r="AV50" s="190"/>
      <c r="AW50" s="190"/>
      <c r="AX50" s="190"/>
      <c r="AY50" s="191"/>
      <c r="AZ50" s="190"/>
      <c r="BA50" s="190"/>
      <c r="BB50" s="190"/>
    </row>
    <row r="51" spans="1:54">
      <c r="A51" s="190"/>
      <c r="B51" s="189"/>
      <c r="C51" s="190"/>
      <c r="D51" s="190"/>
      <c r="E51" s="190"/>
      <c r="F51" s="204"/>
      <c r="G51" s="190"/>
      <c r="H51" s="190"/>
      <c r="I51" s="190"/>
      <c r="J51" s="190"/>
      <c r="K51" s="190"/>
      <c r="L51" s="191"/>
      <c r="M51" s="190"/>
      <c r="N51" s="190"/>
      <c r="O51" s="190"/>
      <c r="P51" s="190"/>
      <c r="Q51" s="190"/>
      <c r="R51" s="190"/>
      <c r="S51" s="192"/>
      <c r="T51" s="191"/>
      <c r="U51" s="205"/>
      <c r="V51" s="204"/>
      <c r="W51" s="193"/>
      <c r="X51" s="190"/>
      <c r="Y51" s="190"/>
      <c r="Z51" s="190"/>
      <c r="AA51" s="190"/>
      <c r="AB51" s="190"/>
      <c r="AC51" s="190"/>
      <c r="AD51" s="190"/>
      <c r="AE51" s="190"/>
      <c r="AF51" s="190"/>
      <c r="AG51" s="190"/>
      <c r="AH51" s="191"/>
      <c r="AI51" s="191"/>
      <c r="AJ51" s="190"/>
      <c r="AK51" s="190"/>
      <c r="AL51" s="190"/>
      <c r="AM51" s="191"/>
      <c r="AN51" s="191"/>
      <c r="AO51" s="190"/>
      <c r="AP51" s="190"/>
      <c r="AQ51" s="191"/>
      <c r="AR51" s="190"/>
      <c r="AS51" s="190"/>
      <c r="AT51" s="190"/>
      <c r="AU51" s="191"/>
      <c r="AV51" s="190"/>
      <c r="AW51" s="190"/>
      <c r="AX51" s="190"/>
      <c r="AY51" s="191"/>
      <c r="AZ51" s="190"/>
      <c r="BA51" s="190"/>
      <c r="BB51" s="190"/>
    </row>
    <row r="52" spans="1:54">
      <c r="A52" s="190"/>
      <c r="B52" s="189"/>
      <c r="C52" s="190"/>
      <c r="D52" s="190"/>
      <c r="E52" s="190"/>
      <c r="F52" s="204"/>
      <c r="G52" s="190"/>
      <c r="H52" s="190"/>
      <c r="I52" s="190"/>
      <c r="J52" s="190"/>
      <c r="K52" s="190"/>
      <c r="L52" s="191"/>
      <c r="M52" s="190"/>
      <c r="N52" s="190"/>
      <c r="O52" s="190"/>
      <c r="P52" s="190"/>
      <c r="Q52" s="190"/>
      <c r="R52" s="190"/>
      <c r="S52" s="192"/>
      <c r="T52" s="191"/>
      <c r="U52" s="205"/>
      <c r="V52" s="204"/>
      <c r="W52" s="193"/>
      <c r="X52" s="190"/>
      <c r="Y52" s="190"/>
      <c r="Z52" s="190"/>
      <c r="AA52" s="190"/>
      <c r="AB52" s="190"/>
      <c r="AC52" s="190"/>
      <c r="AD52" s="190"/>
      <c r="AE52" s="190"/>
      <c r="AF52" s="190"/>
      <c r="AG52" s="190"/>
      <c r="AH52" s="191"/>
      <c r="AI52" s="191"/>
      <c r="AJ52" s="190"/>
      <c r="AK52" s="190"/>
      <c r="AL52" s="190"/>
      <c r="AM52" s="191"/>
      <c r="AN52" s="191"/>
      <c r="AO52" s="190"/>
      <c r="AP52" s="190"/>
      <c r="AQ52" s="191"/>
      <c r="AR52" s="190"/>
      <c r="AS52" s="190"/>
      <c r="AT52" s="190"/>
      <c r="AU52" s="191"/>
      <c r="AV52" s="190"/>
      <c r="AW52" s="190"/>
      <c r="AX52" s="190"/>
      <c r="AY52" s="191"/>
      <c r="AZ52" s="190"/>
      <c r="BA52" s="190"/>
      <c r="BB52" s="190"/>
    </row>
    <row r="53" spans="1:54">
      <c r="A53" s="190"/>
      <c r="B53" s="189"/>
      <c r="C53" s="190"/>
      <c r="D53" s="190"/>
      <c r="E53" s="190"/>
      <c r="F53" s="204"/>
      <c r="G53" s="190"/>
      <c r="H53" s="190"/>
      <c r="I53" s="190"/>
      <c r="J53" s="190"/>
      <c r="K53" s="190"/>
      <c r="L53" s="191"/>
      <c r="M53" s="190"/>
      <c r="N53" s="190"/>
      <c r="O53" s="190"/>
      <c r="P53" s="190"/>
      <c r="Q53" s="190"/>
      <c r="R53" s="190"/>
      <c r="S53" s="192"/>
      <c r="T53" s="191"/>
      <c r="U53" s="205"/>
      <c r="V53" s="204"/>
      <c r="W53" s="193"/>
      <c r="X53" s="190"/>
      <c r="Y53" s="190"/>
      <c r="Z53" s="190"/>
      <c r="AA53" s="190"/>
      <c r="AB53" s="190"/>
      <c r="AC53" s="190"/>
      <c r="AD53" s="190"/>
      <c r="AE53" s="190"/>
      <c r="AF53" s="190"/>
      <c r="AG53" s="190"/>
      <c r="AH53" s="191"/>
      <c r="AI53" s="191"/>
      <c r="AJ53" s="190"/>
      <c r="AK53" s="190"/>
      <c r="AL53" s="190"/>
      <c r="AM53" s="191"/>
      <c r="AN53" s="191"/>
      <c r="AO53" s="190"/>
      <c r="AP53" s="190"/>
      <c r="AQ53" s="191"/>
      <c r="AR53" s="190"/>
      <c r="AS53" s="190"/>
      <c r="AT53" s="190"/>
      <c r="AU53" s="191"/>
      <c r="AV53" s="190"/>
      <c r="AW53" s="190"/>
      <c r="AX53" s="190"/>
      <c r="AY53" s="191"/>
      <c r="AZ53" s="190"/>
      <c r="BA53" s="190"/>
      <c r="BB53" s="190"/>
    </row>
    <row r="54" spans="1:54">
      <c r="A54" s="190"/>
      <c r="B54" s="189"/>
      <c r="C54" s="190"/>
      <c r="D54" s="190"/>
      <c r="E54" s="190"/>
      <c r="F54" s="204"/>
      <c r="G54" s="190"/>
      <c r="H54" s="190"/>
      <c r="I54" s="190"/>
      <c r="J54" s="190"/>
      <c r="K54" s="190"/>
      <c r="L54" s="191"/>
      <c r="M54" s="190"/>
      <c r="N54" s="190"/>
      <c r="O54" s="190"/>
      <c r="P54" s="190"/>
      <c r="Q54" s="190"/>
      <c r="R54" s="190"/>
      <c r="S54" s="192"/>
      <c r="T54" s="191"/>
      <c r="U54" s="205"/>
      <c r="V54" s="204"/>
      <c r="W54" s="193"/>
      <c r="X54" s="190"/>
      <c r="Y54" s="190"/>
      <c r="Z54" s="190"/>
      <c r="AA54" s="190"/>
      <c r="AB54" s="190"/>
      <c r="AC54" s="190"/>
      <c r="AD54" s="190"/>
      <c r="AE54" s="190"/>
      <c r="AF54" s="190"/>
      <c r="AG54" s="190"/>
      <c r="AH54" s="191"/>
      <c r="AI54" s="191"/>
      <c r="AJ54" s="190"/>
      <c r="AK54" s="190"/>
      <c r="AL54" s="190"/>
      <c r="AM54" s="191"/>
      <c r="AN54" s="191"/>
      <c r="AO54" s="190"/>
      <c r="AP54" s="190"/>
      <c r="AQ54" s="191"/>
      <c r="AR54" s="190"/>
      <c r="AS54" s="190"/>
      <c r="AT54" s="190"/>
      <c r="AU54" s="191"/>
      <c r="AV54" s="190"/>
      <c r="AW54" s="190"/>
      <c r="AX54" s="190"/>
      <c r="AY54" s="191"/>
      <c r="AZ54" s="190"/>
      <c r="BA54" s="190"/>
      <c r="BB54" s="190"/>
    </row>
    <row r="55" spans="1:54">
      <c r="A55" s="190"/>
      <c r="B55" s="189"/>
      <c r="C55" s="190"/>
      <c r="D55" s="190"/>
      <c r="E55" s="190"/>
      <c r="F55" s="204"/>
      <c r="G55" s="190"/>
      <c r="H55" s="190"/>
      <c r="I55" s="190"/>
      <c r="J55" s="190"/>
      <c r="K55" s="190"/>
      <c r="L55" s="191"/>
      <c r="M55" s="190"/>
      <c r="N55" s="190"/>
      <c r="O55" s="190"/>
      <c r="P55" s="190"/>
      <c r="Q55" s="190"/>
      <c r="R55" s="190"/>
      <c r="S55" s="192"/>
      <c r="T55" s="191"/>
      <c r="U55" s="205"/>
      <c r="V55" s="204"/>
      <c r="W55" s="193"/>
      <c r="X55" s="190"/>
      <c r="Y55" s="190"/>
      <c r="Z55" s="190"/>
      <c r="AA55" s="190"/>
      <c r="AB55" s="190"/>
      <c r="AC55" s="190"/>
      <c r="AD55" s="190"/>
      <c r="AE55" s="190"/>
      <c r="AF55" s="190"/>
      <c r="AG55" s="190"/>
      <c r="AH55" s="191"/>
      <c r="AI55" s="191"/>
      <c r="AJ55" s="190"/>
      <c r="AK55" s="190"/>
      <c r="AL55" s="190"/>
      <c r="AM55" s="191"/>
      <c r="AN55" s="191"/>
      <c r="AO55" s="190"/>
      <c r="AP55" s="190"/>
      <c r="AQ55" s="191"/>
      <c r="AR55" s="190"/>
      <c r="AS55" s="190"/>
      <c r="AT55" s="190"/>
      <c r="AU55" s="191"/>
      <c r="AV55" s="190"/>
      <c r="AW55" s="190"/>
      <c r="AX55" s="190"/>
      <c r="AY55" s="191"/>
      <c r="AZ55" s="190"/>
      <c r="BA55" s="190"/>
      <c r="BB55" s="190"/>
    </row>
    <row r="56" spans="1:54">
      <c r="A56" s="190"/>
      <c r="B56" s="189"/>
      <c r="C56" s="190"/>
      <c r="D56" s="190"/>
      <c r="E56" s="190"/>
      <c r="F56" s="204"/>
      <c r="G56" s="190"/>
      <c r="H56" s="190"/>
      <c r="I56" s="190"/>
      <c r="J56" s="190"/>
      <c r="K56" s="190"/>
      <c r="L56" s="191"/>
      <c r="M56" s="190"/>
      <c r="N56" s="190"/>
      <c r="O56" s="190"/>
      <c r="P56" s="190"/>
      <c r="Q56" s="190"/>
      <c r="R56" s="190"/>
      <c r="S56" s="192"/>
      <c r="T56" s="191"/>
      <c r="U56" s="205"/>
      <c r="V56" s="204"/>
      <c r="W56" s="193"/>
      <c r="X56" s="190"/>
      <c r="Y56" s="190"/>
      <c r="Z56" s="190"/>
      <c r="AA56" s="190"/>
      <c r="AB56" s="190"/>
      <c r="AC56" s="190"/>
      <c r="AD56" s="190"/>
      <c r="AE56" s="190"/>
      <c r="AF56" s="190"/>
      <c r="AG56" s="190"/>
      <c r="AH56" s="191"/>
      <c r="AI56" s="191"/>
      <c r="AJ56" s="190"/>
      <c r="AK56" s="190"/>
      <c r="AL56" s="190"/>
      <c r="AM56" s="191"/>
      <c r="AN56" s="191"/>
      <c r="AO56" s="190"/>
      <c r="AP56" s="190"/>
      <c r="AQ56" s="191"/>
      <c r="AR56" s="190"/>
      <c r="AS56" s="190"/>
      <c r="AT56" s="190"/>
      <c r="AU56" s="191"/>
      <c r="AV56" s="190"/>
      <c r="AW56" s="190"/>
      <c r="AX56" s="190"/>
      <c r="AY56" s="191"/>
      <c r="AZ56" s="190"/>
      <c r="BA56" s="190"/>
      <c r="BB56" s="190"/>
    </row>
    <row r="57" spans="1:54">
      <c r="A57" s="190"/>
      <c r="B57" s="189"/>
      <c r="C57" s="190"/>
      <c r="D57" s="190"/>
      <c r="E57" s="190"/>
      <c r="F57" s="204"/>
      <c r="G57" s="190"/>
      <c r="H57" s="190"/>
      <c r="I57" s="190"/>
      <c r="J57" s="190"/>
      <c r="K57" s="190"/>
      <c r="L57" s="191"/>
      <c r="M57" s="190"/>
      <c r="N57" s="190"/>
      <c r="O57" s="190"/>
      <c r="P57" s="190"/>
      <c r="Q57" s="190"/>
      <c r="R57" s="190"/>
      <c r="S57" s="192"/>
      <c r="T57" s="191"/>
      <c r="U57" s="205"/>
      <c r="V57" s="204"/>
      <c r="W57" s="193"/>
      <c r="X57" s="190"/>
      <c r="Y57" s="190"/>
      <c r="Z57" s="190"/>
      <c r="AA57" s="190"/>
      <c r="AB57" s="190"/>
      <c r="AC57" s="190"/>
      <c r="AD57" s="190"/>
      <c r="AE57" s="190"/>
      <c r="AF57" s="190"/>
      <c r="AG57" s="190"/>
      <c r="AH57" s="191"/>
      <c r="AI57" s="191"/>
      <c r="AJ57" s="190"/>
      <c r="AK57" s="190"/>
      <c r="AL57" s="190"/>
      <c r="AM57" s="191"/>
      <c r="AN57" s="191"/>
      <c r="AO57" s="190"/>
      <c r="AP57" s="190"/>
      <c r="AQ57" s="191"/>
      <c r="AR57" s="190"/>
      <c r="AS57" s="190"/>
      <c r="AT57" s="190"/>
      <c r="AU57" s="191"/>
      <c r="AV57" s="190"/>
      <c r="AW57" s="190"/>
      <c r="AX57" s="190"/>
      <c r="AY57" s="191"/>
      <c r="AZ57" s="190"/>
      <c r="BA57" s="190"/>
      <c r="BB57" s="190"/>
    </row>
    <row r="58" spans="1:54">
      <c r="A58" s="190"/>
      <c r="B58" s="189"/>
      <c r="C58" s="190"/>
      <c r="D58" s="190"/>
      <c r="E58" s="190"/>
      <c r="F58" s="204"/>
      <c r="G58" s="190"/>
      <c r="H58" s="190"/>
      <c r="I58" s="190"/>
      <c r="J58" s="190"/>
      <c r="K58" s="190"/>
      <c r="L58" s="191"/>
      <c r="M58" s="190"/>
      <c r="N58" s="190"/>
      <c r="O58" s="190"/>
      <c r="P58" s="190"/>
      <c r="Q58" s="190"/>
      <c r="R58" s="190"/>
      <c r="S58" s="192"/>
      <c r="T58" s="191"/>
      <c r="U58" s="205"/>
      <c r="V58" s="204"/>
      <c r="W58" s="193"/>
      <c r="X58" s="190"/>
      <c r="Y58" s="190"/>
      <c r="Z58" s="190"/>
      <c r="AA58" s="190"/>
      <c r="AB58" s="190"/>
      <c r="AC58" s="190"/>
      <c r="AD58" s="190"/>
      <c r="AE58" s="190"/>
      <c r="AF58" s="190"/>
      <c r="AG58" s="190"/>
      <c r="AH58" s="191"/>
      <c r="AI58" s="191"/>
      <c r="AJ58" s="190"/>
      <c r="AK58" s="190"/>
      <c r="AL58" s="190"/>
      <c r="AM58" s="191"/>
      <c r="AN58" s="191"/>
      <c r="AO58" s="190"/>
      <c r="AP58" s="190"/>
      <c r="AQ58" s="191"/>
      <c r="AR58" s="190"/>
      <c r="AS58" s="190"/>
      <c r="AT58" s="190"/>
      <c r="AU58" s="191"/>
      <c r="AV58" s="190"/>
      <c r="AW58" s="190"/>
      <c r="AX58" s="190"/>
      <c r="AY58" s="191"/>
      <c r="AZ58" s="190"/>
      <c r="BA58" s="190"/>
      <c r="BB58" s="190"/>
    </row>
    <row r="59" spans="1:54">
      <c r="A59" s="190"/>
      <c r="B59" s="189"/>
      <c r="C59" s="190"/>
      <c r="D59" s="190"/>
      <c r="E59" s="190"/>
      <c r="F59" s="204"/>
      <c r="G59" s="190"/>
      <c r="H59" s="190"/>
      <c r="I59" s="190"/>
      <c r="J59" s="190"/>
      <c r="K59" s="190"/>
      <c r="L59" s="191"/>
      <c r="M59" s="190"/>
      <c r="N59" s="190"/>
      <c r="O59" s="190"/>
      <c r="P59" s="190"/>
      <c r="Q59" s="190"/>
      <c r="R59" s="190"/>
      <c r="S59" s="192"/>
      <c r="T59" s="191"/>
      <c r="U59" s="205"/>
      <c r="V59" s="204"/>
      <c r="W59" s="193"/>
      <c r="X59" s="190"/>
      <c r="Y59" s="190"/>
      <c r="Z59" s="190"/>
      <c r="AA59" s="190"/>
      <c r="AB59" s="190"/>
      <c r="AC59" s="190"/>
      <c r="AD59" s="190"/>
      <c r="AE59" s="190"/>
      <c r="AF59" s="190"/>
      <c r="AG59" s="190"/>
      <c r="AH59" s="191"/>
      <c r="AI59" s="191"/>
      <c r="AJ59" s="190"/>
      <c r="AK59" s="190"/>
      <c r="AL59" s="190"/>
      <c r="AM59" s="191"/>
      <c r="AN59" s="191"/>
      <c r="AO59" s="190"/>
      <c r="AP59" s="190"/>
      <c r="AQ59" s="191"/>
      <c r="AR59" s="190"/>
      <c r="AS59" s="190"/>
      <c r="AT59" s="190"/>
      <c r="AU59" s="191"/>
      <c r="AV59" s="190"/>
      <c r="AW59" s="190"/>
      <c r="AX59" s="190"/>
      <c r="AY59" s="191"/>
      <c r="AZ59" s="190"/>
      <c r="BA59" s="190"/>
      <c r="BB59" s="190"/>
    </row>
    <row r="60" spans="1:54">
      <c r="A60" s="190"/>
      <c r="B60" s="189"/>
      <c r="C60" s="190"/>
      <c r="D60" s="190"/>
      <c r="E60" s="190"/>
      <c r="F60" s="204"/>
      <c r="G60" s="190"/>
      <c r="H60" s="190"/>
      <c r="I60" s="190"/>
      <c r="J60" s="190"/>
      <c r="K60" s="190"/>
      <c r="L60" s="191"/>
      <c r="M60" s="190"/>
      <c r="N60" s="190"/>
      <c r="O60" s="190"/>
      <c r="P60" s="190"/>
      <c r="Q60" s="190"/>
      <c r="R60" s="190"/>
      <c r="S60" s="192"/>
      <c r="T60" s="191"/>
      <c r="U60" s="205"/>
      <c r="V60" s="204"/>
      <c r="W60" s="193"/>
      <c r="X60" s="190"/>
      <c r="Y60" s="190"/>
      <c r="Z60" s="190"/>
      <c r="AA60" s="190"/>
      <c r="AB60" s="190"/>
      <c r="AC60" s="190"/>
      <c r="AD60" s="190"/>
      <c r="AE60" s="190"/>
      <c r="AF60" s="190"/>
      <c r="AG60" s="190"/>
      <c r="AH60" s="191"/>
      <c r="AI60" s="191"/>
      <c r="AJ60" s="190"/>
      <c r="AK60" s="190"/>
      <c r="AL60" s="190"/>
      <c r="AM60" s="191"/>
      <c r="AN60" s="191"/>
      <c r="AO60" s="190"/>
      <c r="AP60" s="190"/>
      <c r="AQ60" s="191"/>
      <c r="AR60" s="190"/>
      <c r="AS60" s="190"/>
      <c r="AT60" s="190"/>
      <c r="AU60" s="191"/>
      <c r="AV60" s="190"/>
      <c r="AW60" s="190"/>
      <c r="AX60" s="190"/>
      <c r="AY60" s="191"/>
      <c r="AZ60" s="190"/>
      <c r="BA60" s="190"/>
      <c r="BB60" s="190"/>
    </row>
    <row r="61" spans="1:54">
      <c r="A61" s="190"/>
      <c r="B61" s="189"/>
      <c r="C61" s="190"/>
      <c r="D61" s="190"/>
      <c r="E61" s="190"/>
      <c r="F61" s="204"/>
      <c r="G61" s="190"/>
      <c r="H61" s="190"/>
      <c r="I61" s="190"/>
      <c r="J61" s="190"/>
      <c r="K61" s="190"/>
      <c r="L61" s="191"/>
      <c r="M61" s="190"/>
      <c r="N61" s="190"/>
      <c r="O61" s="190"/>
      <c r="P61" s="190"/>
      <c r="Q61" s="190"/>
      <c r="R61" s="190"/>
      <c r="S61" s="192"/>
      <c r="T61" s="191"/>
      <c r="U61" s="205"/>
      <c r="V61" s="204"/>
      <c r="W61" s="193"/>
      <c r="X61" s="190"/>
      <c r="Y61" s="190"/>
      <c r="Z61" s="190"/>
      <c r="AA61" s="190"/>
      <c r="AB61" s="190"/>
      <c r="AC61" s="190"/>
      <c r="AD61" s="190"/>
      <c r="AE61" s="190"/>
      <c r="AF61" s="190"/>
      <c r="AG61" s="190"/>
      <c r="AH61" s="191"/>
      <c r="AI61" s="191"/>
      <c r="AJ61" s="190"/>
      <c r="AK61" s="190"/>
      <c r="AL61" s="190"/>
      <c r="AM61" s="191"/>
      <c r="AN61" s="191"/>
      <c r="AO61" s="190"/>
      <c r="AP61" s="190"/>
      <c r="AQ61" s="191"/>
      <c r="AR61" s="190"/>
      <c r="AS61" s="190"/>
      <c r="AT61" s="190"/>
      <c r="AU61" s="191"/>
      <c r="AV61" s="190"/>
      <c r="AW61" s="190"/>
      <c r="AX61" s="190"/>
      <c r="AY61" s="191"/>
      <c r="AZ61" s="190"/>
      <c r="BA61" s="190"/>
      <c r="BB61" s="190"/>
    </row>
    <row r="62" spans="1:54">
      <c r="A62" s="190"/>
      <c r="B62" s="189"/>
      <c r="C62" s="190"/>
      <c r="D62" s="190"/>
      <c r="E62" s="190"/>
      <c r="F62" s="204"/>
      <c r="G62" s="190"/>
      <c r="H62" s="190"/>
      <c r="I62" s="190"/>
      <c r="J62" s="190"/>
      <c r="K62" s="190"/>
      <c r="L62" s="191"/>
      <c r="M62" s="190"/>
      <c r="N62" s="190"/>
      <c r="O62" s="190"/>
      <c r="P62" s="190"/>
      <c r="Q62" s="190"/>
      <c r="R62" s="190"/>
      <c r="S62" s="192"/>
      <c r="T62" s="191"/>
      <c r="U62" s="205"/>
      <c r="V62" s="204"/>
      <c r="W62" s="193"/>
      <c r="X62" s="190"/>
      <c r="Y62" s="190"/>
      <c r="Z62" s="190"/>
      <c r="AA62" s="190"/>
      <c r="AB62" s="190"/>
      <c r="AC62" s="190"/>
      <c r="AD62" s="190"/>
      <c r="AE62" s="190"/>
      <c r="AF62" s="190"/>
      <c r="AG62" s="190"/>
      <c r="AH62" s="191"/>
      <c r="AI62" s="191"/>
      <c r="AJ62" s="190"/>
      <c r="AK62" s="190"/>
      <c r="AL62" s="190"/>
      <c r="AM62" s="191"/>
      <c r="AN62" s="191"/>
      <c r="AO62" s="190"/>
      <c r="AP62" s="190"/>
      <c r="AQ62" s="191"/>
      <c r="AR62" s="190"/>
      <c r="AS62" s="190"/>
      <c r="AT62" s="190"/>
      <c r="AU62" s="191"/>
      <c r="AV62" s="190"/>
      <c r="AW62" s="190"/>
      <c r="AX62" s="190"/>
      <c r="AY62" s="191"/>
      <c r="AZ62" s="190"/>
      <c r="BA62" s="190"/>
      <c r="BB62" s="190"/>
    </row>
    <row r="63" spans="1:54">
      <c r="A63" s="190"/>
      <c r="B63" s="189"/>
      <c r="C63" s="190"/>
      <c r="D63" s="190"/>
      <c r="E63" s="190"/>
      <c r="F63" s="204"/>
      <c r="G63" s="190"/>
      <c r="H63" s="190"/>
      <c r="I63" s="190"/>
      <c r="J63" s="190"/>
      <c r="K63" s="190"/>
      <c r="L63" s="191"/>
      <c r="M63" s="190"/>
      <c r="N63" s="190"/>
      <c r="O63" s="190"/>
      <c r="P63" s="190"/>
      <c r="Q63" s="190"/>
      <c r="R63" s="190"/>
      <c r="S63" s="192"/>
      <c r="T63" s="191"/>
      <c r="U63" s="205"/>
      <c r="V63" s="204"/>
      <c r="W63" s="193"/>
      <c r="X63" s="190"/>
      <c r="Y63" s="190"/>
      <c r="Z63" s="190"/>
      <c r="AA63" s="190"/>
      <c r="AB63" s="190"/>
      <c r="AC63" s="190"/>
      <c r="AD63" s="190"/>
      <c r="AE63" s="190"/>
      <c r="AF63" s="190"/>
      <c r="AG63" s="190"/>
      <c r="AH63" s="191"/>
      <c r="AI63" s="191"/>
      <c r="AJ63" s="190"/>
      <c r="AK63" s="190"/>
      <c r="AL63" s="190"/>
      <c r="AM63" s="191"/>
      <c r="AN63" s="191"/>
      <c r="AO63" s="190"/>
      <c r="AP63" s="190"/>
      <c r="AQ63" s="191"/>
      <c r="AR63" s="190"/>
      <c r="AS63" s="190"/>
      <c r="AT63" s="190"/>
      <c r="AU63" s="191"/>
      <c r="AV63" s="190"/>
      <c r="AW63" s="190"/>
      <c r="AX63" s="190"/>
      <c r="AY63" s="191"/>
      <c r="AZ63" s="190"/>
      <c r="BA63" s="190"/>
      <c r="BB63" s="190"/>
    </row>
    <row r="64" spans="1:54">
      <c r="A64" s="190"/>
      <c r="B64" s="189"/>
      <c r="C64" s="190"/>
      <c r="D64" s="190"/>
      <c r="E64" s="190"/>
      <c r="F64" s="204"/>
      <c r="G64" s="190"/>
      <c r="H64" s="190"/>
      <c r="I64" s="190"/>
      <c r="J64" s="190"/>
      <c r="K64" s="190"/>
      <c r="L64" s="191"/>
      <c r="M64" s="190"/>
      <c r="N64" s="190"/>
      <c r="O64" s="190"/>
      <c r="P64" s="190"/>
      <c r="Q64" s="190"/>
      <c r="R64" s="190"/>
      <c r="S64" s="192"/>
      <c r="T64" s="191"/>
      <c r="U64" s="205"/>
      <c r="V64" s="204"/>
      <c r="W64" s="193"/>
      <c r="X64" s="190"/>
      <c r="Y64" s="190"/>
      <c r="Z64" s="190"/>
      <c r="AA64" s="190"/>
      <c r="AB64" s="190"/>
      <c r="AC64" s="190"/>
      <c r="AD64" s="190"/>
      <c r="AE64" s="190"/>
      <c r="AF64" s="190"/>
      <c r="AG64" s="190"/>
      <c r="AH64" s="191"/>
      <c r="AI64" s="191"/>
      <c r="AJ64" s="190"/>
      <c r="AK64" s="190"/>
      <c r="AL64" s="190"/>
      <c r="AM64" s="191"/>
      <c r="AN64" s="191"/>
      <c r="AO64" s="190"/>
      <c r="AP64" s="190"/>
      <c r="AQ64" s="191"/>
      <c r="AR64" s="190"/>
      <c r="AS64" s="190"/>
      <c r="AT64" s="190"/>
      <c r="AU64" s="191"/>
      <c r="AV64" s="190"/>
      <c r="AW64" s="190"/>
      <c r="AX64" s="190"/>
      <c r="AY64" s="191"/>
      <c r="AZ64" s="190"/>
      <c r="BA64" s="190"/>
      <c r="BB64" s="190"/>
    </row>
    <row r="65" spans="1:54">
      <c r="A65" s="190"/>
      <c r="B65" s="189"/>
      <c r="C65" s="190"/>
      <c r="D65" s="190"/>
      <c r="E65" s="190"/>
      <c r="F65" s="204"/>
      <c r="G65" s="190"/>
      <c r="H65" s="190"/>
      <c r="I65" s="190"/>
      <c r="J65" s="190"/>
      <c r="K65" s="190"/>
      <c r="L65" s="191"/>
      <c r="M65" s="190"/>
      <c r="N65" s="190"/>
      <c r="O65" s="190"/>
      <c r="P65" s="190"/>
      <c r="Q65" s="190"/>
      <c r="R65" s="190"/>
      <c r="S65" s="192"/>
      <c r="T65" s="191"/>
      <c r="U65" s="205"/>
      <c r="V65" s="204"/>
      <c r="W65" s="193"/>
      <c r="X65" s="190"/>
      <c r="Y65" s="190"/>
      <c r="Z65" s="190"/>
      <c r="AA65" s="190"/>
      <c r="AB65" s="190"/>
      <c r="AC65" s="190"/>
      <c r="AD65" s="190"/>
      <c r="AE65" s="190"/>
      <c r="AF65" s="190"/>
      <c r="AG65" s="190"/>
      <c r="AH65" s="191"/>
      <c r="AI65" s="191"/>
      <c r="AJ65" s="190"/>
      <c r="AK65" s="190"/>
      <c r="AL65" s="190"/>
      <c r="AM65" s="191"/>
      <c r="AN65" s="191"/>
      <c r="AO65" s="190"/>
      <c r="AP65" s="190"/>
      <c r="AQ65" s="191"/>
      <c r="AR65" s="190"/>
      <c r="AS65" s="190"/>
      <c r="AT65" s="190"/>
      <c r="AU65" s="191"/>
      <c r="AV65" s="190"/>
      <c r="AW65" s="190"/>
      <c r="AX65" s="190"/>
      <c r="AY65" s="191"/>
      <c r="AZ65" s="190"/>
      <c r="BA65" s="190"/>
      <c r="BB65" s="190"/>
    </row>
    <row r="66" spans="1:54">
      <c r="A66" s="190"/>
      <c r="B66" s="189"/>
      <c r="C66" s="190"/>
      <c r="D66" s="190"/>
      <c r="E66" s="190"/>
      <c r="F66" s="204"/>
      <c r="G66" s="190"/>
      <c r="H66" s="190"/>
      <c r="I66" s="190"/>
      <c r="J66" s="190"/>
      <c r="K66" s="190"/>
      <c r="L66" s="191"/>
      <c r="M66" s="190"/>
      <c r="N66" s="190"/>
      <c r="O66" s="190"/>
      <c r="P66" s="190"/>
      <c r="Q66" s="190"/>
      <c r="R66" s="190"/>
      <c r="S66" s="192"/>
      <c r="T66" s="191"/>
      <c r="U66" s="205"/>
      <c r="V66" s="204"/>
      <c r="W66" s="193"/>
      <c r="X66" s="190"/>
      <c r="Y66" s="190"/>
      <c r="Z66" s="190"/>
      <c r="AA66" s="190"/>
      <c r="AB66" s="190"/>
      <c r="AC66" s="190"/>
      <c r="AD66" s="190"/>
      <c r="AE66" s="190"/>
      <c r="AF66" s="190"/>
      <c r="AG66" s="190"/>
      <c r="AH66" s="191"/>
      <c r="AI66" s="191"/>
      <c r="AJ66" s="190"/>
      <c r="AK66" s="190"/>
      <c r="AL66" s="190"/>
      <c r="AM66" s="191"/>
      <c r="AN66" s="191"/>
      <c r="AO66" s="190"/>
      <c r="AP66" s="190"/>
      <c r="AQ66" s="191"/>
      <c r="AR66" s="190"/>
      <c r="AS66" s="190"/>
      <c r="AT66" s="190"/>
      <c r="AU66" s="191"/>
      <c r="AV66" s="190"/>
      <c r="AW66" s="190"/>
      <c r="AX66" s="190"/>
      <c r="AY66" s="191"/>
      <c r="AZ66" s="190"/>
      <c r="BA66" s="190"/>
      <c r="BB66" s="190"/>
    </row>
    <row r="67" spans="1:54">
      <c r="A67" s="190"/>
      <c r="B67" s="189"/>
      <c r="C67" s="190"/>
      <c r="D67" s="190"/>
      <c r="E67" s="190"/>
      <c r="F67" s="204"/>
      <c r="G67" s="190"/>
      <c r="H67" s="190"/>
      <c r="I67" s="190"/>
      <c r="J67" s="190"/>
      <c r="K67" s="190"/>
      <c r="L67" s="191"/>
      <c r="M67" s="190"/>
      <c r="N67" s="190"/>
      <c r="O67" s="190"/>
      <c r="P67" s="190"/>
      <c r="Q67" s="190"/>
      <c r="R67" s="190"/>
      <c r="S67" s="192"/>
      <c r="T67" s="191"/>
      <c r="U67" s="205"/>
      <c r="V67" s="204"/>
      <c r="W67" s="193"/>
      <c r="X67" s="190"/>
      <c r="Y67" s="190"/>
      <c r="Z67" s="190"/>
      <c r="AA67" s="190"/>
      <c r="AB67" s="190"/>
      <c r="AC67" s="190"/>
      <c r="AD67" s="190"/>
      <c r="AE67" s="190"/>
      <c r="AF67" s="190"/>
      <c r="AG67" s="190"/>
      <c r="AH67" s="191"/>
      <c r="AI67" s="191"/>
      <c r="AJ67" s="190"/>
      <c r="AK67" s="190"/>
      <c r="AL67" s="190"/>
      <c r="AM67" s="191"/>
      <c r="AN67" s="191"/>
      <c r="AO67" s="190"/>
      <c r="AP67" s="190"/>
      <c r="AQ67" s="191"/>
      <c r="AR67" s="190"/>
      <c r="AS67" s="190"/>
      <c r="AT67" s="190"/>
      <c r="AU67" s="191"/>
      <c r="AV67" s="190"/>
      <c r="AW67" s="190"/>
      <c r="AX67" s="190"/>
      <c r="AY67" s="191"/>
      <c r="AZ67" s="190"/>
      <c r="BA67" s="190"/>
      <c r="BB67" s="190"/>
    </row>
    <row r="68" spans="1:54">
      <c r="A68" s="190"/>
      <c r="B68" s="189"/>
      <c r="C68" s="190"/>
      <c r="D68" s="190"/>
      <c r="E68" s="190"/>
      <c r="F68" s="204"/>
      <c r="G68" s="190"/>
      <c r="H68" s="190"/>
      <c r="I68" s="190"/>
      <c r="J68" s="190"/>
      <c r="K68" s="190"/>
      <c r="L68" s="191"/>
      <c r="M68" s="190"/>
      <c r="N68" s="190"/>
      <c r="O68" s="190"/>
      <c r="P68" s="190"/>
      <c r="Q68" s="190"/>
      <c r="R68" s="190"/>
      <c r="S68" s="192"/>
      <c r="T68" s="191"/>
      <c r="U68" s="205"/>
      <c r="V68" s="204"/>
      <c r="W68" s="193"/>
      <c r="X68" s="190"/>
      <c r="Y68" s="190"/>
      <c r="Z68" s="190"/>
      <c r="AA68" s="190"/>
      <c r="AB68" s="190"/>
      <c r="AC68" s="190"/>
      <c r="AD68" s="190"/>
      <c r="AE68" s="190"/>
      <c r="AF68" s="190"/>
      <c r="AG68" s="190"/>
      <c r="AH68" s="191"/>
      <c r="AI68" s="191"/>
      <c r="AJ68" s="190"/>
      <c r="AK68" s="190"/>
      <c r="AL68" s="190"/>
      <c r="AM68" s="191"/>
      <c r="AN68" s="191"/>
      <c r="AO68" s="190"/>
      <c r="AP68" s="190"/>
      <c r="AQ68" s="191"/>
      <c r="AR68" s="190"/>
      <c r="AS68" s="190"/>
      <c r="AT68" s="190"/>
      <c r="AU68" s="191"/>
      <c r="AV68" s="190"/>
      <c r="AW68" s="190"/>
      <c r="AX68" s="190"/>
      <c r="AY68" s="191"/>
      <c r="AZ68" s="190"/>
      <c r="BA68" s="190"/>
      <c r="BB68" s="190"/>
    </row>
    <row r="69" spans="1:54">
      <c r="A69" s="190"/>
      <c r="B69" s="189"/>
      <c r="C69" s="190"/>
      <c r="D69" s="190"/>
      <c r="E69" s="190"/>
      <c r="F69" s="204"/>
      <c r="G69" s="190"/>
      <c r="H69" s="190"/>
      <c r="I69" s="190"/>
      <c r="J69" s="190"/>
      <c r="K69" s="190"/>
      <c r="L69" s="191"/>
      <c r="M69" s="190"/>
      <c r="N69" s="190"/>
      <c r="O69" s="190"/>
      <c r="P69" s="190"/>
      <c r="Q69" s="190"/>
      <c r="R69" s="190"/>
      <c r="S69" s="192"/>
      <c r="T69" s="191"/>
      <c r="U69" s="205"/>
      <c r="V69" s="204"/>
      <c r="W69" s="193"/>
      <c r="X69" s="190"/>
      <c r="Y69" s="190"/>
      <c r="Z69" s="190"/>
      <c r="AA69" s="190"/>
      <c r="AB69" s="190"/>
      <c r="AC69" s="190"/>
      <c r="AD69" s="190"/>
      <c r="AE69" s="190"/>
      <c r="AF69" s="190"/>
      <c r="AG69" s="190"/>
      <c r="AH69" s="191"/>
      <c r="AI69" s="191"/>
      <c r="AJ69" s="190"/>
      <c r="AK69" s="190"/>
      <c r="AL69" s="190"/>
      <c r="AM69" s="191"/>
      <c r="AN69" s="191"/>
      <c r="AO69" s="190"/>
      <c r="AP69" s="190"/>
      <c r="AQ69" s="191"/>
      <c r="AR69" s="190"/>
      <c r="AS69" s="190"/>
      <c r="AT69" s="190"/>
      <c r="AU69" s="191"/>
      <c r="AV69" s="190"/>
      <c r="AW69" s="190"/>
      <c r="AX69" s="190"/>
      <c r="AY69" s="191"/>
      <c r="AZ69" s="190"/>
      <c r="BA69" s="190"/>
      <c r="BB69" s="190"/>
    </row>
    <row r="70" spans="1:54">
      <c r="A70" s="190"/>
      <c r="B70" s="189"/>
      <c r="C70" s="190"/>
      <c r="D70" s="190"/>
      <c r="E70" s="190"/>
      <c r="F70" s="204"/>
      <c r="G70" s="190"/>
      <c r="H70" s="190"/>
      <c r="I70" s="190"/>
      <c r="J70" s="190"/>
      <c r="K70" s="190"/>
      <c r="L70" s="191"/>
      <c r="M70" s="190"/>
      <c r="N70" s="190"/>
      <c r="O70" s="190"/>
      <c r="P70" s="190"/>
      <c r="Q70" s="190"/>
      <c r="R70" s="190"/>
      <c r="S70" s="192"/>
      <c r="T70" s="191"/>
      <c r="U70" s="205"/>
      <c r="V70" s="204"/>
      <c r="W70" s="193"/>
      <c r="X70" s="190"/>
      <c r="Y70" s="190"/>
      <c r="Z70" s="190"/>
      <c r="AA70" s="190"/>
      <c r="AB70" s="190"/>
      <c r="AC70" s="190"/>
      <c r="AD70" s="190"/>
      <c r="AE70" s="190"/>
      <c r="AF70" s="190"/>
      <c r="AG70" s="190"/>
      <c r="AH70" s="191"/>
      <c r="AI70" s="191"/>
      <c r="AJ70" s="190"/>
      <c r="AK70" s="190"/>
      <c r="AL70" s="190"/>
      <c r="AM70" s="191"/>
      <c r="AN70" s="191"/>
      <c r="AO70" s="190"/>
      <c r="AP70" s="190"/>
      <c r="AQ70" s="191"/>
      <c r="AR70" s="190"/>
      <c r="AS70" s="190"/>
      <c r="AT70" s="190"/>
      <c r="AU70" s="191"/>
      <c r="AV70" s="190"/>
      <c r="AW70" s="190"/>
      <c r="AX70" s="190"/>
      <c r="AY70" s="191"/>
      <c r="AZ70" s="190"/>
      <c r="BA70" s="190"/>
      <c r="BB70" s="190"/>
    </row>
    <row r="71" spans="1:54">
      <c r="A71" s="190"/>
      <c r="B71" s="189"/>
      <c r="C71" s="190"/>
      <c r="D71" s="190"/>
      <c r="E71" s="190"/>
      <c r="F71" s="204"/>
      <c r="G71" s="190"/>
      <c r="H71" s="190"/>
      <c r="I71" s="190"/>
      <c r="J71" s="190"/>
      <c r="K71" s="190"/>
      <c r="L71" s="191"/>
      <c r="M71" s="190"/>
      <c r="N71" s="190"/>
      <c r="O71" s="190"/>
      <c r="P71" s="190"/>
      <c r="Q71" s="190"/>
      <c r="R71" s="190"/>
      <c r="S71" s="192"/>
      <c r="T71" s="191"/>
      <c r="U71" s="205"/>
      <c r="V71" s="204"/>
      <c r="W71" s="193"/>
      <c r="X71" s="190"/>
      <c r="Y71" s="190"/>
      <c r="Z71" s="190"/>
      <c r="AA71" s="190"/>
      <c r="AB71" s="190"/>
      <c r="AC71" s="190"/>
      <c r="AD71" s="190"/>
      <c r="AE71" s="190"/>
      <c r="AF71" s="190"/>
      <c r="AG71" s="190"/>
      <c r="AH71" s="191"/>
      <c r="AI71" s="191"/>
      <c r="AJ71" s="190"/>
      <c r="AK71" s="190"/>
      <c r="AL71" s="190"/>
      <c r="AM71" s="191"/>
      <c r="AN71" s="191"/>
      <c r="AO71" s="190"/>
      <c r="AP71" s="190"/>
      <c r="AQ71" s="191"/>
      <c r="AR71" s="190"/>
      <c r="AS71" s="190"/>
      <c r="AT71" s="190"/>
      <c r="AU71" s="191"/>
      <c r="AV71" s="190"/>
      <c r="AW71" s="190"/>
      <c r="AX71" s="190"/>
      <c r="AY71" s="191"/>
      <c r="AZ71" s="190"/>
      <c r="BA71" s="190"/>
      <c r="BB71" s="190"/>
    </row>
    <row r="72" spans="1:54">
      <c r="A72" s="190"/>
      <c r="B72" s="189"/>
      <c r="C72" s="190"/>
      <c r="D72" s="190"/>
      <c r="E72" s="190"/>
      <c r="F72" s="204"/>
      <c r="G72" s="190"/>
      <c r="H72" s="190"/>
      <c r="I72" s="190"/>
      <c r="J72" s="190"/>
      <c r="K72" s="190"/>
      <c r="L72" s="191"/>
      <c r="M72" s="190"/>
      <c r="N72" s="190"/>
      <c r="O72" s="190"/>
      <c r="P72" s="190"/>
      <c r="Q72" s="190"/>
      <c r="R72" s="190"/>
      <c r="S72" s="192"/>
      <c r="T72" s="191"/>
      <c r="U72" s="205"/>
      <c r="V72" s="204"/>
      <c r="W72" s="193"/>
      <c r="X72" s="190"/>
      <c r="Y72" s="190"/>
      <c r="Z72" s="190"/>
      <c r="AA72" s="190"/>
      <c r="AB72" s="190"/>
      <c r="AC72" s="190"/>
      <c r="AD72" s="190"/>
      <c r="AE72" s="190"/>
      <c r="AF72" s="190"/>
      <c r="AG72" s="190"/>
      <c r="AH72" s="191"/>
      <c r="AI72" s="191"/>
      <c r="AJ72" s="190"/>
      <c r="AK72" s="190"/>
      <c r="AL72" s="190"/>
      <c r="AM72" s="191"/>
      <c r="AN72" s="191"/>
      <c r="AO72" s="190"/>
      <c r="AP72" s="190"/>
      <c r="AQ72" s="191"/>
      <c r="AR72" s="190"/>
      <c r="AS72" s="190"/>
      <c r="AT72" s="190"/>
      <c r="AU72" s="191"/>
      <c r="AV72" s="190"/>
      <c r="AW72" s="190"/>
      <c r="AX72" s="190"/>
      <c r="AY72" s="191"/>
      <c r="AZ72" s="190"/>
      <c r="BA72" s="190"/>
      <c r="BB72" s="190"/>
    </row>
    <row r="73" spans="1:54">
      <c r="A73" s="190"/>
      <c r="B73" s="189"/>
      <c r="C73" s="190"/>
      <c r="D73" s="190"/>
      <c r="E73" s="190"/>
      <c r="F73" s="204"/>
      <c r="G73" s="190"/>
      <c r="H73" s="190"/>
      <c r="I73" s="190"/>
      <c r="J73" s="190"/>
      <c r="K73" s="190"/>
      <c r="L73" s="191"/>
      <c r="M73" s="190"/>
      <c r="N73" s="190"/>
      <c r="O73" s="190"/>
      <c r="P73" s="190"/>
      <c r="Q73" s="190"/>
      <c r="R73" s="190"/>
      <c r="S73" s="192"/>
      <c r="T73" s="191"/>
      <c r="U73" s="205"/>
      <c r="V73" s="204"/>
      <c r="W73" s="193"/>
      <c r="X73" s="190"/>
      <c r="Y73" s="190"/>
      <c r="Z73" s="190"/>
      <c r="AA73" s="190"/>
      <c r="AB73" s="190"/>
      <c r="AC73" s="190"/>
      <c r="AD73" s="190"/>
      <c r="AE73" s="190"/>
      <c r="AF73" s="190"/>
      <c r="AG73" s="190"/>
      <c r="AH73" s="191"/>
      <c r="AI73" s="191"/>
      <c r="AJ73" s="190"/>
      <c r="AK73" s="190"/>
      <c r="AL73" s="190"/>
      <c r="AM73" s="191"/>
      <c r="AN73" s="191"/>
      <c r="AO73" s="190"/>
      <c r="AP73" s="190"/>
      <c r="AQ73" s="191"/>
      <c r="AR73" s="190"/>
      <c r="AS73" s="190"/>
      <c r="AT73" s="190"/>
      <c r="AU73" s="191"/>
      <c r="AV73" s="190"/>
      <c r="AW73" s="190"/>
      <c r="AX73" s="190"/>
      <c r="AY73" s="191"/>
      <c r="AZ73" s="190"/>
      <c r="BA73" s="190"/>
      <c r="BB73" s="190"/>
    </row>
    <row r="74" spans="1:54">
      <c r="A74" s="190"/>
      <c r="B74" s="189"/>
      <c r="C74" s="190"/>
      <c r="D74" s="190"/>
      <c r="E74" s="190"/>
      <c r="F74" s="204"/>
      <c r="G74" s="190"/>
      <c r="H74" s="190"/>
      <c r="I74" s="190"/>
      <c r="J74" s="190"/>
      <c r="K74" s="190"/>
      <c r="L74" s="191"/>
      <c r="M74" s="190"/>
      <c r="N74" s="190"/>
      <c r="O74" s="190"/>
      <c r="P74" s="190"/>
      <c r="Q74" s="190"/>
      <c r="R74" s="190"/>
      <c r="S74" s="192"/>
      <c r="T74" s="191"/>
      <c r="U74" s="205"/>
      <c r="V74" s="204"/>
      <c r="W74" s="193"/>
      <c r="X74" s="190"/>
      <c r="Y74" s="190"/>
      <c r="Z74" s="190"/>
      <c r="AA74" s="190"/>
      <c r="AB74" s="190"/>
      <c r="AC74" s="190"/>
      <c r="AD74" s="190"/>
      <c r="AE74" s="190"/>
      <c r="AF74" s="190"/>
      <c r="AG74" s="190"/>
      <c r="AH74" s="191"/>
      <c r="AI74" s="191"/>
      <c r="AJ74" s="190"/>
      <c r="AK74" s="190"/>
      <c r="AL74" s="190"/>
      <c r="AM74" s="191"/>
      <c r="AN74" s="191"/>
      <c r="AO74" s="190"/>
      <c r="AP74" s="190"/>
      <c r="AQ74" s="191"/>
      <c r="AR74" s="190"/>
      <c r="AS74" s="190"/>
      <c r="AT74" s="190"/>
      <c r="AU74" s="191"/>
      <c r="AV74" s="190"/>
      <c r="AW74" s="190"/>
      <c r="AX74" s="190"/>
      <c r="AY74" s="191"/>
      <c r="AZ74" s="190"/>
      <c r="BA74" s="190"/>
      <c r="BB74" s="190"/>
    </row>
    <row r="75" spans="1:54">
      <c r="A75" s="190"/>
      <c r="B75" s="189"/>
      <c r="C75" s="190"/>
      <c r="D75" s="190"/>
      <c r="E75" s="190"/>
      <c r="F75" s="204"/>
      <c r="G75" s="190"/>
      <c r="H75" s="190"/>
      <c r="I75" s="190"/>
      <c r="J75" s="190"/>
      <c r="K75" s="190"/>
      <c r="L75" s="191"/>
      <c r="M75" s="190"/>
      <c r="N75" s="190"/>
      <c r="O75" s="190"/>
      <c r="P75" s="190"/>
      <c r="Q75" s="190"/>
      <c r="R75" s="190"/>
      <c r="S75" s="192"/>
      <c r="T75" s="191"/>
      <c r="U75" s="205"/>
      <c r="V75" s="204"/>
      <c r="W75" s="193"/>
      <c r="X75" s="190"/>
      <c r="Y75" s="190"/>
      <c r="Z75" s="190"/>
      <c r="AA75" s="190"/>
      <c r="AB75" s="190"/>
      <c r="AC75" s="190"/>
      <c r="AD75" s="190"/>
      <c r="AE75" s="190"/>
      <c r="AF75" s="190"/>
      <c r="AG75" s="190"/>
      <c r="AH75" s="191"/>
      <c r="AI75" s="191"/>
      <c r="AJ75" s="190"/>
      <c r="AK75" s="190"/>
      <c r="AL75" s="190"/>
      <c r="AM75" s="191"/>
      <c r="AN75" s="191"/>
      <c r="AO75" s="190"/>
      <c r="AP75" s="190"/>
      <c r="AQ75" s="191"/>
      <c r="AR75" s="190"/>
      <c r="AS75" s="190"/>
      <c r="AT75" s="190"/>
      <c r="AU75" s="191"/>
      <c r="AV75" s="190"/>
      <c r="AW75" s="190"/>
      <c r="AX75" s="190"/>
      <c r="AY75" s="191"/>
      <c r="AZ75" s="190"/>
      <c r="BA75" s="190"/>
      <c r="BB75" s="190"/>
    </row>
    <row r="76" spans="1:54">
      <c r="A76" s="190"/>
      <c r="B76" s="189"/>
      <c r="C76" s="190"/>
      <c r="D76" s="190"/>
      <c r="E76" s="190"/>
      <c r="F76" s="204"/>
      <c r="G76" s="190"/>
      <c r="H76" s="190"/>
      <c r="I76" s="190"/>
      <c r="J76" s="190"/>
      <c r="K76" s="190"/>
      <c r="L76" s="191"/>
      <c r="M76" s="190"/>
      <c r="N76" s="190"/>
      <c r="O76" s="190"/>
      <c r="P76" s="190"/>
      <c r="Q76" s="190"/>
      <c r="R76" s="190"/>
      <c r="S76" s="192"/>
      <c r="T76" s="191"/>
      <c r="U76" s="205"/>
      <c r="V76" s="204"/>
      <c r="W76" s="193"/>
      <c r="X76" s="190"/>
      <c r="Y76" s="190"/>
      <c r="Z76" s="190"/>
      <c r="AA76" s="190"/>
      <c r="AB76" s="190"/>
      <c r="AC76" s="190"/>
      <c r="AD76" s="190"/>
      <c r="AE76" s="190"/>
      <c r="AF76" s="190"/>
      <c r="AG76" s="190"/>
      <c r="AH76" s="191"/>
      <c r="AI76" s="191"/>
      <c r="AJ76" s="190"/>
      <c r="AK76" s="190"/>
      <c r="AL76" s="190"/>
      <c r="AM76" s="191"/>
      <c r="AN76" s="191"/>
      <c r="AO76" s="190"/>
      <c r="AP76" s="190"/>
      <c r="AQ76" s="191"/>
      <c r="AR76" s="190"/>
      <c r="AS76" s="190"/>
      <c r="AT76" s="190"/>
      <c r="AU76" s="191"/>
      <c r="AV76" s="190"/>
      <c r="AW76" s="190"/>
      <c r="AX76" s="190"/>
      <c r="AY76" s="191"/>
      <c r="AZ76" s="190"/>
      <c r="BA76" s="190"/>
      <c r="BB76" s="190"/>
    </row>
    <row r="77" spans="1:54">
      <c r="A77" s="190"/>
      <c r="B77" s="189"/>
      <c r="C77" s="190"/>
      <c r="D77" s="190"/>
      <c r="E77" s="190"/>
      <c r="F77" s="204"/>
      <c r="G77" s="190"/>
      <c r="H77" s="190"/>
      <c r="I77" s="190"/>
      <c r="J77" s="190"/>
      <c r="K77" s="190"/>
      <c r="L77" s="191"/>
      <c r="M77" s="190"/>
      <c r="N77" s="190"/>
      <c r="O77" s="190"/>
      <c r="P77" s="190"/>
      <c r="Q77" s="190"/>
      <c r="R77" s="190"/>
      <c r="S77" s="192"/>
      <c r="T77" s="191"/>
      <c r="U77" s="205"/>
      <c r="V77" s="204"/>
      <c r="W77" s="193"/>
      <c r="X77" s="190"/>
      <c r="Y77" s="190"/>
      <c r="Z77" s="190"/>
      <c r="AA77" s="190"/>
      <c r="AB77" s="190"/>
      <c r="AC77" s="190"/>
      <c r="AD77" s="190"/>
      <c r="AE77" s="190"/>
      <c r="AF77" s="190"/>
      <c r="AG77" s="190"/>
      <c r="AH77" s="191"/>
      <c r="AI77" s="191"/>
      <c r="AJ77" s="190"/>
      <c r="AK77" s="190"/>
      <c r="AL77" s="190"/>
      <c r="AM77" s="191"/>
      <c r="AN77" s="191"/>
      <c r="AO77" s="190"/>
      <c r="AP77" s="190"/>
      <c r="AQ77" s="191"/>
      <c r="AR77" s="190"/>
      <c r="AS77" s="190"/>
      <c r="AT77" s="190"/>
      <c r="AU77" s="191"/>
      <c r="AV77" s="190"/>
      <c r="AW77" s="190"/>
      <c r="AX77" s="190"/>
      <c r="AY77" s="191"/>
      <c r="AZ77" s="190"/>
      <c r="BA77" s="190"/>
      <c r="BB77" s="190"/>
    </row>
    <row r="78" spans="1:54">
      <c r="A78" s="190"/>
      <c r="B78" s="189"/>
      <c r="C78" s="190"/>
      <c r="D78" s="190"/>
      <c r="E78" s="190"/>
      <c r="F78" s="204"/>
      <c r="G78" s="190"/>
      <c r="H78" s="190"/>
      <c r="I78" s="190"/>
      <c r="J78" s="190"/>
      <c r="K78" s="190"/>
      <c r="L78" s="191"/>
      <c r="M78" s="190"/>
      <c r="N78" s="190"/>
      <c r="O78" s="190"/>
      <c r="P78" s="190"/>
      <c r="Q78" s="190"/>
      <c r="R78" s="190"/>
      <c r="S78" s="192"/>
      <c r="T78" s="191"/>
      <c r="U78" s="205"/>
      <c r="V78" s="204"/>
      <c r="W78" s="193"/>
      <c r="X78" s="190"/>
      <c r="Y78" s="190"/>
      <c r="Z78" s="190"/>
      <c r="AA78" s="190"/>
      <c r="AB78" s="190"/>
      <c r="AC78" s="190"/>
      <c r="AD78" s="190"/>
      <c r="AE78" s="190"/>
      <c r="AF78" s="190"/>
      <c r="AG78" s="190"/>
      <c r="AH78" s="191"/>
      <c r="AI78" s="191"/>
      <c r="AJ78" s="190"/>
      <c r="AK78" s="190"/>
      <c r="AL78" s="190"/>
      <c r="AM78" s="191"/>
      <c r="AN78" s="191"/>
      <c r="AO78" s="190"/>
      <c r="AP78" s="190"/>
      <c r="AQ78" s="191"/>
      <c r="AR78" s="190"/>
      <c r="AS78" s="190"/>
      <c r="AT78" s="190"/>
      <c r="AU78" s="191"/>
      <c r="AV78" s="190"/>
      <c r="AW78" s="190"/>
      <c r="AX78" s="190"/>
      <c r="AY78" s="191"/>
      <c r="AZ78" s="190"/>
      <c r="BA78" s="190"/>
      <c r="BB78" s="190"/>
    </row>
    <row r="79" spans="1:54">
      <c r="A79" s="190"/>
      <c r="B79" s="189"/>
      <c r="C79" s="190"/>
      <c r="D79" s="190"/>
      <c r="E79" s="190"/>
      <c r="F79" s="204"/>
      <c r="G79" s="190"/>
      <c r="H79" s="190"/>
      <c r="I79" s="190"/>
      <c r="J79" s="190"/>
      <c r="K79" s="190"/>
      <c r="L79" s="191"/>
      <c r="M79" s="190"/>
      <c r="N79" s="190"/>
      <c r="O79" s="190"/>
      <c r="P79" s="190"/>
      <c r="Q79" s="190"/>
      <c r="R79" s="190"/>
      <c r="S79" s="192"/>
      <c r="T79" s="191"/>
      <c r="U79" s="205"/>
      <c r="V79" s="204"/>
      <c r="W79" s="193"/>
      <c r="X79" s="190"/>
      <c r="Y79" s="190"/>
      <c r="Z79" s="190"/>
      <c r="AA79" s="190"/>
      <c r="AB79" s="190"/>
      <c r="AC79" s="190"/>
      <c r="AD79" s="190"/>
      <c r="AE79" s="190"/>
      <c r="AF79" s="190"/>
      <c r="AG79" s="190"/>
      <c r="AH79" s="191"/>
      <c r="AI79" s="191"/>
      <c r="AJ79" s="190"/>
      <c r="AK79" s="190"/>
      <c r="AL79" s="190"/>
      <c r="AM79" s="191"/>
      <c r="AN79" s="191"/>
      <c r="AO79" s="190"/>
      <c r="AP79" s="190"/>
      <c r="AQ79" s="191"/>
      <c r="AR79" s="190"/>
      <c r="AS79" s="190"/>
      <c r="AT79" s="190"/>
      <c r="AU79" s="191"/>
      <c r="AV79" s="190"/>
      <c r="AW79" s="190"/>
      <c r="AX79" s="190"/>
      <c r="AY79" s="191"/>
      <c r="AZ79" s="190"/>
      <c r="BA79" s="190"/>
      <c r="BB79" s="190"/>
    </row>
    <row r="80" spans="1:54">
      <c r="A80" s="190"/>
      <c r="B80" s="189"/>
      <c r="C80" s="190"/>
      <c r="D80" s="190"/>
      <c r="E80" s="190"/>
      <c r="F80" s="204"/>
      <c r="G80" s="190"/>
      <c r="H80" s="190"/>
      <c r="I80" s="190"/>
      <c r="J80" s="190"/>
      <c r="K80" s="190"/>
      <c r="L80" s="191"/>
      <c r="M80" s="190"/>
      <c r="N80" s="190"/>
      <c r="O80" s="190"/>
      <c r="P80" s="190"/>
      <c r="Q80" s="190"/>
      <c r="R80" s="190"/>
      <c r="S80" s="192"/>
      <c r="T80" s="191"/>
      <c r="U80" s="205"/>
      <c r="V80" s="204"/>
      <c r="W80" s="193"/>
      <c r="X80" s="190"/>
      <c r="Y80" s="190"/>
      <c r="Z80" s="190"/>
      <c r="AA80" s="190"/>
      <c r="AB80" s="190"/>
      <c r="AC80" s="190"/>
      <c r="AD80" s="190"/>
      <c r="AE80" s="190"/>
      <c r="AF80" s="190"/>
      <c r="AG80" s="190"/>
      <c r="AH80" s="191"/>
      <c r="AI80" s="191"/>
      <c r="AJ80" s="190"/>
      <c r="AK80" s="190"/>
      <c r="AL80" s="190"/>
      <c r="AM80" s="191"/>
      <c r="AN80" s="191"/>
      <c r="AO80" s="190"/>
      <c r="AP80" s="190"/>
      <c r="AQ80" s="191"/>
      <c r="AR80" s="190"/>
      <c r="AS80" s="190"/>
      <c r="AT80" s="190"/>
      <c r="AU80" s="191"/>
      <c r="AV80" s="190"/>
      <c r="AW80" s="190"/>
      <c r="AX80" s="190"/>
      <c r="AY80" s="191"/>
      <c r="AZ80" s="190"/>
      <c r="BA80" s="190"/>
      <c r="BB80" s="190"/>
    </row>
    <row r="81" spans="1:54">
      <c r="A81" s="190"/>
      <c r="B81" s="189"/>
      <c r="C81" s="190"/>
      <c r="D81" s="190"/>
      <c r="E81" s="190"/>
      <c r="F81" s="204"/>
      <c r="G81" s="190"/>
      <c r="H81" s="190"/>
      <c r="I81" s="190"/>
      <c r="J81" s="190"/>
      <c r="K81" s="190"/>
      <c r="L81" s="191"/>
      <c r="M81" s="190"/>
      <c r="N81" s="190"/>
      <c r="O81" s="190"/>
      <c r="P81" s="190"/>
      <c r="Q81" s="190"/>
      <c r="R81" s="190"/>
      <c r="S81" s="192"/>
      <c r="T81" s="191"/>
      <c r="U81" s="205"/>
      <c r="V81" s="204"/>
      <c r="W81" s="193"/>
      <c r="X81" s="190"/>
      <c r="Y81" s="190"/>
      <c r="Z81" s="190"/>
      <c r="AA81" s="190"/>
      <c r="AB81" s="190"/>
      <c r="AC81" s="190"/>
      <c r="AD81" s="190"/>
      <c r="AE81" s="190"/>
      <c r="AF81" s="190"/>
      <c r="AG81" s="190"/>
      <c r="AH81" s="191"/>
      <c r="AI81" s="191"/>
      <c r="AJ81" s="190"/>
      <c r="AK81" s="190"/>
      <c r="AL81" s="190"/>
      <c r="AM81" s="191"/>
      <c r="AN81" s="191"/>
      <c r="AO81" s="190"/>
      <c r="AP81" s="190"/>
      <c r="AQ81" s="191"/>
      <c r="AR81" s="190"/>
      <c r="AS81" s="190"/>
      <c r="AT81" s="190"/>
      <c r="AU81" s="191"/>
      <c r="AV81" s="190"/>
      <c r="AW81" s="190"/>
      <c r="AX81" s="190"/>
      <c r="AY81" s="191"/>
      <c r="AZ81" s="190"/>
      <c r="BA81" s="190"/>
      <c r="BB81" s="190"/>
    </row>
    <row r="82" spans="1:54">
      <c r="A82" s="190"/>
      <c r="B82" s="189"/>
      <c r="C82" s="190"/>
      <c r="D82" s="190"/>
      <c r="E82" s="190"/>
      <c r="F82" s="204"/>
      <c r="G82" s="190"/>
      <c r="H82" s="190"/>
      <c r="I82" s="190"/>
      <c r="J82" s="190"/>
      <c r="K82" s="190"/>
      <c r="L82" s="191"/>
      <c r="M82" s="190"/>
      <c r="N82" s="190"/>
      <c r="O82" s="190"/>
      <c r="P82" s="190"/>
      <c r="Q82" s="190"/>
      <c r="R82" s="190"/>
      <c r="S82" s="192"/>
      <c r="T82" s="191"/>
      <c r="U82" s="205"/>
      <c r="V82" s="204"/>
      <c r="W82" s="193"/>
      <c r="X82" s="190"/>
      <c r="Y82" s="190"/>
      <c r="Z82" s="190"/>
      <c r="AA82" s="190"/>
      <c r="AB82" s="190"/>
      <c r="AC82" s="190"/>
      <c r="AD82" s="190"/>
      <c r="AE82" s="190"/>
      <c r="AF82" s="190"/>
      <c r="AG82" s="190"/>
      <c r="AH82" s="191"/>
      <c r="AI82" s="191"/>
      <c r="AJ82" s="190"/>
      <c r="AK82" s="190"/>
      <c r="AL82" s="190"/>
      <c r="AM82" s="191"/>
      <c r="AN82" s="191"/>
      <c r="AO82" s="190"/>
      <c r="AP82" s="190"/>
      <c r="AQ82" s="191"/>
      <c r="AR82" s="190"/>
      <c r="AS82" s="190"/>
      <c r="AT82" s="190"/>
      <c r="AU82" s="191"/>
      <c r="AV82" s="190"/>
      <c r="AW82" s="190"/>
      <c r="AX82" s="190"/>
      <c r="AY82" s="191"/>
      <c r="AZ82" s="190"/>
      <c r="BA82" s="190"/>
      <c r="BB82" s="190"/>
    </row>
    <row r="83" spans="1:54">
      <c r="A83" s="190"/>
      <c r="B83" s="189"/>
      <c r="C83" s="190"/>
      <c r="D83" s="190"/>
      <c r="E83" s="190"/>
      <c r="F83" s="204"/>
      <c r="G83" s="190"/>
      <c r="H83" s="190"/>
      <c r="I83" s="190"/>
      <c r="J83" s="190"/>
      <c r="K83" s="190"/>
      <c r="L83" s="191"/>
      <c r="M83" s="190"/>
      <c r="N83" s="190"/>
      <c r="O83" s="190"/>
      <c r="P83" s="190"/>
      <c r="Q83" s="190"/>
      <c r="R83" s="190"/>
      <c r="S83" s="192"/>
      <c r="T83" s="191"/>
      <c r="U83" s="205"/>
      <c r="V83" s="204"/>
      <c r="W83" s="193"/>
      <c r="X83" s="190"/>
      <c r="Y83" s="190"/>
      <c r="Z83" s="190"/>
      <c r="AA83" s="190"/>
      <c r="AB83" s="190"/>
      <c r="AC83" s="190"/>
      <c r="AD83" s="190"/>
      <c r="AE83" s="190"/>
      <c r="AF83" s="190"/>
      <c r="AG83" s="190"/>
      <c r="AH83" s="191"/>
      <c r="AI83" s="191"/>
      <c r="AJ83" s="190"/>
      <c r="AK83" s="190"/>
      <c r="AL83" s="190"/>
      <c r="AM83" s="191"/>
      <c r="AN83" s="191"/>
      <c r="AO83" s="190"/>
      <c r="AP83" s="190"/>
      <c r="AQ83" s="191"/>
      <c r="AR83" s="190"/>
      <c r="AS83" s="190"/>
      <c r="AT83" s="190"/>
      <c r="AU83" s="191"/>
      <c r="AV83" s="190"/>
      <c r="AW83" s="190"/>
      <c r="AX83" s="190"/>
      <c r="AY83" s="191"/>
      <c r="AZ83" s="190"/>
      <c r="BA83" s="190"/>
      <c r="BB83" s="190"/>
    </row>
    <row r="84" spans="1:54">
      <c r="A84" s="190"/>
      <c r="B84" s="189"/>
      <c r="C84" s="190"/>
      <c r="D84" s="190"/>
      <c r="E84" s="190"/>
      <c r="F84" s="204"/>
      <c r="G84" s="190"/>
      <c r="H84" s="190"/>
      <c r="I84" s="190"/>
      <c r="J84" s="190"/>
      <c r="K84" s="190"/>
      <c r="L84" s="191"/>
      <c r="M84" s="190"/>
      <c r="N84" s="190"/>
      <c r="O84" s="190"/>
      <c r="P84" s="190"/>
      <c r="Q84" s="190"/>
      <c r="R84" s="190"/>
      <c r="S84" s="192"/>
      <c r="T84" s="191"/>
      <c r="U84" s="205"/>
      <c r="V84" s="204"/>
      <c r="W84" s="193"/>
      <c r="X84" s="190"/>
      <c r="Y84" s="190"/>
      <c r="Z84" s="190"/>
      <c r="AA84" s="190"/>
      <c r="AB84" s="190"/>
      <c r="AC84" s="190"/>
      <c r="AD84" s="190"/>
      <c r="AE84" s="190"/>
      <c r="AF84" s="190"/>
      <c r="AG84" s="190"/>
      <c r="AH84" s="191"/>
      <c r="AI84" s="191"/>
      <c r="AJ84" s="190"/>
      <c r="AK84" s="190"/>
      <c r="AL84" s="190"/>
      <c r="AM84" s="191"/>
      <c r="AN84" s="191"/>
      <c r="AO84" s="190"/>
      <c r="AP84" s="190"/>
      <c r="AQ84" s="191"/>
      <c r="AR84" s="190"/>
      <c r="AS84" s="190"/>
      <c r="AT84" s="190"/>
      <c r="AU84" s="191"/>
      <c r="AV84" s="190"/>
      <c r="AW84" s="190"/>
      <c r="AX84" s="190"/>
      <c r="AY84" s="191"/>
      <c r="AZ84" s="190"/>
      <c r="BA84" s="190"/>
      <c r="BB84" s="190"/>
    </row>
    <row r="85" spans="1:54">
      <c r="A85" s="190"/>
      <c r="B85" s="189"/>
      <c r="C85" s="190"/>
      <c r="D85" s="190"/>
      <c r="E85" s="190"/>
      <c r="F85" s="204"/>
      <c r="G85" s="190"/>
      <c r="H85" s="190"/>
      <c r="I85" s="190"/>
      <c r="J85" s="190"/>
      <c r="K85" s="190"/>
      <c r="L85" s="191"/>
      <c r="M85" s="190"/>
      <c r="N85" s="190"/>
      <c r="O85" s="190"/>
      <c r="P85" s="190"/>
      <c r="Q85" s="190"/>
      <c r="R85" s="190"/>
      <c r="S85" s="192"/>
      <c r="T85" s="191"/>
      <c r="U85" s="205"/>
      <c r="V85" s="204"/>
      <c r="W85" s="193"/>
      <c r="X85" s="190"/>
      <c r="Y85" s="190"/>
      <c r="Z85" s="190"/>
      <c r="AA85" s="190"/>
      <c r="AB85" s="190"/>
      <c r="AC85" s="190"/>
      <c r="AD85" s="190"/>
      <c r="AE85" s="190"/>
      <c r="AF85" s="190"/>
      <c r="AG85" s="190"/>
      <c r="AH85" s="191"/>
      <c r="AI85" s="191"/>
      <c r="AJ85" s="190"/>
      <c r="AK85" s="190"/>
      <c r="AL85" s="190"/>
      <c r="AM85" s="191"/>
      <c r="AN85" s="191"/>
      <c r="AO85" s="190"/>
      <c r="AP85" s="190"/>
      <c r="AQ85" s="191"/>
      <c r="AR85" s="190"/>
      <c r="AS85" s="190"/>
      <c r="AT85" s="190"/>
      <c r="AU85" s="191"/>
      <c r="AV85" s="190"/>
      <c r="AW85" s="190"/>
      <c r="AX85" s="190"/>
      <c r="AY85" s="191"/>
      <c r="AZ85" s="190"/>
      <c r="BA85" s="190"/>
      <c r="BB85" s="190"/>
    </row>
    <row r="86" spans="1:54">
      <c r="A86" s="190"/>
      <c r="B86" s="189"/>
      <c r="C86" s="190"/>
      <c r="D86" s="190"/>
      <c r="E86" s="190"/>
      <c r="F86" s="204"/>
      <c r="G86" s="190"/>
      <c r="H86" s="190"/>
      <c r="I86" s="190"/>
      <c r="J86" s="190"/>
      <c r="K86" s="190"/>
      <c r="L86" s="191"/>
      <c r="M86" s="190"/>
      <c r="N86" s="190"/>
      <c r="O86" s="190"/>
      <c r="P86" s="190"/>
      <c r="Q86" s="190"/>
      <c r="R86" s="190"/>
      <c r="S86" s="192"/>
      <c r="T86" s="191"/>
      <c r="U86" s="205"/>
      <c r="V86" s="204"/>
      <c r="W86" s="193"/>
      <c r="X86" s="190"/>
      <c r="Y86" s="190"/>
      <c r="Z86" s="190"/>
      <c r="AA86" s="190"/>
      <c r="AB86" s="190"/>
      <c r="AC86" s="190"/>
      <c r="AD86" s="190"/>
      <c r="AE86" s="190"/>
      <c r="AF86" s="190"/>
      <c r="AG86" s="190"/>
      <c r="AH86" s="191"/>
      <c r="AI86" s="191"/>
      <c r="AJ86" s="190"/>
      <c r="AK86" s="190"/>
      <c r="AL86" s="190"/>
      <c r="AM86" s="191"/>
      <c r="AN86" s="191"/>
      <c r="AO86" s="190"/>
      <c r="AP86" s="190"/>
      <c r="AQ86" s="191"/>
      <c r="AR86" s="190"/>
      <c r="AS86" s="190"/>
      <c r="AT86" s="190"/>
      <c r="AU86" s="191"/>
      <c r="AV86" s="190"/>
      <c r="AW86" s="190"/>
      <c r="AX86" s="190"/>
      <c r="AY86" s="191"/>
      <c r="AZ86" s="190"/>
      <c r="BA86" s="190"/>
      <c r="BB86" s="190"/>
    </row>
    <row r="87" spans="1:54">
      <c r="A87" s="190"/>
      <c r="B87" s="189"/>
      <c r="C87" s="190"/>
      <c r="D87" s="190"/>
      <c r="E87" s="190"/>
      <c r="F87" s="204"/>
      <c r="G87" s="190"/>
      <c r="H87" s="190"/>
      <c r="I87" s="190"/>
      <c r="J87" s="190"/>
      <c r="K87" s="190"/>
      <c r="L87" s="191"/>
      <c r="M87" s="190"/>
      <c r="N87" s="190"/>
      <c r="O87" s="190"/>
      <c r="P87" s="190"/>
      <c r="Q87" s="190"/>
      <c r="R87" s="190"/>
      <c r="S87" s="192"/>
      <c r="T87" s="191"/>
      <c r="U87" s="205"/>
      <c r="V87" s="204"/>
      <c r="W87" s="193"/>
      <c r="X87" s="190"/>
      <c r="Y87" s="190"/>
      <c r="Z87" s="190"/>
      <c r="AA87" s="190"/>
      <c r="AB87" s="190"/>
      <c r="AC87" s="190"/>
      <c r="AD87" s="190"/>
      <c r="AE87" s="190"/>
      <c r="AF87" s="190"/>
      <c r="AG87" s="190"/>
      <c r="AH87" s="191"/>
      <c r="AI87" s="191"/>
      <c r="AJ87" s="190"/>
      <c r="AK87" s="190"/>
      <c r="AL87" s="190"/>
      <c r="AM87" s="191"/>
      <c r="AN87" s="191"/>
      <c r="AO87" s="190"/>
      <c r="AP87" s="190"/>
      <c r="AQ87" s="191"/>
      <c r="AR87" s="190"/>
      <c r="AS87" s="190"/>
      <c r="AT87" s="190"/>
      <c r="AU87" s="191"/>
      <c r="AV87" s="190"/>
      <c r="AW87" s="190"/>
      <c r="AX87" s="190"/>
      <c r="AY87" s="191"/>
      <c r="AZ87" s="190"/>
      <c r="BA87" s="190"/>
      <c r="BB87" s="190"/>
    </row>
    <row r="88" spans="1:54">
      <c r="A88" s="190"/>
      <c r="B88" s="189"/>
      <c r="C88" s="190"/>
      <c r="D88" s="190"/>
      <c r="E88" s="190"/>
      <c r="F88" s="204"/>
      <c r="G88" s="190"/>
      <c r="H88" s="190"/>
      <c r="I88" s="190"/>
      <c r="J88" s="190"/>
      <c r="K88" s="190"/>
      <c r="L88" s="191"/>
      <c r="M88" s="190"/>
      <c r="N88" s="190"/>
      <c r="O88" s="190"/>
      <c r="P88" s="190"/>
      <c r="Q88" s="190"/>
      <c r="R88" s="190"/>
      <c r="S88" s="192"/>
      <c r="T88" s="191"/>
      <c r="U88" s="205"/>
      <c r="V88" s="204"/>
      <c r="W88" s="193"/>
      <c r="X88" s="190"/>
      <c r="Y88" s="190"/>
      <c r="Z88" s="190"/>
      <c r="AA88" s="190"/>
      <c r="AB88" s="190"/>
      <c r="AC88" s="190"/>
      <c r="AD88" s="190"/>
      <c r="AE88" s="190"/>
      <c r="AF88" s="190"/>
      <c r="AG88" s="190"/>
      <c r="AH88" s="191"/>
      <c r="AI88" s="191"/>
      <c r="AJ88" s="190"/>
      <c r="AK88" s="190"/>
      <c r="AL88" s="190"/>
      <c r="AM88" s="191"/>
      <c r="AN88" s="191"/>
      <c r="AO88" s="190"/>
      <c r="AP88" s="190"/>
      <c r="AQ88" s="191"/>
      <c r="AR88" s="190"/>
      <c r="AS88" s="190"/>
      <c r="AT88" s="190"/>
      <c r="AU88" s="191"/>
      <c r="AV88" s="190"/>
      <c r="AW88" s="190"/>
      <c r="AX88" s="190"/>
      <c r="AY88" s="191"/>
      <c r="AZ88" s="190"/>
      <c r="BA88" s="190"/>
      <c r="BB88" s="190"/>
    </row>
    <row r="89" spans="1:54">
      <c r="A89" s="190"/>
      <c r="B89" s="189"/>
      <c r="C89" s="190"/>
      <c r="D89" s="190"/>
      <c r="E89" s="190"/>
      <c r="F89" s="204"/>
      <c r="G89" s="190"/>
      <c r="H89" s="190"/>
      <c r="I89" s="190"/>
      <c r="J89" s="190"/>
      <c r="K89" s="190"/>
      <c r="L89" s="191"/>
      <c r="M89" s="190"/>
      <c r="N89" s="190"/>
      <c r="O89" s="190"/>
      <c r="P89" s="190"/>
      <c r="Q89" s="190"/>
      <c r="R89" s="190"/>
      <c r="S89" s="192"/>
      <c r="T89" s="191"/>
      <c r="U89" s="205"/>
      <c r="V89" s="204"/>
      <c r="W89" s="193"/>
      <c r="X89" s="190"/>
      <c r="Y89" s="190"/>
      <c r="Z89" s="190"/>
      <c r="AA89" s="190"/>
      <c r="AB89" s="190"/>
      <c r="AC89" s="190"/>
      <c r="AD89" s="190"/>
      <c r="AE89" s="190"/>
      <c r="AF89" s="190"/>
      <c r="AG89" s="190"/>
      <c r="AH89" s="191"/>
      <c r="AI89" s="191"/>
      <c r="AJ89" s="190"/>
      <c r="AK89" s="190"/>
      <c r="AL89" s="190"/>
      <c r="AM89" s="191"/>
      <c r="AN89" s="191"/>
      <c r="AO89" s="190"/>
      <c r="AP89" s="190"/>
      <c r="AQ89" s="191"/>
      <c r="AR89" s="190"/>
      <c r="AS89" s="190"/>
      <c r="AT89" s="190"/>
      <c r="AU89" s="191"/>
      <c r="AV89" s="190"/>
      <c r="AW89" s="190"/>
      <c r="AX89" s="190"/>
      <c r="AY89" s="191"/>
      <c r="AZ89" s="190"/>
      <c r="BA89" s="190"/>
      <c r="BB89" s="190"/>
    </row>
    <row r="90" spans="1:54">
      <c r="A90" s="190"/>
      <c r="B90" s="189"/>
      <c r="C90" s="190"/>
      <c r="D90" s="190"/>
      <c r="E90" s="190"/>
      <c r="F90" s="204"/>
      <c r="G90" s="190"/>
      <c r="H90" s="190"/>
      <c r="I90" s="190"/>
      <c r="J90" s="190"/>
      <c r="K90" s="190"/>
      <c r="L90" s="191"/>
      <c r="M90" s="190"/>
      <c r="N90" s="190"/>
      <c r="O90" s="190"/>
      <c r="P90" s="190"/>
      <c r="Q90" s="190"/>
      <c r="R90" s="190"/>
      <c r="S90" s="192"/>
      <c r="T90" s="191"/>
      <c r="U90" s="205"/>
      <c r="V90" s="204"/>
      <c r="W90" s="193"/>
      <c r="X90" s="190"/>
      <c r="Y90" s="190"/>
      <c r="Z90" s="190"/>
      <c r="AA90" s="190"/>
      <c r="AB90" s="190"/>
      <c r="AC90" s="190"/>
      <c r="AD90" s="190"/>
      <c r="AE90" s="190"/>
      <c r="AF90" s="190"/>
      <c r="AG90" s="190"/>
      <c r="AH90" s="191"/>
      <c r="AI90" s="191"/>
      <c r="AJ90" s="190"/>
      <c r="AK90" s="190"/>
      <c r="AL90" s="190"/>
      <c r="AM90" s="191"/>
      <c r="AN90" s="191"/>
      <c r="AO90" s="190"/>
      <c r="AP90" s="190"/>
      <c r="AQ90" s="191"/>
      <c r="AR90" s="190"/>
      <c r="AS90" s="190"/>
      <c r="AT90" s="190"/>
      <c r="AU90" s="191"/>
      <c r="AV90" s="190"/>
      <c r="AW90" s="190"/>
      <c r="AX90" s="190"/>
      <c r="AY90" s="191"/>
      <c r="AZ90" s="190"/>
      <c r="BA90" s="190"/>
      <c r="BB90" s="190"/>
    </row>
    <row r="91" spans="1:54">
      <c r="A91" s="190"/>
      <c r="B91" s="189"/>
      <c r="C91" s="190"/>
      <c r="D91" s="190"/>
      <c r="E91" s="190"/>
      <c r="F91" s="204"/>
      <c r="G91" s="190"/>
      <c r="H91" s="190"/>
      <c r="I91" s="190"/>
      <c r="J91" s="190"/>
      <c r="K91" s="190"/>
      <c r="L91" s="191"/>
      <c r="M91" s="190"/>
      <c r="N91" s="190"/>
      <c r="O91" s="190"/>
      <c r="P91" s="190"/>
      <c r="Q91" s="190"/>
      <c r="R91" s="190"/>
      <c r="S91" s="192"/>
      <c r="T91" s="191"/>
      <c r="U91" s="205"/>
      <c r="V91" s="204"/>
      <c r="W91" s="193"/>
      <c r="X91" s="190"/>
      <c r="Y91" s="190"/>
      <c r="Z91" s="190"/>
      <c r="AA91" s="190"/>
      <c r="AB91" s="190"/>
      <c r="AC91" s="190"/>
      <c r="AD91" s="190"/>
      <c r="AE91" s="190"/>
      <c r="AF91" s="190"/>
      <c r="AG91" s="190"/>
      <c r="AH91" s="191"/>
      <c r="AI91" s="191"/>
      <c r="AJ91" s="190"/>
      <c r="AK91" s="190"/>
      <c r="AL91" s="190"/>
      <c r="AM91" s="191"/>
      <c r="AN91" s="191"/>
      <c r="AO91" s="190"/>
      <c r="AP91" s="190"/>
      <c r="AQ91" s="191"/>
      <c r="AR91" s="190"/>
      <c r="AS91" s="190"/>
      <c r="AT91" s="190"/>
      <c r="AU91" s="191"/>
      <c r="AV91" s="190"/>
      <c r="AW91" s="190"/>
      <c r="AX91" s="190"/>
      <c r="AY91" s="191"/>
      <c r="AZ91" s="190"/>
      <c r="BA91" s="190"/>
      <c r="BB91" s="190"/>
    </row>
    <row r="92" spans="1:54">
      <c r="A92" s="190"/>
      <c r="B92" s="189"/>
      <c r="C92" s="190"/>
      <c r="D92" s="190"/>
      <c r="E92" s="190"/>
      <c r="F92" s="204"/>
      <c r="G92" s="190"/>
      <c r="H92" s="190"/>
      <c r="I92" s="190"/>
      <c r="J92" s="190"/>
      <c r="K92" s="190"/>
      <c r="L92" s="191"/>
      <c r="M92" s="190"/>
      <c r="N92" s="190"/>
      <c r="O92" s="190"/>
      <c r="P92" s="190"/>
      <c r="Q92" s="190"/>
      <c r="R92" s="190"/>
      <c r="S92" s="192"/>
      <c r="T92" s="191"/>
      <c r="U92" s="205"/>
      <c r="V92" s="204"/>
      <c r="W92" s="193"/>
      <c r="X92" s="190"/>
      <c r="Y92" s="190"/>
      <c r="Z92" s="190"/>
      <c r="AA92" s="190"/>
      <c r="AB92" s="190"/>
      <c r="AC92" s="190"/>
      <c r="AD92" s="190"/>
      <c r="AE92" s="190"/>
      <c r="AF92" s="190"/>
      <c r="AG92" s="190"/>
      <c r="AH92" s="191"/>
      <c r="AI92" s="191"/>
      <c r="AJ92" s="190"/>
      <c r="AK92" s="190"/>
      <c r="AL92" s="190"/>
      <c r="AM92" s="191"/>
      <c r="AN92" s="191"/>
      <c r="AO92" s="190"/>
      <c r="AP92" s="190"/>
      <c r="AQ92" s="191"/>
      <c r="AR92" s="190"/>
      <c r="AS92" s="190"/>
      <c r="AT92" s="190"/>
      <c r="AU92" s="191"/>
      <c r="AV92" s="190"/>
      <c r="AW92" s="190"/>
      <c r="AX92" s="190"/>
      <c r="AY92" s="191"/>
      <c r="AZ92" s="190"/>
      <c r="BA92" s="190"/>
      <c r="BB92" s="190"/>
    </row>
    <row r="93" spans="1:54">
      <c r="A93" s="190"/>
      <c r="B93" s="189"/>
      <c r="C93" s="190"/>
      <c r="D93" s="190"/>
      <c r="E93" s="190"/>
      <c r="F93" s="204"/>
      <c r="G93" s="190"/>
      <c r="H93" s="190"/>
      <c r="I93" s="190"/>
      <c r="J93" s="190"/>
      <c r="K93" s="190"/>
      <c r="L93" s="191"/>
      <c r="M93" s="190"/>
      <c r="N93" s="190"/>
      <c r="O93" s="190"/>
      <c r="P93" s="190"/>
      <c r="Q93" s="190"/>
      <c r="R93" s="190"/>
      <c r="S93" s="192"/>
      <c r="T93" s="191"/>
      <c r="U93" s="205"/>
      <c r="V93" s="204"/>
      <c r="W93" s="193"/>
      <c r="X93" s="190"/>
      <c r="Y93" s="190"/>
      <c r="Z93" s="190"/>
      <c r="AA93" s="190"/>
      <c r="AB93" s="190"/>
      <c r="AC93" s="190"/>
      <c r="AD93" s="190"/>
      <c r="AE93" s="190"/>
      <c r="AF93" s="190"/>
      <c r="AG93" s="190"/>
      <c r="AH93" s="191"/>
      <c r="AI93" s="191"/>
      <c r="AJ93" s="190"/>
      <c r="AK93" s="190"/>
      <c r="AL93" s="190"/>
      <c r="AM93" s="191"/>
      <c r="AN93" s="191"/>
      <c r="AO93" s="190"/>
      <c r="AP93" s="190"/>
      <c r="AQ93" s="191"/>
      <c r="AR93" s="190"/>
      <c r="AS93" s="190"/>
      <c r="AT93" s="190"/>
      <c r="AU93" s="191"/>
      <c r="AV93" s="190"/>
      <c r="AW93" s="190"/>
      <c r="AX93" s="190"/>
      <c r="AY93" s="191"/>
      <c r="AZ93" s="190"/>
      <c r="BA93" s="190"/>
      <c r="BB93" s="190"/>
    </row>
    <row r="94" spans="1:54">
      <c r="A94" s="190"/>
      <c r="B94" s="189"/>
      <c r="C94" s="190"/>
      <c r="D94" s="190"/>
      <c r="E94" s="190"/>
      <c r="F94" s="204"/>
      <c r="G94" s="190"/>
      <c r="H94" s="190"/>
      <c r="I94" s="190"/>
      <c r="J94" s="190"/>
      <c r="K94" s="190"/>
      <c r="L94" s="191"/>
      <c r="M94" s="190"/>
      <c r="N94" s="190"/>
      <c r="O94" s="190"/>
      <c r="P94" s="190"/>
      <c r="Q94" s="190"/>
      <c r="R94" s="190"/>
      <c r="S94" s="192"/>
      <c r="T94" s="191"/>
      <c r="U94" s="205"/>
      <c r="V94" s="204"/>
      <c r="W94" s="193"/>
      <c r="X94" s="190"/>
      <c r="Y94" s="190"/>
      <c r="Z94" s="190"/>
      <c r="AA94" s="190"/>
      <c r="AB94" s="190"/>
      <c r="AC94" s="190"/>
      <c r="AD94" s="190"/>
      <c r="AE94" s="190"/>
      <c r="AF94" s="190"/>
      <c r="AG94" s="190"/>
      <c r="AH94" s="191"/>
      <c r="AI94" s="191"/>
      <c r="AJ94" s="190"/>
      <c r="AK94" s="190"/>
      <c r="AL94" s="190"/>
      <c r="AM94" s="191"/>
      <c r="AN94" s="191"/>
      <c r="AO94" s="190"/>
      <c r="AP94" s="190"/>
      <c r="AQ94" s="191"/>
      <c r="AR94" s="190"/>
      <c r="AS94" s="190"/>
      <c r="AT94" s="190"/>
      <c r="AU94" s="191"/>
      <c r="AV94" s="190"/>
      <c r="AW94" s="190"/>
      <c r="AX94" s="190"/>
      <c r="AY94" s="191"/>
      <c r="AZ94" s="190"/>
      <c r="BA94" s="190"/>
      <c r="BB94" s="190"/>
    </row>
    <row r="95" spans="1:54">
      <c r="A95" s="190"/>
      <c r="B95" s="189"/>
      <c r="C95" s="190"/>
      <c r="D95" s="190"/>
      <c r="E95" s="190"/>
      <c r="F95" s="204"/>
      <c r="G95" s="190"/>
      <c r="H95" s="190"/>
      <c r="I95" s="190"/>
      <c r="J95" s="190"/>
      <c r="K95" s="190"/>
      <c r="L95" s="191"/>
      <c r="M95" s="190"/>
      <c r="N95" s="190"/>
      <c r="O95" s="190"/>
      <c r="P95" s="190"/>
      <c r="Q95" s="190"/>
      <c r="R95" s="190"/>
      <c r="S95" s="192"/>
      <c r="T95" s="191"/>
      <c r="U95" s="205"/>
      <c r="V95" s="204"/>
      <c r="W95" s="193"/>
      <c r="X95" s="190"/>
      <c r="Y95" s="190"/>
      <c r="Z95" s="190"/>
      <c r="AA95" s="190"/>
      <c r="AB95" s="190"/>
      <c r="AC95" s="190"/>
      <c r="AD95" s="190"/>
      <c r="AE95" s="190"/>
      <c r="AF95" s="190"/>
      <c r="AG95" s="190"/>
      <c r="AH95" s="191"/>
      <c r="AI95" s="191"/>
      <c r="AJ95" s="190"/>
      <c r="AK95" s="190"/>
      <c r="AL95" s="190"/>
      <c r="AM95" s="191"/>
      <c r="AN95" s="191"/>
      <c r="AO95" s="190"/>
      <c r="AP95" s="190"/>
      <c r="AQ95" s="191"/>
      <c r="AR95" s="190"/>
      <c r="AS95" s="190"/>
      <c r="AT95" s="190"/>
      <c r="AU95" s="191"/>
      <c r="AV95" s="190"/>
      <c r="AW95" s="190"/>
      <c r="AX95" s="190"/>
      <c r="AY95" s="191"/>
      <c r="AZ95" s="190"/>
      <c r="BA95" s="190"/>
      <c r="BB95" s="190"/>
    </row>
    <row r="96" spans="1:54">
      <c r="A96" s="190"/>
      <c r="B96" s="189"/>
      <c r="C96" s="190"/>
      <c r="D96" s="190"/>
      <c r="E96" s="190"/>
      <c r="F96" s="204"/>
      <c r="G96" s="190"/>
      <c r="H96" s="190"/>
      <c r="I96" s="190"/>
      <c r="J96" s="190"/>
      <c r="K96" s="190"/>
      <c r="L96" s="191"/>
      <c r="M96" s="190"/>
      <c r="N96" s="190"/>
      <c r="O96" s="190"/>
      <c r="P96" s="190"/>
      <c r="Q96" s="190"/>
      <c r="R96" s="190"/>
      <c r="S96" s="192"/>
      <c r="T96" s="191"/>
      <c r="U96" s="205"/>
      <c r="V96" s="204"/>
      <c r="W96" s="193"/>
      <c r="X96" s="190"/>
      <c r="Y96" s="190"/>
      <c r="Z96" s="190"/>
      <c r="AA96" s="190"/>
      <c r="AB96" s="190"/>
      <c r="AC96" s="190"/>
      <c r="AD96" s="190"/>
      <c r="AE96" s="190"/>
      <c r="AF96" s="190"/>
      <c r="AG96" s="190"/>
      <c r="AH96" s="191"/>
      <c r="AI96" s="191"/>
      <c r="AJ96" s="190"/>
      <c r="AK96" s="190"/>
      <c r="AL96" s="190"/>
      <c r="AM96" s="191"/>
      <c r="AN96" s="191"/>
      <c r="AO96" s="190"/>
      <c r="AP96" s="190"/>
      <c r="AQ96" s="191"/>
      <c r="AR96" s="190"/>
      <c r="AS96" s="190"/>
      <c r="AT96" s="190"/>
      <c r="AU96" s="191"/>
      <c r="AV96" s="190"/>
      <c r="AW96" s="190"/>
      <c r="AX96" s="190"/>
      <c r="AY96" s="191"/>
      <c r="AZ96" s="190"/>
      <c r="BA96" s="190"/>
      <c r="BB96" s="190"/>
    </row>
    <row r="97" spans="1:54">
      <c r="A97" s="190"/>
      <c r="B97" s="189"/>
      <c r="C97" s="190"/>
      <c r="D97" s="190"/>
      <c r="E97" s="190"/>
      <c r="F97" s="204"/>
      <c r="G97" s="190"/>
      <c r="H97" s="190"/>
      <c r="I97" s="190"/>
      <c r="J97" s="190"/>
      <c r="K97" s="190"/>
      <c r="L97" s="191"/>
      <c r="M97" s="190"/>
      <c r="N97" s="190"/>
      <c r="O97" s="190"/>
      <c r="P97" s="190"/>
      <c r="Q97" s="190"/>
      <c r="R97" s="190"/>
      <c r="S97" s="192"/>
      <c r="T97" s="191"/>
      <c r="U97" s="205"/>
      <c r="V97" s="204"/>
      <c r="W97" s="193"/>
      <c r="X97" s="190"/>
      <c r="Y97" s="190"/>
      <c r="Z97" s="190"/>
      <c r="AA97" s="190"/>
      <c r="AB97" s="190"/>
      <c r="AC97" s="190"/>
      <c r="AD97" s="190"/>
      <c r="AE97" s="190"/>
      <c r="AF97" s="190"/>
      <c r="AG97" s="190"/>
      <c r="AH97" s="191"/>
      <c r="AI97" s="191"/>
      <c r="AJ97" s="190"/>
      <c r="AK97" s="190"/>
      <c r="AL97" s="190"/>
      <c r="AM97" s="191"/>
      <c r="AN97" s="191"/>
      <c r="AO97" s="190"/>
      <c r="AP97" s="190"/>
      <c r="AQ97" s="191"/>
      <c r="AR97" s="190"/>
      <c r="AS97" s="190"/>
      <c r="AT97" s="190"/>
      <c r="AU97" s="191"/>
      <c r="AV97" s="190"/>
      <c r="AW97" s="190"/>
      <c r="AX97" s="190"/>
      <c r="AY97" s="191"/>
      <c r="AZ97" s="190"/>
      <c r="BA97" s="190"/>
      <c r="BB97" s="190"/>
    </row>
    <row r="98" spans="1:54">
      <c r="A98" s="190"/>
      <c r="B98" s="189"/>
      <c r="C98" s="190"/>
      <c r="D98" s="190"/>
      <c r="E98" s="190"/>
      <c r="F98" s="204"/>
      <c r="G98" s="190"/>
      <c r="H98" s="190"/>
      <c r="I98" s="190"/>
      <c r="J98" s="190"/>
      <c r="K98" s="190"/>
      <c r="L98" s="191"/>
      <c r="M98" s="190"/>
      <c r="N98" s="190"/>
      <c r="O98" s="190"/>
      <c r="P98" s="190"/>
      <c r="Q98" s="190"/>
      <c r="R98" s="190"/>
      <c r="S98" s="192"/>
      <c r="T98" s="191"/>
      <c r="U98" s="205"/>
      <c r="V98" s="204"/>
      <c r="W98" s="193"/>
      <c r="X98" s="190"/>
      <c r="Y98" s="190"/>
      <c r="Z98" s="190"/>
      <c r="AA98" s="190"/>
      <c r="AB98" s="190"/>
      <c r="AC98" s="190"/>
      <c r="AD98" s="190"/>
      <c r="AE98" s="190"/>
      <c r="AF98" s="190"/>
      <c r="AG98" s="190"/>
      <c r="AH98" s="191"/>
      <c r="AI98" s="191"/>
      <c r="AJ98" s="190"/>
      <c r="AK98" s="190"/>
      <c r="AL98" s="190"/>
      <c r="AM98" s="191"/>
      <c r="AN98" s="191"/>
      <c r="AO98" s="190"/>
      <c r="AP98" s="190"/>
      <c r="AQ98" s="191"/>
      <c r="AR98" s="190"/>
      <c r="AS98" s="190"/>
      <c r="AT98" s="190"/>
      <c r="AU98" s="191"/>
      <c r="AV98" s="190"/>
      <c r="AW98" s="190"/>
      <c r="AX98" s="190"/>
      <c r="AY98" s="191"/>
      <c r="AZ98" s="190"/>
      <c r="BA98" s="190"/>
      <c r="BB98" s="190"/>
    </row>
    <row r="99" spans="1:54">
      <c r="A99" s="190"/>
      <c r="B99" s="189"/>
      <c r="C99" s="190"/>
      <c r="D99" s="190"/>
      <c r="E99" s="190"/>
      <c r="F99" s="204"/>
      <c r="G99" s="190"/>
      <c r="H99" s="190"/>
      <c r="I99" s="190"/>
      <c r="J99" s="190"/>
      <c r="K99" s="190"/>
      <c r="L99" s="191"/>
      <c r="M99" s="190"/>
      <c r="N99" s="190"/>
      <c r="O99" s="190"/>
      <c r="P99" s="190"/>
      <c r="Q99" s="190"/>
      <c r="R99" s="190"/>
      <c r="S99" s="192"/>
      <c r="T99" s="191"/>
      <c r="U99" s="205"/>
      <c r="V99" s="204"/>
      <c r="W99" s="193"/>
      <c r="X99" s="190"/>
      <c r="Y99" s="190"/>
      <c r="Z99" s="190"/>
      <c r="AA99" s="190"/>
      <c r="AB99" s="190"/>
      <c r="AC99" s="190"/>
      <c r="AD99" s="190"/>
      <c r="AE99" s="190"/>
      <c r="AF99" s="190"/>
      <c r="AG99" s="190"/>
      <c r="AH99" s="191"/>
      <c r="AI99" s="191"/>
      <c r="AJ99" s="190"/>
      <c r="AK99" s="190"/>
      <c r="AL99" s="190"/>
      <c r="AM99" s="191"/>
      <c r="AN99" s="191"/>
      <c r="AO99" s="190"/>
      <c r="AP99" s="190"/>
      <c r="AQ99" s="191"/>
      <c r="AR99" s="190"/>
      <c r="AS99" s="190"/>
      <c r="AT99" s="190"/>
      <c r="AU99" s="191"/>
      <c r="AV99" s="190"/>
      <c r="AW99" s="190"/>
      <c r="AX99" s="190"/>
      <c r="AY99" s="191"/>
      <c r="AZ99" s="190"/>
      <c r="BA99" s="190"/>
      <c r="BB99" s="190"/>
    </row>
    <row r="100" spans="1:54">
      <c r="A100" s="190"/>
      <c r="B100" s="189"/>
      <c r="C100" s="190"/>
      <c r="D100" s="190"/>
      <c r="E100" s="190"/>
      <c r="F100" s="204"/>
      <c r="G100" s="190"/>
      <c r="H100" s="190"/>
      <c r="I100" s="190"/>
      <c r="J100" s="190"/>
      <c r="K100" s="190"/>
      <c r="L100" s="191"/>
      <c r="M100" s="190"/>
      <c r="N100" s="190"/>
      <c r="O100" s="190"/>
      <c r="P100" s="190"/>
      <c r="Q100" s="190"/>
      <c r="R100" s="190"/>
      <c r="S100" s="192"/>
      <c r="T100" s="191"/>
      <c r="U100" s="205"/>
      <c r="V100" s="204"/>
      <c r="W100" s="193"/>
      <c r="X100" s="190"/>
      <c r="Y100" s="190"/>
      <c r="Z100" s="190"/>
      <c r="AA100" s="190"/>
      <c r="AB100" s="190"/>
      <c r="AC100" s="190"/>
      <c r="AD100" s="190"/>
      <c r="AE100" s="190"/>
      <c r="AF100" s="190"/>
      <c r="AG100" s="190"/>
      <c r="AH100" s="191"/>
      <c r="AI100" s="191"/>
      <c r="AJ100" s="190"/>
      <c r="AK100" s="190"/>
      <c r="AL100" s="190"/>
      <c r="AM100" s="191"/>
      <c r="AN100" s="191"/>
      <c r="AO100" s="190"/>
      <c r="AP100" s="190"/>
      <c r="AQ100" s="191"/>
      <c r="AR100" s="190"/>
      <c r="AS100" s="190"/>
      <c r="AT100" s="190"/>
      <c r="AU100" s="191"/>
      <c r="AV100" s="190"/>
      <c r="AW100" s="190"/>
      <c r="AX100" s="190"/>
      <c r="AY100" s="191"/>
      <c r="AZ100" s="190"/>
      <c r="BA100" s="190"/>
      <c r="BB100" s="190"/>
    </row>
    <row r="101" spans="1:54">
      <c r="A101" s="190"/>
      <c r="B101" s="189"/>
      <c r="C101" s="190"/>
      <c r="D101" s="190"/>
      <c r="E101" s="190"/>
      <c r="F101" s="204"/>
      <c r="G101" s="190"/>
      <c r="H101" s="190"/>
      <c r="I101" s="190"/>
      <c r="J101" s="190"/>
      <c r="K101" s="190"/>
      <c r="L101" s="191"/>
      <c r="M101" s="190"/>
      <c r="N101" s="190"/>
      <c r="O101" s="190"/>
      <c r="P101" s="190"/>
      <c r="Q101" s="190"/>
      <c r="R101" s="190"/>
      <c r="S101" s="192"/>
      <c r="T101" s="191"/>
      <c r="U101" s="205"/>
      <c r="V101" s="204"/>
      <c r="W101" s="193"/>
      <c r="X101" s="190"/>
      <c r="Y101" s="190"/>
      <c r="Z101" s="190"/>
      <c r="AA101" s="190"/>
      <c r="AB101" s="190"/>
      <c r="AC101" s="190"/>
      <c r="AD101" s="190"/>
      <c r="AE101" s="190"/>
      <c r="AF101" s="190"/>
      <c r="AG101" s="190"/>
      <c r="AH101" s="191"/>
      <c r="AI101" s="191"/>
      <c r="AJ101" s="190"/>
      <c r="AK101" s="190"/>
      <c r="AL101" s="190"/>
      <c r="AM101" s="191"/>
      <c r="AN101" s="191"/>
      <c r="AO101" s="190"/>
      <c r="AP101" s="190"/>
      <c r="AQ101" s="191"/>
      <c r="AR101" s="190"/>
      <c r="AS101" s="190"/>
      <c r="AT101" s="190"/>
      <c r="AU101" s="191"/>
      <c r="AV101" s="190"/>
      <c r="AW101" s="190"/>
      <c r="AX101" s="190"/>
      <c r="AY101" s="191"/>
      <c r="AZ101" s="190"/>
      <c r="BA101" s="190"/>
      <c r="BB101" s="190"/>
    </row>
    <row r="102" spans="1:54">
      <c r="A102" s="190"/>
      <c r="B102" s="189"/>
      <c r="C102" s="190"/>
      <c r="D102" s="190"/>
      <c r="E102" s="190"/>
      <c r="F102" s="204"/>
      <c r="G102" s="190"/>
      <c r="H102" s="190"/>
      <c r="I102" s="190"/>
      <c r="J102" s="190"/>
      <c r="K102" s="190"/>
      <c r="L102" s="191"/>
      <c r="M102" s="190"/>
      <c r="N102" s="190"/>
      <c r="O102" s="190"/>
      <c r="P102" s="190"/>
      <c r="Q102" s="190"/>
      <c r="R102" s="190"/>
      <c r="S102" s="192"/>
      <c r="T102" s="191"/>
      <c r="U102" s="205"/>
      <c r="V102" s="204"/>
      <c r="W102" s="193"/>
      <c r="X102" s="190"/>
      <c r="Y102" s="190"/>
      <c r="Z102" s="190"/>
      <c r="AA102" s="190"/>
      <c r="AB102" s="190"/>
      <c r="AC102" s="190"/>
      <c r="AD102" s="190"/>
      <c r="AE102" s="190"/>
      <c r="AF102" s="190"/>
      <c r="AG102" s="190"/>
      <c r="AH102" s="191"/>
      <c r="AI102" s="191"/>
      <c r="AJ102" s="190"/>
      <c r="AK102" s="190"/>
      <c r="AL102" s="190"/>
      <c r="AM102" s="191"/>
      <c r="AN102" s="191"/>
      <c r="AO102" s="190"/>
      <c r="AP102" s="190"/>
      <c r="AQ102" s="191"/>
      <c r="AR102" s="190"/>
      <c r="AS102" s="190"/>
      <c r="AT102" s="190"/>
      <c r="AU102" s="191"/>
      <c r="AV102" s="190"/>
      <c r="AW102" s="190"/>
      <c r="AX102" s="190"/>
      <c r="AY102" s="191"/>
      <c r="AZ102" s="190"/>
      <c r="BA102" s="190"/>
      <c r="BB102" s="190"/>
    </row>
    <row r="103" spans="1:54">
      <c r="A103" s="190"/>
      <c r="B103" s="189"/>
      <c r="C103" s="190"/>
      <c r="D103" s="190"/>
      <c r="E103" s="190"/>
      <c r="F103" s="204"/>
      <c r="G103" s="190"/>
      <c r="H103" s="190"/>
      <c r="I103" s="190"/>
      <c r="J103" s="190"/>
      <c r="K103" s="190"/>
      <c r="L103" s="191"/>
      <c r="M103" s="190"/>
      <c r="N103" s="190"/>
      <c r="O103" s="190"/>
      <c r="P103" s="190"/>
      <c r="Q103" s="190"/>
      <c r="R103" s="190"/>
      <c r="S103" s="192"/>
      <c r="T103" s="191"/>
      <c r="U103" s="205"/>
      <c r="V103" s="204"/>
      <c r="W103" s="193"/>
      <c r="X103" s="190"/>
      <c r="Y103" s="190"/>
      <c r="Z103" s="190"/>
      <c r="AA103" s="190"/>
      <c r="AB103" s="190"/>
      <c r="AC103" s="190"/>
      <c r="AD103" s="190"/>
      <c r="AE103" s="190"/>
      <c r="AF103" s="190"/>
      <c r="AG103" s="190"/>
      <c r="AH103" s="191"/>
      <c r="AI103" s="191"/>
      <c r="AJ103" s="190"/>
      <c r="AK103" s="190"/>
      <c r="AL103" s="190"/>
      <c r="AM103" s="191"/>
      <c r="AN103" s="191"/>
      <c r="AO103" s="190"/>
      <c r="AP103" s="190"/>
      <c r="AQ103" s="191"/>
      <c r="AR103" s="190"/>
      <c r="AS103" s="190"/>
      <c r="AT103" s="190"/>
      <c r="AU103" s="191"/>
      <c r="AV103" s="190"/>
      <c r="AW103" s="190"/>
      <c r="AX103" s="190"/>
      <c r="AY103" s="191"/>
      <c r="AZ103" s="190"/>
      <c r="BA103" s="190"/>
      <c r="BB103" s="190"/>
    </row>
    <row r="104" spans="1:54">
      <c r="A104" s="190"/>
      <c r="B104" s="189"/>
      <c r="C104" s="190"/>
      <c r="D104" s="190"/>
      <c r="E104" s="190"/>
      <c r="F104" s="204"/>
      <c r="G104" s="190"/>
      <c r="H104" s="190"/>
      <c r="I104" s="190"/>
      <c r="J104" s="190"/>
      <c r="K104" s="190"/>
      <c r="L104" s="191"/>
      <c r="M104" s="190"/>
      <c r="N104" s="190"/>
      <c r="O104" s="190"/>
      <c r="P104" s="190"/>
      <c r="Q104" s="190"/>
      <c r="R104" s="190"/>
      <c r="S104" s="192"/>
      <c r="T104" s="191"/>
      <c r="U104" s="205"/>
      <c r="V104" s="204"/>
      <c r="W104" s="193"/>
      <c r="X104" s="190"/>
      <c r="Y104" s="190"/>
      <c r="Z104" s="190"/>
      <c r="AA104" s="190"/>
      <c r="AB104" s="190"/>
      <c r="AC104" s="190"/>
      <c r="AD104" s="190"/>
      <c r="AE104" s="190"/>
      <c r="AF104" s="190"/>
      <c r="AG104" s="190"/>
      <c r="AH104" s="191"/>
      <c r="AI104" s="191"/>
      <c r="AJ104" s="190"/>
      <c r="AK104" s="190"/>
      <c r="AL104" s="190"/>
      <c r="AM104" s="191"/>
      <c r="AN104" s="191"/>
      <c r="AO104" s="190"/>
      <c r="AP104" s="190"/>
      <c r="AQ104" s="191"/>
      <c r="AR104" s="190"/>
      <c r="AS104" s="190"/>
      <c r="AT104" s="190"/>
      <c r="AU104" s="191"/>
      <c r="AV104" s="190"/>
      <c r="AW104" s="190"/>
      <c r="AX104" s="190"/>
      <c r="AY104" s="191"/>
      <c r="AZ104" s="190"/>
      <c r="BA104" s="190"/>
      <c r="BB104" s="190"/>
    </row>
    <row r="105" spans="1:54">
      <c r="A105" s="190"/>
      <c r="B105" s="189"/>
      <c r="C105" s="190"/>
      <c r="D105" s="190"/>
      <c r="E105" s="190"/>
      <c r="F105" s="204"/>
      <c r="G105" s="190"/>
      <c r="H105" s="190"/>
      <c r="I105" s="190"/>
      <c r="J105" s="190"/>
      <c r="K105" s="190"/>
      <c r="L105" s="191"/>
      <c r="M105" s="190"/>
      <c r="N105" s="190"/>
      <c r="O105" s="190"/>
      <c r="P105" s="190"/>
      <c r="Q105" s="190"/>
      <c r="R105" s="190"/>
      <c r="S105" s="192"/>
      <c r="T105" s="191"/>
      <c r="U105" s="205"/>
      <c r="V105" s="204"/>
      <c r="W105" s="193"/>
      <c r="X105" s="190"/>
      <c r="Y105" s="190"/>
      <c r="Z105" s="190"/>
      <c r="AA105" s="190"/>
      <c r="AB105" s="190"/>
      <c r="AC105" s="190"/>
      <c r="AD105" s="190"/>
      <c r="AE105" s="190"/>
      <c r="AF105" s="190"/>
      <c r="AG105" s="190"/>
      <c r="AH105" s="191"/>
      <c r="AI105" s="191"/>
      <c r="AJ105" s="190"/>
      <c r="AK105" s="190"/>
      <c r="AL105" s="190"/>
      <c r="AM105" s="191"/>
      <c r="AN105" s="191"/>
      <c r="AO105" s="190"/>
      <c r="AP105" s="190"/>
      <c r="AQ105" s="191"/>
      <c r="AR105" s="190"/>
      <c r="AS105" s="190"/>
      <c r="AT105" s="190"/>
      <c r="AU105" s="191"/>
      <c r="AV105" s="190"/>
      <c r="AW105" s="190"/>
      <c r="AX105" s="190"/>
      <c r="AY105" s="191"/>
      <c r="AZ105" s="190"/>
      <c r="BA105" s="190"/>
      <c r="BB105" s="190"/>
    </row>
    <row r="106" spans="1:54">
      <c r="A106" s="190"/>
      <c r="B106" s="189"/>
      <c r="C106" s="190"/>
      <c r="D106" s="190"/>
      <c r="E106" s="190"/>
      <c r="F106" s="204"/>
      <c r="G106" s="190"/>
      <c r="H106" s="190"/>
      <c r="I106" s="190"/>
      <c r="J106" s="190"/>
      <c r="K106" s="190"/>
      <c r="L106" s="191"/>
      <c r="M106" s="190"/>
      <c r="N106" s="190"/>
      <c r="O106" s="190"/>
      <c r="P106" s="190"/>
      <c r="Q106" s="190"/>
      <c r="R106" s="190"/>
      <c r="S106" s="192"/>
      <c r="T106" s="191"/>
      <c r="U106" s="205"/>
      <c r="V106" s="204"/>
      <c r="W106" s="193"/>
      <c r="X106" s="190"/>
      <c r="Y106" s="190"/>
      <c r="Z106" s="190"/>
      <c r="AA106" s="190"/>
      <c r="AB106" s="190"/>
      <c r="AC106" s="190"/>
      <c r="AD106" s="190"/>
      <c r="AE106" s="190"/>
      <c r="AF106" s="190"/>
      <c r="AG106" s="190"/>
      <c r="AH106" s="191"/>
      <c r="AI106" s="191"/>
      <c r="AJ106" s="190"/>
      <c r="AK106" s="190"/>
      <c r="AL106" s="190"/>
      <c r="AM106" s="191"/>
      <c r="AN106" s="191"/>
      <c r="AO106" s="190"/>
      <c r="AP106" s="190"/>
      <c r="AQ106" s="191"/>
      <c r="AR106" s="190"/>
      <c r="AS106" s="190"/>
      <c r="AT106" s="190"/>
      <c r="AU106" s="191"/>
      <c r="AV106" s="190"/>
      <c r="AW106" s="190"/>
      <c r="AX106" s="190"/>
      <c r="AY106" s="191"/>
      <c r="AZ106" s="190"/>
      <c r="BA106" s="190"/>
      <c r="BB106" s="190"/>
    </row>
    <row r="107" spans="1:54">
      <c r="A107" s="190"/>
      <c r="B107" s="189"/>
      <c r="C107" s="190"/>
      <c r="D107" s="190"/>
      <c r="E107" s="190"/>
      <c r="F107" s="204"/>
      <c r="G107" s="190"/>
      <c r="H107" s="190"/>
      <c r="I107" s="190"/>
      <c r="J107" s="190"/>
      <c r="K107" s="190"/>
      <c r="L107" s="191"/>
      <c r="M107" s="190"/>
      <c r="N107" s="190"/>
      <c r="O107" s="190"/>
      <c r="P107" s="190"/>
      <c r="Q107" s="190"/>
      <c r="R107" s="190"/>
      <c r="S107" s="192"/>
      <c r="T107" s="191"/>
      <c r="U107" s="205"/>
      <c r="V107" s="204"/>
      <c r="W107" s="193"/>
      <c r="X107" s="190"/>
      <c r="Y107" s="190"/>
      <c r="Z107" s="190"/>
      <c r="AA107" s="190"/>
      <c r="AB107" s="190"/>
      <c r="AC107" s="190"/>
      <c r="AD107" s="190"/>
      <c r="AE107" s="190"/>
      <c r="AF107" s="190"/>
      <c r="AG107" s="190"/>
      <c r="AH107" s="191"/>
      <c r="AI107" s="191"/>
      <c r="AJ107" s="190"/>
      <c r="AK107" s="190"/>
      <c r="AL107" s="190"/>
      <c r="AM107" s="191"/>
      <c r="AN107" s="191"/>
      <c r="AO107" s="190"/>
      <c r="AP107" s="190"/>
      <c r="AQ107" s="191"/>
      <c r="AR107" s="190"/>
      <c r="AS107" s="190"/>
      <c r="AT107" s="190"/>
      <c r="AU107" s="191"/>
      <c r="AV107" s="190"/>
      <c r="AW107" s="190"/>
      <c r="AX107" s="190"/>
      <c r="AY107" s="191"/>
      <c r="AZ107" s="190"/>
      <c r="BA107" s="190"/>
      <c r="BB107" s="190"/>
    </row>
    <row r="108" spans="1:54">
      <c r="A108" s="190"/>
      <c r="B108" s="189"/>
      <c r="C108" s="190"/>
      <c r="D108" s="190"/>
      <c r="E108" s="190"/>
      <c r="F108" s="204"/>
      <c r="G108" s="190"/>
      <c r="H108" s="190"/>
      <c r="I108" s="190"/>
      <c r="J108" s="190"/>
      <c r="K108" s="190"/>
      <c r="L108" s="191"/>
      <c r="M108" s="190"/>
      <c r="N108" s="190"/>
      <c r="O108" s="190"/>
      <c r="P108" s="190"/>
      <c r="Q108" s="190"/>
      <c r="R108" s="190"/>
      <c r="S108" s="192"/>
      <c r="T108" s="191"/>
      <c r="U108" s="205"/>
      <c r="V108" s="204"/>
      <c r="W108" s="193"/>
      <c r="X108" s="190"/>
      <c r="Y108" s="190"/>
      <c r="Z108" s="190"/>
      <c r="AA108" s="190"/>
      <c r="AB108" s="190"/>
      <c r="AC108" s="190"/>
      <c r="AD108" s="190"/>
      <c r="AE108" s="190"/>
      <c r="AF108" s="190"/>
      <c r="AG108" s="190"/>
      <c r="AH108" s="191"/>
      <c r="AI108" s="191"/>
      <c r="AJ108" s="190"/>
      <c r="AK108" s="190"/>
      <c r="AL108" s="190"/>
      <c r="AM108" s="191"/>
      <c r="AN108" s="191"/>
      <c r="AO108" s="190"/>
      <c r="AP108" s="190"/>
      <c r="AQ108" s="191"/>
      <c r="AR108" s="190"/>
      <c r="AS108" s="190"/>
      <c r="AT108" s="190"/>
      <c r="AU108" s="191"/>
      <c r="AV108" s="190"/>
      <c r="AW108" s="190"/>
      <c r="AX108" s="190"/>
      <c r="AY108" s="191"/>
      <c r="AZ108" s="190"/>
      <c r="BA108" s="190"/>
      <c r="BB108" s="190"/>
    </row>
    <row r="109" spans="1:54">
      <c r="A109" s="190"/>
      <c r="B109" s="189"/>
      <c r="C109" s="190"/>
      <c r="D109" s="190"/>
      <c r="E109" s="190"/>
      <c r="F109" s="204"/>
      <c r="G109" s="190"/>
      <c r="H109" s="190"/>
      <c r="I109" s="190"/>
      <c r="J109" s="190"/>
      <c r="K109" s="190"/>
      <c r="L109" s="191"/>
      <c r="M109" s="190"/>
      <c r="N109" s="190"/>
      <c r="O109" s="190"/>
      <c r="P109" s="190"/>
      <c r="Q109" s="190"/>
      <c r="R109" s="190"/>
      <c r="S109" s="192"/>
      <c r="T109" s="191"/>
      <c r="U109" s="205"/>
      <c r="V109" s="204"/>
      <c r="W109" s="193"/>
      <c r="X109" s="190"/>
      <c r="Y109" s="190"/>
      <c r="Z109" s="190"/>
      <c r="AA109" s="190"/>
      <c r="AB109" s="190"/>
      <c r="AC109" s="190"/>
      <c r="AD109" s="190"/>
      <c r="AE109" s="190"/>
      <c r="AF109" s="190"/>
      <c r="AG109" s="190"/>
      <c r="AH109" s="191"/>
      <c r="AI109" s="191"/>
      <c r="AJ109" s="190"/>
      <c r="AK109" s="190"/>
      <c r="AL109" s="190"/>
      <c r="AM109" s="191"/>
      <c r="AN109" s="191"/>
      <c r="AO109" s="190"/>
      <c r="AP109" s="190"/>
      <c r="AQ109" s="191"/>
      <c r="AR109" s="190"/>
      <c r="AS109" s="190"/>
      <c r="AT109" s="190"/>
      <c r="AU109" s="191"/>
      <c r="AV109" s="190"/>
      <c r="AW109" s="190"/>
      <c r="AX109" s="190"/>
      <c r="AY109" s="191"/>
      <c r="AZ109" s="190"/>
      <c r="BA109" s="190"/>
      <c r="BB109" s="190"/>
    </row>
    <row r="110" spans="1:54">
      <c r="A110" s="190"/>
      <c r="B110" s="189"/>
      <c r="C110" s="190"/>
      <c r="D110" s="190"/>
      <c r="E110" s="190"/>
      <c r="F110" s="204"/>
      <c r="G110" s="190"/>
      <c r="H110" s="190"/>
      <c r="I110" s="190"/>
      <c r="J110" s="190"/>
      <c r="K110" s="190"/>
      <c r="L110" s="191"/>
      <c r="M110" s="190"/>
      <c r="N110" s="190"/>
      <c r="O110" s="190"/>
      <c r="P110" s="190"/>
      <c r="Q110" s="190"/>
      <c r="R110" s="190"/>
      <c r="S110" s="192"/>
      <c r="T110" s="191"/>
      <c r="U110" s="205"/>
      <c r="V110" s="204"/>
      <c r="W110" s="193"/>
      <c r="X110" s="190"/>
      <c r="Y110" s="190"/>
      <c r="Z110" s="190"/>
      <c r="AA110" s="190"/>
      <c r="AB110" s="190"/>
      <c r="AC110" s="190"/>
      <c r="AD110" s="190"/>
      <c r="AE110" s="190"/>
      <c r="AF110" s="190"/>
      <c r="AG110" s="190"/>
      <c r="AH110" s="191"/>
      <c r="AI110" s="191"/>
      <c r="AJ110" s="190"/>
      <c r="AK110" s="190"/>
      <c r="AL110" s="190"/>
      <c r="AM110" s="191"/>
      <c r="AN110" s="191"/>
      <c r="AO110" s="190"/>
      <c r="AP110" s="190"/>
      <c r="AQ110" s="191"/>
      <c r="AR110" s="190"/>
      <c r="AS110" s="190"/>
      <c r="AT110" s="190"/>
      <c r="AU110" s="191"/>
      <c r="AV110" s="190"/>
      <c r="AW110" s="190"/>
      <c r="AX110" s="190"/>
      <c r="AY110" s="191"/>
      <c r="AZ110" s="190"/>
      <c r="BA110" s="190"/>
      <c r="BB110" s="190"/>
    </row>
    <row r="111" spans="1:54">
      <c r="A111" s="190"/>
      <c r="B111" s="189"/>
      <c r="C111" s="190"/>
      <c r="D111" s="190"/>
      <c r="E111" s="190"/>
      <c r="F111" s="204"/>
      <c r="G111" s="190"/>
      <c r="H111" s="190"/>
      <c r="I111" s="190"/>
      <c r="J111" s="190"/>
      <c r="K111" s="190"/>
      <c r="L111" s="191"/>
      <c r="M111" s="190"/>
      <c r="N111" s="190"/>
      <c r="O111" s="190"/>
      <c r="P111" s="190"/>
      <c r="Q111" s="190"/>
      <c r="R111" s="190"/>
      <c r="S111" s="192"/>
      <c r="T111" s="191"/>
      <c r="U111" s="205"/>
      <c r="V111" s="204"/>
      <c r="W111" s="193"/>
      <c r="X111" s="190"/>
      <c r="Y111" s="190"/>
      <c r="Z111" s="190"/>
      <c r="AA111" s="190"/>
      <c r="AB111" s="190"/>
      <c r="AC111" s="190"/>
      <c r="AD111" s="190"/>
      <c r="AE111" s="190"/>
      <c r="AF111" s="190"/>
      <c r="AG111" s="190"/>
      <c r="AH111" s="191"/>
      <c r="AI111" s="191"/>
      <c r="AJ111" s="190"/>
      <c r="AK111" s="190"/>
      <c r="AL111" s="190"/>
      <c r="AM111" s="191"/>
      <c r="AN111" s="191"/>
      <c r="AO111" s="190"/>
      <c r="AP111" s="190"/>
      <c r="AQ111" s="191"/>
      <c r="AR111" s="190"/>
      <c r="AS111" s="190"/>
      <c r="AT111" s="190"/>
      <c r="AU111" s="191"/>
      <c r="AV111" s="190"/>
      <c r="AW111" s="190"/>
      <c r="AX111" s="190"/>
      <c r="AY111" s="191"/>
      <c r="AZ111" s="190"/>
      <c r="BA111" s="190"/>
      <c r="BB111" s="190"/>
    </row>
    <row r="112" spans="1:54">
      <c r="A112" s="190"/>
      <c r="B112" s="189"/>
      <c r="C112" s="190"/>
      <c r="D112" s="190"/>
      <c r="E112" s="190"/>
      <c r="F112" s="204"/>
      <c r="G112" s="190"/>
      <c r="H112" s="190"/>
      <c r="I112" s="190"/>
      <c r="J112" s="190"/>
      <c r="K112" s="190"/>
      <c r="L112" s="191"/>
      <c r="M112" s="190"/>
      <c r="N112" s="190"/>
      <c r="O112" s="190"/>
      <c r="P112" s="190"/>
      <c r="Q112" s="190"/>
      <c r="R112" s="190"/>
      <c r="S112" s="192"/>
      <c r="T112" s="191"/>
      <c r="U112" s="205"/>
      <c r="V112" s="204"/>
      <c r="W112" s="193"/>
      <c r="X112" s="190"/>
      <c r="Y112" s="190"/>
      <c r="Z112" s="190"/>
      <c r="AA112" s="190"/>
      <c r="AB112" s="190"/>
      <c r="AC112" s="190"/>
      <c r="AD112" s="190"/>
      <c r="AE112" s="190"/>
      <c r="AF112" s="190"/>
      <c r="AG112" s="190"/>
      <c r="AH112" s="191"/>
      <c r="AI112" s="191"/>
      <c r="AJ112" s="190"/>
      <c r="AK112" s="190"/>
      <c r="AL112" s="190"/>
      <c r="AM112" s="191"/>
      <c r="AN112" s="191"/>
      <c r="AO112" s="190"/>
      <c r="AP112" s="190"/>
      <c r="AQ112" s="191"/>
      <c r="AR112" s="190"/>
      <c r="AS112" s="190"/>
      <c r="AT112" s="190"/>
      <c r="AU112" s="191"/>
      <c r="AV112" s="190"/>
      <c r="AW112" s="190"/>
      <c r="AX112" s="190"/>
      <c r="AY112" s="191"/>
      <c r="AZ112" s="190"/>
      <c r="BA112" s="190"/>
      <c r="BB112" s="190"/>
    </row>
    <row r="113" spans="1:54">
      <c r="A113" s="190"/>
      <c r="B113" s="189"/>
      <c r="C113" s="190"/>
      <c r="D113" s="190"/>
      <c r="E113" s="190"/>
      <c r="F113" s="204"/>
      <c r="G113" s="190"/>
      <c r="H113" s="190"/>
      <c r="I113" s="190"/>
      <c r="J113" s="190"/>
      <c r="K113" s="190"/>
      <c r="L113" s="191"/>
      <c r="M113" s="190"/>
      <c r="N113" s="190"/>
      <c r="O113" s="190"/>
      <c r="P113" s="190"/>
      <c r="Q113" s="190"/>
      <c r="R113" s="190"/>
      <c r="S113" s="192"/>
      <c r="T113" s="191"/>
      <c r="U113" s="205"/>
      <c r="V113" s="204"/>
      <c r="W113" s="193"/>
      <c r="X113" s="190"/>
      <c r="Y113" s="190"/>
      <c r="Z113" s="190"/>
      <c r="AA113" s="190"/>
      <c r="AB113" s="190"/>
      <c r="AC113" s="190"/>
      <c r="AD113" s="190"/>
      <c r="AE113" s="190"/>
      <c r="AF113" s="190"/>
      <c r="AG113" s="190"/>
      <c r="AH113" s="191"/>
      <c r="AI113" s="191"/>
      <c r="AJ113" s="190"/>
      <c r="AK113" s="190"/>
      <c r="AL113" s="190"/>
      <c r="AM113" s="191"/>
      <c r="AN113" s="191"/>
      <c r="AO113" s="190"/>
      <c r="AP113" s="190"/>
      <c r="AQ113" s="191"/>
      <c r="AR113" s="190"/>
      <c r="AS113" s="190"/>
      <c r="AT113" s="190"/>
      <c r="AU113" s="191"/>
      <c r="AV113" s="190"/>
      <c r="AW113" s="190"/>
      <c r="AX113" s="190"/>
      <c r="AY113" s="191"/>
      <c r="AZ113" s="190"/>
      <c r="BA113" s="190"/>
      <c r="BB113" s="190"/>
    </row>
    <row r="114" spans="1:54">
      <c r="A114" s="190"/>
      <c r="B114" s="189"/>
      <c r="C114" s="190"/>
      <c r="D114" s="190"/>
      <c r="E114" s="190"/>
      <c r="F114" s="204"/>
      <c r="G114" s="190"/>
      <c r="H114" s="190"/>
      <c r="I114" s="190"/>
      <c r="J114" s="190"/>
      <c r="K114" s="190"/>
      <c r="L114" s="191"/>
      <c r="M114" s="190"/>
      <c r="N114" s="190"/>
      <c r="O114" s="190"/>
      <c r="P114" s="190"/>
      <c r="Q114" s="190"/>
      <c r="R114" s="190"/>
      <c r="S114" s="192"/>
      <c r="T114" s="191"/>
      <c r="U114" s="205"/>
      <c r="V114" s="204"/>
      <c r="W114" s="193"/>
      <c r="X114" s="190"/>
      <c r="Y114" s="190"/>
      <c r="Z114" s="190"/>
      <c r="AA114" s="190"/>
      <c r="AB114" s="190"/>
      <c r="AC114" s="190"/>
      <c r="AD114" s="190"/>
      <c r="AE114" s="190"/>
      <c r="AF114" s="190"/>
      <c r="AG114" s="190"/>
      <c r="AH114" s="191"/>
      <c r="AI114" s="191"/>
      <c r="AJ114" s="190"/>
      <c r="AK114" s="190"/>
      <c r="AL114" s="190"/>
      <c r="AM114" s="191"/>
      <c r="AN114" s="191"/>
      <c r="AO114" s="190"/>
      <c r="AP114" s="190"/>
      <c r="AQ114" s="191"/>
      <c r="AR114" s="190"/>
      <c r="AS114" s="190"/>
      <c r="AT114" s="190"/>
      <c r="AU114" s="191"/>
      <c r="AV114" s="190"/>
      <c r="AW114" s="190"/>
      <c r="AX114" s="190"/>
      <c r="AY114" s="191"/>
      <c r="AZ114" s="190"/>
      <c r="BA114" s="190"/>
      <c r="BB114" s="190"/>
    </row>
    <row r="115" spans="1:54">
      <c r="A115" s="190"/>
      <c r="B115" s="189"/>
      <c r="C115" s="190"/>
      <c r="D115" s="190"/>
      <c r="E115" s="190"/>
      <c r="F115" s="204"/>
      <c r="G115" s="190"/>
      <c r="H115" s="190"/>
      <c r="I115" s="190"/>
      <c r="J115" s="190"/>
      <c r="K115" s="190"/>
      <c r="L115" s="191"/>
      <c r="M115" s="190"/>
      <c r="N115" s="190"/>
      <c r="O115" s="190"/>
      <c r="P115" s="190"/>
      <c r="Q115" s="190"/>
      <c r="R115" s="190"/>
      <c r="S115" s="192"/>
      <c r="T115" s="191"/>
      <c r="U115" s="205"/>
      <c r="V115" s="204"/>
      <c r="W115" s="193"/>
      <c r="X115" s="190"/>
      <c r="Y115" s="190"/>
      <c r="Z115" s="190"/>
      <c r="AA115" s="190"/>
      <c r="AB115" s="190"/>
      <c r="AC115" s="190"/>
      <c r="AD115" s="190"/>
      <c r="AE115" s="190"/>
      <c r="AF115" s="190"/>
      <c r="AG115" s="190"/>
      <c r="AH115" s="191"/>
      <c r="AI115" s="191"/>
      <c r="AJ115" s="190"/>
      <c r="AK115" s="190"/>
      <c r="AL115" s="190"/>
      <c r="AM115" s="191"/>
      <c r="AN115" s="191"/>
      <c r="AO115" s="190"/>
      <c r="AP115" s="190"/>
      <c r="AQ115" s="191"/>
      <c r="AR115" s="190"/>
      <c r="AS115" s="190"/>
      <c r="AT115" s="190"/>
      <c r="AU115" s="191"/>
      <c r="AV115" s="190"/>
      <c r="AW115" s="190"/>
      <c r="AX115" s="190"/>
      <c r="AY115" s="191"/>
      <c r="AZ115" s="190"/>
      <c r="BA115" s="190"/>
      <c r="BB115" s="190"/>
    </row>
    <row r="116" spans="1:54">
      <c r="A116" s="190"/>
      <c r="B116" s="189"/>
      <c r="C116" s="190"/>
      <c r="D116" s="190"/>
      <c r="E116" s="190"/>
      <c r="F116" s="204"/>
      <c r="G116" s="190"/>
      <c r="H116" s="190"/>
      <c r="I116" s="190"/>
      <c r="J116" s="190"/>
      <c r="K116" s="190"/>
      <c r="L116" s="191"/>
      <c r="M116" s="190"/>
      <c r="N116" s="190"/>
      <c r="O116" s="190"/>
      <c r="P116" s="190"/>
      <c r="Q116" s="190"/>
      <c r="R116" s="190"/>
      <c r="S116" s="192"/>
      <c r="T116" s="191"/>
      <c r="U116" s="205"/>
      <c r="V116" s="204"/>
      <c r="W116" s="193"/>
      <c r="X116" s="190"/>
      <c r="Y116" s="190"/>
      <c r="Z116" s="190"/>
      <c r="AA116" s="190"/>
      <c r="AB116" s="190"/>
      <c r="AC116" s="190"/>
      <c r="AD116" s="190"/>
      <c r="AE116" s="190"/>
      <c r="AF116" s="190"/>
      <c r="AG116" s="190"/>
      <c r="AH116" s="191"/>
      <c r="AI116" s="191"/>
      <c r="AJ116" s="190"/>
      <c r="AK116" s="190"/>
      <c r="AL116" s="190"/>
      <c r="AM116" s="191"/>
      <c r="AN116" s="191"/>
      <c r="AO116" s="190"/>
      <c r="AP116" s="190"/>
      <c r="AQ116" s="191"/>
      <c r="AR116" s="190"/>
      <c r="AS116" s="190"/>
      <c r="AT116" s="190"/>
      <c r="AU116" s="191"/>
      <c r="AV116" s="190"/>
      <c r="AW116" s="190"/>
      <c r="AX116" s="190"/>
      <c r="AY116" s="191"/>
      <c r="AZ116" s="190"/>
      <c r="BA116" s="190"/>
      <c r="BB116" s="190"/>
    </row>
    <row r="117" spans="1:54">
      <c r="A117" s="190"/>
      <c r="B117" s="189"/>
      <c r="C117" s="190"/>
      <c r="D117" s="190"/>
      <c r="E117" s="190"/>
      <c r="F117" s="204"/>
      <c r="G117" s="190"/>
      <c r="H117" s="190"/>
      <c r="I117" s="190"/>
      <c r="J117" s="190"/>
      <c r="K117" s="190"/>
      <c r="L117" s="191"/>
      <c r="M117" s="190"/>
      <c r="N117" s="190"/>
      <c r="O117" s="190"/>
      <c r="P117" s="190"/>
      <c r="Q117" s="190"/>
      <c r="R117" s="190"/>
      <c r="S117" s="192"/>
      <c r="T117" s="191"/>
      <c r="U117" s="205"/>
      <c r="V117" s="204"/>
      <c r="W117" s="193"/>
      <c r="X117" s="190"/>
      <c r="Y117" s="190"/>
      <c r="Z117" s="190"/>
      <c r="AA117" s="190"/>
      <c r="AB117" s="190"/>
      <c r="AC117" s="190"/>
      <c r="AD117" s="190"/>
      <c r="AE117" s="190"/>
      <c r="AF117" s="190"/>
      <c r="AG117" s="190"/>
      <c r="AH117" s="191"/>
      <c r="AI117" s="191"/>
      <c r="AJ117" s="190"/>
      <c r="AK117" s="190"/>
      <c r="AL117" s="190"/>
      <c r="AM117" s="191"/>
      <c r="AN117" s="191"/>
      <c r="AO117" s="190"/>
      <c r="AP117" s="190"/>
      <c r="AQ117" s="191"/>
      <c r="AR117" s="190"/>
      <c r="AS117" s="190"/>
      <c r="AT117" s="190"/>
      <c r="AU117" s="191"/>
      <c r="AV117" s="190"/>
      <c r="AW117" s="190"/>
      <c r="AX117" s="190"/>
      <c r="AY117" s="191"/>
      <c r="AZ117" s="190"/>
      <c r="BA117" s="190"/>
      <c r="BB117" s="190"/>
    </row>
    <row r="118" spans="1:54">
      <c r="A118" s="190"/>
      <c r="B118" s="189"/>
      <c r="C118" s="190"/>
      <c r="D118" s="190"/>
      <c r="E118" s="190"/>
      <c r="F118" s="204"/>
      <c r="G118" s="190"/>
      <c r="H118" s="190"/>
      <c r="I118" s="190"/>
      <c r="J118" s="190"/>
      <c r="K118" s="190"/>
      <c r="L118" s="191"/>
      <c r="M118" s="190"/>
      <c r="N118" s="190"/>
      <c r="O118" s="190"/>
      <c r="P118" s="190"/>
      <c r="Q118" s="190"/>
      <c r="R118" s="190"/>
      <c r="S118" s="192"/>
      <c r="T118" s="191"/>
      <c r="U118" s="205"/>
      <c r="V118" s="204"/>
      <c r="W118" s="193"/>
      <c r="X118" s="190"/>
      <c r="Y118" s="190"/>
      <c r="Z118" s="190"/>
      <c r="AA118" s="190"/>
      <c r="AB118" s="190"/>
      <c r="AC118" s="190"/>
      <c r="AD118" s="190"/>
      <c r="AE118" s="190"/>
      <c r="AF118" s="190"/>
      <c r="AG118" s="190"/>
      <c r="AH118" s="191"/>
      <c r="AI118" s="191"/>
      <c r="AJ118" s="190"/>
      <c r="AK118" s="190"/>
      <c r="AL118" s="190"/>
      <c r="AM118" s="191"/>
      <c r="AN118" s="191"/>
      <c r="AO118" s="190"/>
      <c r="AP118" s="190"/>
      <c r="AQ118" s="191"/>
      <c r="AR118" s="190"/>
      <c r="AS118" s="190"/>
      <c r="AT118" s="190"/>
      <c r="AU118" s="191"/>
      <c r="AV118" s="190"/>
      <c r="AW118" s="190"/>
      <c r="AX118" s="190"/>
      <c r="AY118" s="191"/>
      <c r="AZ118" s="190"/>
      <c r="BA118" s="190"/>
      <c r="BB118" s="190"/>
    </row>
    <row r="119" spans="1:54">
      <c r="A119" s="190"/>
      <c r="B119" s="189"/>
      <c r="C119" s="190"/>
      <c r="D119" s="190"/>
      <c r="E119" s="190"/>
      <c r="F119" s="204"/>
      <c r="G119" s="190"/>
      <c r="H119" s="190"/>
      <c r="I119" s="190"/>
      <c r="J119" s="190"/>
      <c r="K119" s="190"/>
      <c r="L119" s="191"/>
      <c r="M119" s="190"/>
      <c r="N119" s="190"/>
      <c r="O119" s="190"/>
      <c r="P119" s="190"/>
      <c r="Q119" s="190"/>
      <c r="R119" s="190"/>
      <c r="S119" s="192"/>
      <c r="T119" s="191"/>
      <c r="U119" s="205"/>
      <c r="V119" s="204"/>
      <c r="W119" s="193"/>
      <c r="X119" s="190"/>
      <c r="Y119" s="190"/>
      <c r="Z119" s="190"/>
      <c r="AA119" s="190"/>
      <c r="AB119" s="190"/>
      <c r="AC119" s="190"/>
      <c r="AD119" s="190"/>
      <c r="AE119" s="190"/>
      <c r="AF119" s="190"/>
      <c r="AG119" s="190"/>
      <c r="AH119" s="191"/>
      <c r="AI119" s="191"/>
      <c r="AJ119" s="190"/>
      <c r="AK119" s="190"/>
      <c r="AL119" s="190"/>
      <c r="AM119" s="191"/>
      <c r="AN119" s="191"/>
      <c r="AO119" s="190"/>
      <c r="AP119" s="190"/>
      <c r="AQ119" s="191"/>
      <c r="AR119" s="190"/>
      <c r="AS119" s="190"/>
      <c r="AT119" s="190"/>
      <c r="AU119" s="191"/>
      <c r="AV119" s="190"/>
      <c r="AW119" s="190"/>
      <c r="AX119" s="190"/>
      <c r="AY119" s="191"/>
      <c r="AZ119" s="190"/>
      <c r="BA119" s="190"/>
      <c r="BB119" s="190"/>
    </row>
    <row r="120" spans="1:54">
      <c r="A120" s="190"/>
      <c r="B120" s="189"/>
      <c r="C120" s="190"/>
      <c r="D120" s="190"/>
      <c r="E120" s="190"/>
      <c r="F120" s="204"/>
      <c r="G120" s="190"/>
      <c r="H120" s="190"/>
      <c r="I120" s="190"/>
      <c r="J120" s="190"/>
      <c r="K120" s="190"/>
      <c r="L120" s="191"/>
      <c r="M120" s="190"/>
      <c r="N120" s="190"/>
      <c r="O120" s="190"/>
      <c r="P120" s="190"/>
      <c r="Q120" s="190"/>
      <c r="R120" s="190"/>
      <c r="S120" s="192"/>
      <c r="T120" s="191"/>
      <c r="U120" s="205"/>
      <c r="V120" s="204"/>
      <c r="W120" s="193"/>
      <c r="X120" s="190"/>
      <c r="Y120" s="190"/>
      <c r="Z120" s="190"/>
      <c r="AA120" s="190"/>
      <c r="AB120" s="190"/>
      <c r="AC120" s="190"/>
      <c r="AD120" s="190"/>
      <c r="AE120" s="190"/>
      <c r="AF120" s="190"/>
      <c r="AG120" s="190"/>
      <c r="AH120" s="191"/>
      <c r="AI120" s="191"/>
      <c r="AJ120" s="190"/>
      <c r="AK120" s="190"/>
      <c r="AL120" s="190"/>
      <c r="AM120" s="191"/>
      <c r="AN120" s="191"/>
      <c r="AO120" s="190"/>
      <c r="AP120" s="190"/>
      <c r="AQ120" s="191"/>
      <c r="AR120" s="190"/>
      <c r="AS120" s="190"/>
      <c r="AT120" s="190"/>
      <c r="AU120" s="191"/>
      <c r="AV120" s="190"/>
      <c r="AW120" s="190"/>
      <c r="AX120" s="190"/>
      <c r="AY120" s="191"/>
      <c r="AZ120" s="190"/>
      <c r="BA120" s="190"/>
      <c r="BB120" s="190"/>
    </row>
    <row r="121" spans="1:54">
      <c r="A121" s="190"/>
      <c r="B121" s="189"/>
      <c r="C121" s="190"/>
      <c r="D121" s="190"/>
      <c r="E121" s="190"/>
      <c r="F121" s="204"/>
      <c r="G121" s="190"/>
      <c r="H121" s="190"/>
      <c r="I121" s="190"/>
      <c r="J121" s="190"/>
      <c r="K121" s="190"/>
      <c r="L121" s="191"/>
      <c r="M121" s="190"/>
      <c r="N121" s="190"/>
      <c r="O121" s="190"/>
      <c r="P121" s="190"/>
      <c r="Q121" s="190"/>
      <c r="R121" s="190"/>
      <c r="S121" s="192"/>
      <c r="T121" s="191"/>
      <c r="U121" s="205"/>
      <c r="V121" s="204"/>
      <c r="W121" s="193"/>
      <c r="X121" s="190"/>
      <c r="Y121" s="190"/>
      <c r="Z121" s="190"/>
      <c r="AA121" s="190"/>
      <c r="AB121" s="190"/>
      <c r="AC121" s="190"/>
      <c r="AD121" s="190"/>
      <c r="AE121" s="190"/>
      <c r="AF121" s="190"/>
      <c r="AG121" s="190"/>
      <c r="AH121" s="191"/>
      <c r="AI121" s="191"/>
      <c r="AJ121" s="190"/>
      <c r="AK121" s="190"/>
      <c r="AL121" s="190"/>
      <c r="AM121" s="191"/>
      <c r="AN121" s="191"/>
      <c r="AO121" s="190"/>
      <c r="AP121" s="190"/>
      <c r="AQ121" s="191"/>
      <c r="AR121" s="190"/>
      <c r="AS121" s="190"/>
      <c r="AT121" s="190"/>
      <c r="AU121" s="191"/>
      <c r="AV121" s="190"/>
      <c r="AW121" s="190"/>
      <c r="AX121" s="190"/>
      <c r="AY121" s="191"/>
      <c r="AZ121" s="190"/>
      <c r="BA121" s="190"/>
      <c r="BB121" s="190"/>
    </row>
    <row r="122" spans="1:54">
      <c r="A122" s="190"/>
      <c r="B122" s="189"/>
      <c r="C122" s="190"/>
      <c r="D122" s="190"/>
      <c r="E122" s="190"/>
      <c r="F122" s="204"/>
      <c r="G122" s="190"/>
      <c r="H122" s="190"/>
      <c r="I122" s="190"/>
      <c r="J122" s="190"/>
      <c r="K122" s="190"/>
      <c r="L122" s="191"/>
      <c r="M122" s="190"/>
      <c r="N122" s="190"/>
      <c r="O122" s="190"/>
      <c r="P122" s="190"/>
      <c r="Q122" s="190"/>
      <c r="R122" s="190"/>
      <c r="S122" s="192"/>
      <c r="T122" s="191"/>
      <c r="U122" s="205"/>
      <c r="V122" s="204"/>
      <c r="W122" s="193"/>
      <c r="X122" s="190"/>
      <c r="Y122" s="190"/>
      <c r="Z122" s="190"/>
      <c r="AA122" s="190"/>
      <c r="AB122" s="190"/>
      <c r="AC122" s="190"/>
      <c r="AD122" s="190"/>
      <c r="AE122" s="190"/>
      <c r="AF122" s="190"/>
      <c r="AG122" s="190"/>
      <c r="AH122" s="191"/>
      <c r="AI122" s="191"/>
      <c r="AJ122" s="190"/>
      <c r="AK122" s="190"/>
      <c r="AL122" s="190"/>
      <c r="AM122" s="191"/>
      <c r="AN122" s="191"/>
      <c r="AO122" s="190"/>
      <c r="AP122" s="190"/>
      <c r="AQ122" s="191"/>
      <c r="AR122" s="190"/>
      <c r="AS122" s="190"/>
      <c r="AT122" s="190"/>
      <c r="AU122" s="191"/>
      <c r="AV122" s="190"/>
      <c r="AW122" s="190"/>
      <c r="AX122" s="190"/>
      <c r="AY122" s="191"/>
      <c r="AZ122" s="190"/>
      <c r="BA122" s="190"/>
      <c r="BB122" s="190"/>
    </row>
    <row r="123" spans="1:54">
      <c r="A123" s="190"/>
      <c r="B123" s="189"/>
      <c r="C123" s="190"/>
      <c r="D123" s="190"/>
      <c r="E123" s="190"/>
      <c r="F123" s="204"/>
      <c r="G123" s="190"/>
      <c r="H123" s="190"/>
      <c r="I123" s="190"/>
      <c r="J123" s="190"/>
      <c r="K123" s="190"/>
      <c r="L123" s="191"/>
      <c r="M123" s="190"/>
      <c r="N123" s="190"/>
      <c r="O123" s="190"/>
      <c r="P123" s="190"/>
      <c r="Q123" s="190"/>
      <c r="R123" s="190"/>
      <c r="S123" s="192"/>
      <c r="T123" s="191"/>
      <c r="U123" s="205"/>
      <c r="V123" s="204"/>
      <c r="W123" s="193"/>
      <c r="X123" s="190"/>
      <c r="Y123" s="190"/>
      <c r="Z123" s="190"/>
      <c r="AA123" s="190"/>
      <c r="AB123" s="190"/>
      <c r="AC123" s="190"/>
      <c r="AD123" s="190"/>
      <c r="AE123" s="190"/>
      <c r="AF123" s="190"/>
      <c r="AG123" s="190"/>
      <c r="AH123" s="191"/>
      <c r="AI123" s="191"/>
      <c r="AJ123" s="190"/>
      <c r="AK123" s="190"/>
      <c r="AL123" s="190"/>
      <c r="AM123" s="191"/>
      <c r="AN123" s="191"/>
      <c r="AO123" s="190"/>
      <c r="AP123" s="190"/>
      <c r="AQ123" s="191"/>
      <c r="AR123" s="190"/>
      <c r="AS123" s="190"/>
      <c r="AT123" s="190"/>
      <c r="AU123" s="191"/>
      <c r="AV123" s="190"/>
      <c r="AW123" s="190"/>
      <c r="AX123" s="190"/>
      <c r="AY123" s="191"/>
      <c r="AZ123" s="190"/>
      <c r="BA123" s="190"/>
      <c r="BB123" s="190"/>
    </row>
    <row r="124" spans="1:54">
      <c r="A124" s="190"/>
      <c r="B124" s="189"/>
      <c r="C124" s="190"/>
      <c r="D124" s="190"/>
      <c r="E124" s="190"/>
      <c r="F124" s="204"/>
      <c r="G124" s="190"/>
      <c r="H124" s="190"/>
      <c r="I124" s="190"/>
      <c r="J124" s="190"/>
      <c r="K124" s="190"/>
      <c r="L124" s="191"/>
      <c r="M124" s="190"/>
      <c r="N124" s="190"/>
      <c r="O124" s="190"/>
      <c r="P124" s="190"/>
      <c r="Q124" s="190"/>
      <c r="R124" s="190"/>
      <c r="S124" s="192"/>
      <c r="T124" s="191"/>
      <c r="U124" s="205"/>
      <c r="V124" s="204"/>
      <c r="W124" s="193"/>
      <c r="X124" s="190"/>
      <c r="Y124" s="190"/>
      <c r="Z124" s="190"/>
      <c r="AA124" s="190"/>
      <c r="AB124" s="190"/>
      <c r="AC124" s="190"/>
      <c r="AD124" s="190"/>
      <c r="AE124" s="190"/>
      <c r="AF124" s="190"/>
      <c r="AG124" s="190"/>
      <c r="AH124" s="191"/>
      <c r="AI124" s="191"/>
      <c r="AJ124" s="190"/>
      <c r="AK124" s="190"/>
      <c r="AL124" s="190"/>
      <c r="AM124" s="191"/>
      <c r="AN124" s="191"/>
      <c r="AO124" s="190"/>
      <c r="AP124" s="190"/>
      <c r="AQ124" s="191"/>
      <c r="AR124" s="190"/>
      <c r="AS124" s="190"/>
      <c r="AT124" s="190"/>
      <c r="AU124" s="191"/>
      <c r="AV124" s="190"/>
      <c r="AW124" s="190"/>
      <c r="AX124" s="190"/>
      <c r="AY124" s="191"/>
      <c r="AZ124" s="190"/>
      <c r="BA124" s="190"/>
      <c r="BB124" s="190"/>
    </row>
    <row r="125" spans="1:54">
      <c r="A125" s="190"/>
      <c r="B125" s="189"/>
      <c r="C125" s="190"/>
      <c r="D125" s="190"/>
      <c r="E125" s="190"/>
      <c r="F125" s="204"/>
      <c r="G125" s="190"/>
      <c r="H125" s="190"/>
      <c r="I125" s="190"/>
      <c r="J125" s="190"/>
      <c r="K125" s="190"/>
      <c r="L125" s="191"/>
      <c r="M125" s="190"/>
      <c r="N125" s="190"/>
      <c r="O125" s="190"/>
      <c r="P125" s="190"/>
      <c r="Q125" s="190"/>
      <c r="R125" s="190"/>
      <c r="S125" s="192"/>
      <c r="T125" s="191"/>
      <c r="U125" s="205"/>
      <c r="V125" s="204"/>
      <c r="W125" s="193"/>
      <c r="X125" s="190"/>
      <c r="Y125" s="190"/>
      <c r="Z125" s="190"/>
      <c r="AA125" s="190"/>
      <c r="AB125" s="190"/>
      <c r="AC125" s="190"/>
      <c r="AD125" s="190"/>
      <c r="AE125" s="190"/>
      <c r="AF125" s="190"/>
      <c r="AG125" s="190"/>
      <c r="AH125" s="191"/>
      <c r="AI125" s="191"/>
      <c r="AJ125" s="190"/>
      <c r="AK125" s="190"/>
      <c r="AL125" s="190"/>
      <c r="AM125" s="191"/>
      <c r="AN125" s="191"/>
      <c r="AO125" s="190"/>
      <c r="AP125" s="190"/>
      <c r="AQ125" s="191"/>
      <c r="AR125" s="190"/>
      <c r="AS125" s="190"/>
      <c r="AT125" s="190"/>
      <c r="AU125" s="191"/>
      <c r="AV125" s="190"/>
      <c r="AW125" s="190"/>
      <c r="AX125" s="190"/>
      <c r="AY125" s="191"/>
      <c r="AZ125" s="190"/>
      <c r="BA125" s="190"/>
      <c r="BB125" s="190"/>
    </row>
    <row r="126" spans="1:54">
      <c r="A126" s="190"/>
      <c r="B126" s="189"/>
      <c r="C126" s="190"/>
      <c r="D126" s="190"/>
      <c r="E126" s="190"/>
      <c r="F126" s="204"/>
      <c r="G126" s="190"/>
      <c r="H126" s="190"/>
      <c r="I126" s="190"/>
      <c r="J126" s="190"/>
      <c r="K126" s="190"/>
      <c r="L126" s="191"/>
      <c r="M126" s="190"/>
      <c r="N126" s="190"/>
      <c r="O126" s="190"/>
      <c r="P126" s="190"/>
      <c r="Q126" s="190"/>
      <c r="R126" s="190"/>
      <c r="S126" s="192"/>
      <c r="T126" s="191"/>
      <c r="U126" s="205"/>
      <c r="V126" s="204"/>
      <c r="W126" s="193"/>
      <c r="X126" s="190"/>
      <c r="Y126" s="190"/>
      <c r="Z126" s="190"/>
      <c r="AA126" s="190"/>
      <c r="AB126" s="190"/>
      <c r="AC126" s="190"/>
      <c r="AD126" s="190"/>
      <c r="AE126" s="190"/>
      <c r="AF126" s="190"/>
      <c r="AG126" s="190"/>
      <c r="AH126" s="191"/>
      <c r="AI126" s="191"/>
      <c r="AJ126" s="190"/>
      <c r="AK126" s="190"/>
      <c r="AL126" s="190"/>
      <c r="AM126" s="191"/>
      <c r="AN126" s="191"/>
      <c r="AO126" s="190"/>
      <c r="AP126" s="190"/>
      <c r="AQ126" s="191"/>
      <c r="AR126" s="190"/>
      <c r="AS126" s="190"/>
      <c r="AT126" s="190"/>
      <c r="AU126" s="191"/>
      <c r="AV126" s="190"/>
      <c r="AW126" s="190"/>
      <c r="AX126" s="190"/>
      <c r="AY126" s="191"/>
      <c r="AZ126" s="190"/>
      <c r="BA126" s="190"/>
      <c r="BB126" s="190"/>
    </row>
    <row r="127" spans="1:54">
      <c r="A127" s="190"/>
      <c r="B127" s="189"/>
      <c r="C127" s="190"/>
      <c r="D127" s="190"/>
      <c r="E127" s="190"/>
      <c r="F127" s="204"/>
      <c r="G127" s="190"/>
      <c r="H127" s="190"/>
      <c r="I127" s="190"/>
      <c r="J127" s="190"/>
      <c r="K127" s="190"/>
      <c r="L127" s="191"/>
      <c r="M127" s="190"/>
      <c r="N127" s="190"/>
      <c r="O127" s="190"/>
      <c r="P127" s="190"/>
      <c r="Q127" s="190"/>
      <c r="R127" s="190"/>
      <c r="S127" s="192"/>
      <c r="T127" s="191"/>
      <c r="U127" s="205"/>
      <c r="V127" s="204"/>
      <c r="W127" s="193"/>
      <c r="X127" s="190"/>
      <c r="Y127" s="190"/>
      <c r="Z127" s="190"/>
      <c r="AA127" s="190"/>
      <c r="AB127" s="190"/>
      <c r="AC127" s="190"/>
      <c r="AD127" s="190"/>
      <c r="AE127" s="190"/>
      <c r="AF127" s="190"/>
      <c r="AG127" s="190"/>
      <c r="AH127" s="191"/>
      <c r="AI127" s="191"/>
      <c r="AJ127" s="190"/>
      <c r="AK127" s="190"/>
      <c r="AL127" s="190"/>
      <c r="AM127" s="191"/>
      <c r="AN127" s="191"/>
      <c r="AO127" s="190"/>
      <c r="AP127" s="190"/>
      <c r="AQ127" s="191"/>
      <c r="AR127" s="190"/>
      <c r="AS127" s="190"/>
      <c r="AT127" s="190"/>
      <c r="AU127" s="191"/>
      <c r="AV127" s="190"/>
      <c r="AW127" s="190"/>
      <c r="AX127" s="190"/>
      <c r="AY127" s="191"/>
      <c r="AZ127" s="190"/>
      <c r="BA127" s="190"/>
      <c r="BB127" s="190"/>
    </row>
    <row r="128" spans="1:54">
      <c r="A128" s="190"/>
      <c r="B128" s="189"/>
      <c r="C128" s="190"/>
      <c r="D128" s="190"/>
      <c r="E128" s="190"/>
      <c r="F128" s="204"/>
      <c r="G128" s="190"/>
      <c r="H128" s="190"/>
      <c r="I128" s="190"/>
      <c r="J128" s="190"/>
      <c r="K128" s="190"/>
      <c r="L128" s="191"/>
      <c r="M128" s="190"/>
      <c r="N128" s="190"/>
      <c r="O128" s="190"/>
      <c r="P128" s="190"/>
      <c r="Q128" s="190"/>
      <c r="R128" s="190"/>
      <c r="S128" s="192"/>
      <c r="T128" s="191"/>
      <c r="U128" s="205"/>
      <c r="V128" s="204"/>
      <c r="W128" s="193"/>
      <c r="X128" s="190"/>
      <c r="Y128" s="190"/>
      <c r="Z128" s="190"/>
      <c r="AA128" s="190"/>
      <c r="AB128" s="190"/>
      <c r="AC128" s="190"/>
      <c r="AD128" s="190"/>
      <c r="AE128" s="190"/>
      <c r="AF128" s="190"/>
      <c r="AG128" s="190"/>
      <c r="AH128" s="191"/>
      <c r="AI128" s="191"/>
      <c r="AJ128" s="190"/>
      <c r="AK128" s="190"/>
      <c r="AL128" s="190"/>
      <c r="AM128" s="191"/>
      <c r="AN128" s="191"/>
      <c r="AO128" s="190"/>
      <c r="AP128" s="190"/>
      <c r="AQ128" s="191"/>
      <c r="AR128" s="190"/>
      <c r="AS128" s="190"/>
      <c r="AT128" s="190"/>
      <c r="AU128" s="191"/>
      <c r="AV128" s="190"/>
      <c r="AW128" s="190"/>
      <c r="AX128" s="190"/>
      <c r="AY128" s="191"/>
      <c r="AZ128" s="190"/>
      <c r="BA128" s="190"/>
      <c r="BB128" s="190"/>
    </row>
    <row r="129" spans="1:54">
      <c r="A129" s="190"/>
      <c r="B129" s="189"/>
      <c r="C129" s="190"/>
      <c r="D129" s="190"/>
      <c r="E129" s="190"/>
      <c r="F129" s="204"/>
      <c r="G129" s="190"/>
      <c r="H129" s="190"/>
      <c r="I129" s="190"/>
      <c r="J129" s="190"/>
      <c r="K129" s="190"/>
      <c r="L129" s="191"/>
      <c r="M129" s="190"/>
      <c r="N129" s="190"/>
      <c r="O129" s="190"/>
      <c r="P129" s="190"/>
      <c r="Q129" s="190"/>
      <c r="R129" s="190"/>
      <c r="S129" s="192"/>
      <c r="T129" s="191"/>
      <c r="U129" s="205"/>
      <c r="V129" s="204"/>
      <c r="W129" s="193"/>
      <c r="X129" s="190"/>
      <c r="Y129" s="190"/>
      <c r="Z129" s="190"/>
      <c r="AA129" s="190"/>
      <c r="AB129" s="190"/>
      <c r="AC129" s="190"/>
      <c r="AD129" s="190"/>
      <c r="AE129" s="190"/>
      <c r="AF129" s="190"/>
      <c r="AG129" s="190"/>
      <c r="AH129" s="191"/>
      <c r="AI129" s="191"/>
      <c r="AJ129" s="190"/>
      <c r="AK129" s="190"/>
      <c r="AL129" s="190"/>
      <c r="AM129" s="191"/>
      <c r="AN129" s="191"/>
      <c r="AO129" s="190"/>
      <c r="AP129" s="190"/>
      <c r="AQ129" s="191"/>
      <c r="AR129" s="190"/>
      <c r="AS129" s="190"/>
      <c r="AT129" s="190"/>
      <c r="AU129" s="191"/>
      <c r="AV129" s="190"/>
      <c r="AW129" s="190"/>
      <c r="AX129" s="190"/>
      <c r="AY129" s="191"/>
      <c r="AZ129" s="190"/>
      <c r="BA129" s="190"/>
      <c r="BB129" s="190"/>
    </row>
    <row r="130" spans="1:54">
      <c r="A130" s="190"/>
      <c r="B130" s="189"/>
      <c r="C130" s="190"/>
      <c r="D130" s="190"/>
      <c r="E130" s="190"/>
      <c r="F130" s="204"/>
      <c r="G130" s="190"/>
      <c r="H130" s="190"/>
      <c r="I130" s="190"/>
      <c r="J130" s="190"/>
      <c r="K130" s="190"/>
      <c r="L130" s="191"/>
      <c r="M130" s="190"/>
      <c r="N130" s="190"/>
      <c r="O130" s="190"/>
      <c r="P130" s="190"/>
      <c r="Q130" s="190"/>
      <c r="R130" s="190"/>
      <c r="S130" s="192"/>
      <c r="T130" s="191"/>
      <c r="U130" s="205"/>
      <c r="V130" s="204"/>
      <c r="W130" s="193"/>
      <c r="X130" s="190"/>
      <c r="Y130" s="190"/>
      <c r="Z130" s="190"/>
      <c r="AA130" s="190"/>
      <c r="AB130" s="190"/>
      <c r="AC130" s="190"/>
      <c r="AD130" s="190"/>
      <c r="AE130" s="190"/>
      <c r="AF130" s="190"/>
      <c r="AG130" s="190"/>
      <c r="AH130" s="191"/>
      <c r="AI130" s="191"/>
      <c r="AJ130" s="190"/>
      <c r="AK130" s="190"/>
      <c r="AL130" s="190"/>
      <c r="AM130" s="191"/>
      <c r="AN130" s="191"/>
      <c r="AO130" s="190"/>
      <c r="AP130" s="190"/>
      <c r="AQ130" s="191"/>
      <c r="AR130" s="190"/>
      <c r="AS130" s="190"/>
      <c r="AT130" s="190"/>
      <c r="AU130" s="191"/>
      <c r="AV130" s="190"/>
      <c r="AW130" s="190"/>
      <c r="AX130" s="190"/>
      <c r="AY130" s="191"/>
      <c r="AZ130" s="190"/>
      <c r="BA130" s="190"/>
      <c r="BB130" s="190"/>
    </row>
    <row r="131" spans="1:54">
      <c r="A131" s="190"/>
      <c r="B131" s="189"/>
      <c r="C131" s="190"/>
      <c r="D131" s="190"/>
      <c r="E131" s="190"/>
      <c r="F131" s="204"/>
      <c r="G131" s="190"/>
      <c r="H131" s="190"/>
      <c r="I131" s="190"/>
      <c r="J131" s="190"/>
      <c r="K131" s="190"/>
      <c r="L131" s="191"/>
      <c r="M131" s="190"/>
      <c r="N131" s="190"/>
      <c r="O131" s="190"/>
      <c r="P131" s="190"/>
      <c r="Q131" s="190"/>
      <c r="R131" s="190"/>
      <c r="S131" s="192"/>
      <c r="T131" s="191"/>
      <c r="U131" s="205"/>
      <c r="V131" s="204"/>
      <c r="W131" s="193"/>
      <c r="X131" s="190"/>
      <c r="Y131" s="190"/>
      <c r="Z131" s="190"/>
      <c r="AA131" s="190"/>
      <c r="AB131" s="190"/>
      <c r="AC131" s="190"/>
      <c r="AD131" s="190"/>
      <c r="AE131" s="190"/>
      <c r="AF131" s="190"/>
      <c r="AG131" s="190"/>
      <c r="AH131" s="191"/>
      <c r="AI131" s="191"/>
      <c r="AJ131" s="190"/>
      <c r="AK131" s="190"/>
      <c r="AL131" s="190"/>
      <c r="AM131" s="191"/>
      <c r="AN131" s="191"/>
      <c r="AO131" s="190"/>
      <c r="AP131" s="190"/>
      <c r="AQ131" s="191"/>
      <c r="AR131" s="190"/>
      <c r="AS131" s="190"/>
      <c r="AT131" s="190"/>
      <c r="AU131" s="191"/>
      <c r="AV131" s="190"/>
      <c r="AW131" s="190"/>
      <c r="AX131" s="190"/>
      <c r="AY131" s="191"/>
      <c r="AZ131" s="190"/>
      <c r="BA131" s="190"/>
      <c r="BB131" s="190"/>
    </row>
    <row r="132" spans="1:54">
      <c r="A132" s="190"/>
      <c r="B132" s="189"/>
      <c r="C132" s="190"/>
      <c r="D132" s="190"/>
      <c r="E132" s="190"/>
      <c r="F132" s="204"/>
      <c r="G132" s="190"/>
      <c r="H132" s="190"/>
      <c r="I132" s="190"/>
      <c r="J132" s="190"/>
      <c r="K132" s="190"/>
      <c r="L132" s="191"/>
      <c r="M132" s="190"/>
      <c r="N132" s="190"/>
      <c r="O132" s="190"/>
      <c r="P132" s="190"/>
      <c r="Q132" s="190"/>
      <c r="R132" s="190"/>
      <c r="S132" s="192"/>
      <c r="T132" s="191"/>
      <c r="U132" s="205"/>
      <c r="V132" s="204"/>
      <c r="W132" s="193"/>
      <c r="X132" s="190"/>
      <c r="Y132" s="190"/>
      <c r="Z132" s="190"/>
      <c r="AA132" s="190"/>
      <c r="AB132" s="190"/>
      <c r="AC132" s="190"/>
      <c r="AD132" s="190"/>
      <c r="AE132" s="190"/>
      <c r="AF132" s="190"/>
      <c r="AG132" s="190"/>
      <c r="AH132" s="191"/>
      <c r="AI132" s="191"/>
      <c r="AJ132" s="190"/>
      <c r="AK132" s="190"/>
      <c r="AL132" s="190"/>
      <c r="AM132" s="191"/>
      <c r="AN132" s="191"/>
      <c r="AO132" s="190"/>
      <c r="AP132" s="190"/>
      <c r="AQ132" s="191"/>
      <c r="AR132" s="190"/>
      <c r="AS132" s="190"/>
      <c r="AT132" s="190"/>
      <c r="AU132" s="191"/>
      <c r="AV132" s="190"/>
      <c r="AW132" s="190"/>
      <c r="AX132" s="190"/>
      <c r="AY132" s="191"/>
      <c r="AZ132" s="190"/>
      <c r="BA132" s="190"/>
      <c r="BB132" s="190"/>
    </row>
    <row r="133" spans="1:54">
      <c r="A133" s="190"/>
      <c r="B133" s="189"/>
      <c r="C133" s="190"/>
      <c r="D133" s="190"/>
      <c r="E133" s="190"/>
      <c r="F133" s="204"/>
      <c r="G133" s="190"/>
      <c r="H133" s="190"/>
      <c r="I133" s="190"/>
      <c r="J133" s="190"/>
      <c r="K133" s="190"/>
      <c r="L133" s="191"/>
      <c r="M133" s="190"/>
      <c r="N133" s="190"/>
      <c r="O133" s="190"/>
      <c r="P133" s="190"/>
      <c r="Q133" s="190"/>
      <c r="R133" s="190"/>
      <c r="S133" s="192"/>
      <c r="T133" s="191"/>
      <c r="U133" s="205"/>
      <c r="V133" s="204"/>
      <c r="W133" s="193"/>
      <c r="X133" s="190"/>
      <c r="Y133" s="190"/>
      <c r="Z133" s="190"/>
      <c r="AA133" s="190"/>
      <c r="AB133" s="190"/>
      <c r="AC133" s="190"/>
      <c r="AD133" s="190"/>
      <c r="AE133" s="190"/>
      <c r="AF133" s="190"/>
      <c r="AG133" s="190"/>
      <c r="AH133" s="191"/>
      <c r="AI133" s="191"/>
      <c r="AJ133" s="190"/>
      <c r="AK133" s="190"/>
      <c r="AL133" s="190"/>
      <c r="AM133" s="191"/>
      <c r="AN133" s="191"/>
      <c r="AO133" s="190"/>
      <c r="AP133" s="190"/>
      <c r="AQ133" s="191"/>
      <c r="AR133" s="190"/>
      <c r="AS133" s="190"/>
      <c r="AT133" s="190"/>
      <c r="AU133" s="191"/>
      <c r="AV133" s="190"/>
      <c r="AW133" s="190"/>
      <c r="AX133" s="190"/>
      <c r="AY133" s="191"/>
      <c r="AZ133" s="190"/>
      <c r="BA133" s="190"/>
      <c r="BB133" s="190"/>
    </row>
    <row r="134" spans="1:54">
      <c r="A134" s="190"/>
      <c r="B134" s="189"/>
      <c r="C134" s="190"/>
      <c r="D134" s="190"/>
      <c r="E134" s="190"/>
      <c r="F134" s="204"/>
      <c r="G134" s="190"/>
      <c r="H134" s="190"/>
      <c r="I134" s="190"/>
      <c r="J134" s="190"/>
      <c r="K134" s="190"/>
      <c r="L134" s="191"/>
      <c r="M134" s="190"/>
      <c r="N134" s="190"/>
      <c r="O134" s="190"/>
      <c r="P134" s="190"/>
      <c r="Q134" s="190"/>
      <c r="R134" s="190"/>
      <c r="S134" s="192"/>
      <c r="T134" s="191"/>
      <c r="U134" s="205"/>
      <c r="V134" s="204"/>
      <c r="W134" s="193"/>
      <c r="X134" s="190"/>
      <c r="Y134" s="190"/>
      <c r="Z134" s="190"/>
      <c r="AA134" s="190"/>
      <c r="AB134" s="190"/>
      <c r="AC134" s="190"/>
      <c r="AD134" s="190"/>
      <c r="AE134" s="190"/>
      <c r="AF134" s="190"/>
      <c r="AG134" s="190"/>
      <c r="AH134" s="191"/>
      <c r="AI134" s="191"/>
      <c r="AJ134" s="190"/>
      <c r="AK134" s="190"/>
      <c r="AL134" s="190"/>
      <c r="AM134" s="191"/>
      <c r="AN134" s="191"/>
      <c r="AO134" s="190"/>
      <c r="AP134" s="190"/>
      <c r="AQ134" s="191"/>
      <c r="AR134" s="190"/>
      <c r="AS134" s="190"/>
      <c r="AT134" s="190"/>
      <c r="AU134" s="191"/>
      <c r="AV134" s="190"/>
      <c r="AW134" s="190"/>
      <c r="AX134" s="190"/>
      <c r="AY134" s="191"/>
      <c r="AZ134" s="190"/>
      <c r="BA134" s="190"/>
      <c r="BB134" s="190"/>
    </row>
    <row r="135" spans="1:54">
      <c r="A135" s="190"/>
      <c r="B135" s="189"/>
      <c r="C135" s="190"/>
      <c r="D135" s="190"/>
      <c r="E135" s="190"/>
      <c r="F135" s="204"/>
      <c r="G135" s="190"/>
      <c r="H135" s="190"/>
      <c r="I135" s="190"/>
      <c r="J135" s="190"/>
      <c r="K135" s="190"/>
      <c r="L135" s="191"/>
      <c r="M135" s="190"/>
      <c r="N135" s="190"/>
      <c r="O135" s="190"/>
      <c r="P135" s="190"/>
      <c r="Q135" s="190"/>
      <c r="R135" s="190"/>
      <c r="S135" s="192"/>
      <c r="T135" s="191"/>
      <c r="U135" s="205"/>
      <c r="V135" s="204"/>
      <c r="W135" s="193"/>
      <c r="X135" s="190"/>
      <c r="Y135" s="190"/>
      <c r="Z135" s="190"/>
      <c r="AA135" s="190"/>
      <c r="AB135" s="190"/>
      <c r="AC135" s="190"/>
      <c r="AD135" s="190"/>
      <c r="AE135" s="190"/>
      <c r="AF135" s="190"/>
      <c r="AG135" s="190"/>
      <c r="AH135" s="191"/>
      <c r="AI135" s="191"/>
      <c r="AJ135" s="190"/>
      <c r="AK135" s="190"/>
      <c r="AL135" s="190"/>
      <c r="AM135" s="191"/>
      <c r="AN135" s="191"/>
      <c r="AO135" s="190"/>
      <c r="AP135" s="190"/>
      <c r="AQ135" s="191"/>
      <c r="AR135" s="190"/>
      <c r="AS135" s="190"/>
      <c r="AT135" s="190"/>
      <c r="AU135" s="191"/>
      <c r="AV135" s="190"/>
      <c r="AW135" s="190"/>
      <c r="AX135" s="190"/>
      <c r="AY135" s="191"/>
      <c r="AZ135" s="190"/>
      <c r="BA135" s="190"/>
      <c r="BB135" s="190"/>
    </row>
    <row r="136" spans="1:54">
      <c r="A136" s="190"/>
      <c r="B136" s="189"/>
      <c r="C136" s="190"/>
      <c r="D136" s="190"/>
      <c r="E136" s="190"/>
      <c r="F136" s="204"/>
      <c r="G136" s="190"/>
      <c r="H136" s="190"/>
      <c r="I136" s="190"/>
      <c r="J136" s="190"/>
      <c r="K136" s="190"/>
      <c r="L136" s="191"/>
      <c r="M136" s="190"/>
      <c r="N136" s="190"/>
      <c r="O136" s="190"/>
      <c r="P136" s="190"/>
      <c r="Q136" s="190"/>
      <c r="R136" s="190"/>
      <c r="S136" s="192"/>
      <c r="T136" s="191"/>
      <c r="U136" s="205"/>
      <c r="V136" s="204"/>
      <c r="W136" s="193"/>
      <c r="X136" s="190"/>
      <c r="Y136" s="190"/>
      <c r="Z136" s="190"/>
      <c r="AA136" s="190"/>
      <c r="AB136" s="190"/>
      <c r="AC136" s="190"/>
      <c r="AD136" s="190"/>
      <c r="AE136" s="190"/>
      <c r="AF136" s="190"/>
      <c r="AG136" s="190"/>
      <c r="AH136" s="191"/>
      <c r="AI136" s="191"/>
      <c r="AJ136" s="190"/>
      <c r="AK136" s="190"/>
      <c r="AL136" s="190"/>
      <c r="AM136" s="191"/>
      <c r="AN136" s="191"/>
      <c r="AO136" s="190"/>
      <c r="AP136" s="190"/>
      <c r="AQ136" s="191"/>
      <c r="AR136" s="190"/>
      <c r="AS136" s="190"/>
      <c r="AT136" s="190"/>
      <c r="AU136" s="191"/>
      <c r="AV136" s="190"/>
      <c r="AW136" s="190"/>
      <c r="AX136" s="190"/>
      <c r="AY136" s="191"/>
      <c r="AZ136" s="190"/>
      <c r="BA136" s="190"/>
      <c r="BB136" s="190"/>
    </row>
    <row r="137" spans="1:54">
      <c r="A137" s="190"/>
      <c r="B137" s="189"/>
      <c r="C137" s="190"/>
      <c r="D137" s="190"/>
      <c r="E137" s="190"/>
      <c r="F137" s="204"/>
      <c r="G137" s="190"/>
      <c r="H137" s="190"/>
      <c r="I137" s="190"/>
      <c r="J137" s="190"/>
      <c r="K137" s="190"/>
      <c r="L137" s="191"/>
      <c r="M137" s="190"/>
      <c r="N137" s="190"/>
      <c r="O137" s="190"/>
      <c r="P137" s="190"/>
      <c r="Q137" s="190"/>
      <c r="R137" s="190"/>
      <c r="S137" s="192"/>
      <c r="T137" s="191"/>
      <c r="U137" s="205"/>
      <c r="V137" s="204"/>
      <c r="W137" s="193"/>
      <c r="X137" s="190"/>
      <c r="Y137" s="190"/>
      <c r="Z137" s="190"/>
      <c r="AA137" s="190"/>
      <c r="AB137" s="190"/>
      <c r="AC137" s="190"/>
      <c r="AD137" s="190"/>
      <c r="AE137" s="190"/>
      <c r="AF137" s="190"/>
      <c r="AG137" s="190"/>
      <c r="AH137" s="191"/>
      <c r="AI137" s="191"/>
      <c r="AJ137" s="190"/>
      <c r="AK137" s="190"/>
      <c r="AL137" s="190"/>
      <c r="AM137" s="191"/>
      <c r="AN137" s="191"/>
      <c r="AO137" s="190"/>
      <c r="AP137" s="190"/>
      <c r="AQ137" s="191"/>
      <c r="AR137" s="190"/>
      <c r="AS137" s="190"/>
      <c r="AT137" s="190"/>
      <c r="AU137" s="191"/>
      <c r="AV137" s="190"/>
      <c r="AW137" s="190"/>
      <c r="AX137" s="190"/>
      <c r="AY137" s="191"/>
      <c r="AZ137" s="190"/>
      <c r="BA137" s="190"/>
      <c r="BB137" s="190"/>
    </row>
    <row r="138" spans="1:54">
      <c r="A138" s="190"/>
      <c r="B138" s="189"/>
      <c r="C138" s="190"/>
      <c r="D138" s="190"/>
      <c r="E138" s="190"/>
      <c r="F138" s="204"/>
      <c r="G138" s="190"/>
      <c r="H138" s="190"/>
      <c r="I138" s="190"/>
      <c r="J138" s="190"/>
      <c r="K138" s="190"/>
      <c r="L138" s="191"/>
      <c r="M138" s="190"/>
      <c r="N138" s="190"/>
      <c r="O138" s="190"/>
      <c r="P138" s="190"/>
      <c r="Q138" s="190"/>
      <c r="R138" s="190"/>
      <c r="S138" s="192"/>
      <c r="T138" s="191"/>
      <c r="U138" s="205"/>
      <c r="V138" s="204"/>
      <c r="W138" s="193"/>
      <c r="X138" s="190"/>
      <c r="Y138" s="190"/>
      <c r="Z138" s="190"/>
      <c r="AA138" s="190"/>
      <c r="AB138" s="190"/>
      <c r="AC138" s="190"/>
      <c r="AD138" s="190"/>
      <c r="AE138" s="190"/>
      <c r="AF138" s="190"/>
      <c r="AG138" s="190"/>
      <c r="AH138" s="191"/>
      <c r="AI138" s="191"/>
      <c r="AJ138" s="190"/>
      <c r="AK138" s="190"/>
      <c r="AL138" s="190"/>
      <c r="AM138" s="191"/>
      <c r="AN138" s="191"/>
      <c r="AO138" s="190"/>
      <c r="AP138" s="190"/>
      <c r="AQ138" s="191"/>
      <c r="AR138" s="190"/>
      <c r="AS138" s="190"/>
      <c r="AT138" s="190"/>
      <c r="AU138" s="191"/>
      <c r="AV138" s="190"/>
      <c r="AW138" s="190"/>
      <c r="AX138" s="190"/>
      <c r="AY138" s="191"/>
      <c r="AZ138" s="190"/>
      <c r="BA138" s="190"/>
      <c r="BB138" s="190"/>
    </row>
    <row r="139" spans="1:54">
      <c r="A139" s="190"/>
      <c r="B139" s="189"/>
      <c r="C139" s="190"/>
      <c r="D139" s="190"/>
      <c r="E139" s="190"/>
      <c r="F139" s="204"/>
      <c r="G139" s="190"/>
      <c r="H139" s="190"/>
      <c r="I139" s="190"/>
      <c r="J139" s="190"/>
      <c r="K139" s="190"/>
      <c r="L139" s="191"/>
      <c r="M139" s="190"/>
      <c r="N139" s="190"/>
      <c r="O139" s="190"/>
      <c r="P139" s="190"/>
      <c r="Q139" s="190"/>
      <c r="R139" s="190"/>
      <c r="S139" s="192"/>
      <c r="T139" s="191"/>
      <c r="U139" s="205"/>
      <c r="V139" s="204"/>
      <c r="W139" s="193"/>
      <c r="X139" s="190"/>
      <c r="Y139" s="190"/>
      <c r="Z139" s="190"/>
      <c r="AA139" s="190"/>
      <c r="AB139" s="190"/>
      <c r="AC139" s="190"/>
      <c r="AD139" s="190"/>
      <c r="AE139" s="190"/>
      <c r="AF139" s="190"/>
      <c r="AG139" s="190"/>
      <c r="AH139" s="191"/>
      <c r="AI139" s="191"/>
      <c r="AJ139" s="190"/>
      <c r="AK139" s="190"/>
      <c r="AL139" s="190"/>
      <c r="AM139" s="191"/>
      <c r="AN139" s="191"/>
      <c r="AO139" s="190"/>
      <c r="AP139" s="190"/>
      <c r="AQ139" s="191"/>
      <c r="AR139" s="190"/>
      <c r="AS139" s="190"/>
      <c r="AT139" s="190"/>
      <c r="AU139" s="191"/>
      <c r="AV139" s="190"/>
      <c r="AW139" s="190"/>
      <c r="AX139" s="190"/>
      <c r="AY139" s="191"/>
      <c r="AZ139" s="190"/>
      <c r="BA139" s="190"/>
      <c r="BB139" s="190"/>
    </row>
    <row r="140" spans="1:54">
      <c r="A140" s="190"/>
      <c r="B140" s="189"/>
      <c r="C140" s="190"/>
      <c r="D140" s="190"/>
      <c r="E140" s="190"/>
      <c r="F140" s="204"/>
      <c r="G140" s="190"/>
      <c r="H140" s="190"/>
      <c r="I140" s="190"/>
      <c r="J140" s="190"/>
      <c r="K140" s="190"/>
      <c r="L140" s="191"/>
      <c r="M140" s="190"/>
      <c r="N140" s="190"/>
      <c r="O140" s="190"/>
      <c r="P140" s="190"/>
      <c r="Q140" s="190"/>
      <c r="R140" s="190"/>
      <c r="S140" s="192"/>
      <c r="T140" s="191"/>
      <c r="U140" s="205"/>
      <c r="V140" s="204"/>
      <c r="W140" s="193"/>
      <c r="X140" s="190"/>
      <c r="Y140" s="190"/>
      <c r="Z140" s="190"/>
      <c r="AA140" s="190"/>
      <c r="AB140" s="190"/>
      <c r="AC140" s="190"/>
      <c r="AD140" s="190"/>
      <c r="AE140" s="190"/>
      <c r="AF140" s="190"/>
      <c r="AG140" s="190"/>
      <c r="AH140" s="191"/>
      <c r="AI140" s="191"/>
      <c r="AJ140" s="190"/>
      <c r="AK140" s="190"/>
      <c r="AL140" s="190"/>
      <c r="AM140" s="191"/>
      <c r="AN140" s="191"/>
      <c r="AO140" s="190"/>
      <c r="AP140" s="190"/>
      <c r="AQ140" s="191"/>
      <c r="AR140" s="190"/>
      <c r="AS140" s="190"/>
      <c r="AT140" s="190"/>
      <c r="AU140" s="191"/>
      <c r="AV140" s="190"/>
      <c r="AW140" s="190"/>
      <c r="AX140" s="190"/>
      <c r="AY140" s="191"/>
      <c r="AZ140" s="190"/>
      <c r="BA140" s="190"/>
      <c r="BB140" s="190"/>
    </row>
    <row r="141" spans="1:54">
      <c r="A141" s="190"/>
      <c r="B141" s="189"/>
      <c r="C141" s="190"/>
      <c r="D141" s="190"/>
      <c r="E141" s="190"/>
      <c r="F141" s="204"/>
      <c r="G141" s="190"/>
      <c r="H141" s="190"/>
      <c r="I141" s="190"/>
      <c r="J141" s="190"/>
      <c r="K141" s="190"/>
      <c r="L141" s="191"/>
      <c r="M141" s="190"/>
      <c r="N141" s="190"/>
      <c r="O141" s="190"/>
      <c r="P141" s="190"/>
      <c r="Q141" s="190"/>
      <c r="R141" s="190"/>
      <c r="S141" s="192"/>
      <c r="T141" s="191"/>
      <c r="U141" s="205"/>
      <c r="V141" s="204"/>
      <c r="W141" s="193"/>
      <c r="X141" s="190"/>
      <c r="Y141" s="190"/>
      <c r="Z141" s="190"/>
      <c r="AA141" s="190"/>
      <c r="AB141" s="190"/>
      <c r="AC141" s="190"/>
      <c r="AD141" s="190"/>
      <c r="AE141" s="190"/>
      <c r="AF141" s="190"/>
      <c r="AG141" s="190"/>
      <c r="AH141" s="191"/>
      <c r="AI141" s="191"/>
      <c r="AJ141" s="190"/>
      <c r="AK141" s="190"/>
      <c r="AL141" s="190"/>
      <c r="AM141" s="191"/>
      <c r="AN141" s="191"/>
      <c r="AO141" s="190"/>
      <c r="AP141" s="190"/>
      <c r="AQ141" s="191"/>
      <c r="AR141" s="190"/>
      <c r="AS141" s="190"/>
      <c r="AT141" s="190"/>
      <c r="AU141" s="191"/>
      <c r="AV141" s="190"/>
      <c r="AW141" s="190"/>
      <c r="AX141" s="190"/>
      <c r="AY141" s="191"/>
      <c r="AZ141" s="190"/>
      <c r="BA141" s="190"/>
      <c r="BB141" s="190"/>
    </row>
    <row r="142" spans="1:54">
      <c r="A142" s="190"/>
      <c r="B142" s="189"/>
      <c r="C142" s="190"/>
      <c r="D142" s="190"/>
      <c r="E142" s="190"/>
      <c r="F142" s="204"/>
      <c r="G142" s="190"/>
      <c r="H142" s="190"/>
      <c r="I142" s="190"/>
      <c r="J142" s="190"/>
      <c r="K142" s="190"/>
      <c r="L142" s="191"/>
      <c r="M142" s="190"/>
      <c r="N142" s="190"/>
      <c r="O142" s="190"/>
      <c r="P142" s="190"/>
      <c r="Q142" s="190"/>
      <c r="R142" s="190"/>
      <c r="S142" s="192"/>
      <c r="T142" s="191"/>
      <c r="U142" s="205"/>
      <c r="V142" s="204"/>
      <c r="W142" s="193"/>
      <c r="X142" s="190"/>
      <c r="Y142" s="190"/>
      <c r="Z142" s="190"/>
      <c r="AA142" s="190"/>
      <c r="AB142" s="190"/>
      <c r="AC142" s="190"/>
      <c r="AD142" s="190"/>
      <c r="AE142" s="190"/>
      <c r="AF142" s="190"/>
      <c r="AG142" s="190"/>
      <c r="AH142" s="191"/>
      <c r="AI142" s="191"/>
      <c r="AJ142" s="190"/>
      <c r="AK142" s="190"/>
      <c r="AL142" s="190"/>
      <c r="AM142" s="191"/>
      <c r="AN142" s="191"/>
      <c r="AO142" s="190"/>
      <c r="AP142" s="190"/>
      <c r="AQ142" s="191"/>
      <c r="AR142" s="190"/>
      <c r="AS142" s="190"/>
      <c r="AT142" s="190"/>
      <c r="AU142" s="191"/>
      <c r="AV142" s="190"/>
      <c r="AW142" s="190"/>
      <c r="AX142" s="190"/>
      <c r="AY142" s="191"/>
      <c r="AZ142" s="190"/>
      <c r="BA142" s="190"/>
      <c r="BB142" s="190"/>
    </row>
    <row r="143" spans="1:54">
      <c r="A143" s="190"/>
      <c r="B143" s="189"/>
      <c r="C143" s="190"/>
      <c r="D143" s="190"/>
      <c r="E143" s="190"/>
      <c r="F143" s="204"/>
      <c r="G143" s="190"/>
      <c r="H143" s="190"/>
      <c r="I143" s="190"/>
      <c r="J143" s="190"/>
      <c r="K143" s="190"/>
      <c r="L143" s="191"/>
      <c r="M143" s="190"/>
      <c r="N143" s="190"/>
      <c r="O143" s="190"/>
      <c r="P143" s="190"/>
      <c r="Q143" s="190"/>
      <c r="R143" s="190"/>
      <c r="S143" s="192"/>
      <c r="T143" s="191"/>
      <c r="U143" s="205"/>
      <c r="V143" s="204"/>
      <c r="W143" s="193"/>
      <c r="X143" s="190"/>
      <c r="Y143" s="190"/>
      <c r="Z143" s="190"/>
      <c r="AA143" s="190"/>
      <c r="AB143" s="190"/>
      <c r="AC143" s="190"/>
      <c r="AD143" s="190"/>
      <c r="AE143" s="190"/>
      <c r="AF143" s="190"/>
      <c r="AG143" s="190"/>
      <c r="AH143" s="191"/>
      <c r="AI143" s="191"/>
      <c r="AJ143" s="190"/>
      <c r="AK143" s="190"/>
      <c r="AL143" s="190"/>
      <c r="AM143" s="191"/>
      <c r="AN143" s="191"/>
      <c r="AO143" s="190"/>
      <c r="AP143" s="190"/>
      <c r="AQ143" s="191"/>
      <c r="AR143" s="190"/>
      <c r="AS143" s="190"/>
      <c r="AT143" s="190"/>
      <c r="AU143" s="191"/>
      <c r="AV143" s="190"/>
      <c r="AW143" s="190"/>
      <c r="AX143" s="190"/>
      <c r="AY143" s="191"/>
      <c r="AZ143" s="190"/>
      <c r="BA143" s="190"/>
      <c r="BB143" s="190"/>
    </row>
    <row r="144" spans="1:54">
      <c r="A144" s="190"/>
      <c r="B144" s="189"/>
      <c r="C144" s="190"/>
      <c r="D144" s="190"/>
      <c r="E144" s="190"/>
      <c r="F144" s="204"/>
      <c r="G144" s="190"/>
      <c r="H144" s="190"/>
      <c r="I144" s="190"/>
      <c r="J144" s="190"/>
      <c r="K144" s="190"/>
      <c r="L144" s="191"/>
      <c r="M144" s="190"/>
      <c r="N144" s="190"/>
      <c r="O144" s="190"/>
      <c r="P144" s="190"/>
      <c r="Q144" s="190"/>
      <c r="R144" s="190"/>
      <c r="S144" s="192"/>
      <c r="T144" s="191"/>
      <c r="U144" s="205"/>
      <c r="V144" s="204"/>
      <c r="W144" s="193"/>
      <c r="X144" s="190"/>
      <c r="Y144" s="190"/>
      <c r="Z144" s="190"/>
      <c r="AA144" s="190"/>
      <c r="AB144" s="190"/>
      <c r="AC144" s="190"/>
      <c r="AD144" s="190"/>
      <c r="AE144" s="190"/>
      <c r="AF144" s="190"/>
      <c r="AG144" s="190"/>
      <c r="AH144" s="191"/>
      <c r="AI144" s="191"/>
      <c r="AJ144" s="190"/>
      <c r="AK144" s="190"/>
      <c r="AL144" s="190"/>
      <c r="AM144" s="191"/>
      <c r="AN144" s="191"/>
      <c r="AO144" s="190"/>
      <c r="AP144" s="190"/>
      <c r="AQ144" s="191"/>
      <c r="AR144" s="190"/>
      <c r="AS144" s="190"/>
      <c r="AT144" s="190"/>
      <c r="AU144" s="191"/>
      <c r="AV144" s="190"/>
      <c r="AW144" s="190"/>
      <c r="AX144" s="190"/>
      <c r="AY144" s="191"/>
      <c r="AZ144" s="190"/>
      <c r="BA144" s="190"/>
      <c r="BB144" s="190"/>
    </row>
    <row r="145" spans="1:54">
      <c r="A145" s="190"/>
      <c r="B145" s="189"/>
      <c r="C145" s="190"/>
      <c r="D145" s="190"/>
      <c r="E145" s="190"/>
      <c r="F145" s="204"/>
      <c r="G145" s="190"/>
      <c r="H145" s="190"/>
      <c r="I145" s="190"/>
      <c r="J145" s="190"/>
      <c r="K145" s="190"/>
      <c r="L145" s="191"/>
      <c r="M145" s="190"/>
      <c r="N145" s="190"/>
      <c r="O145" s="190"/>
      <c r="P145" s="190"/>
      <c r="Q145" s="190"/>
      <c r="R145" s="190"/>
      <c r="S145" s="192"/>
      <c r="T145" s="191"/>
      <c r="U145" s="205"/>
      <c r="V145" s="204"/>
      <c r="W145" s="193"/>
      <c r="X145" s="190"/>
      <c r="Y145" s="190"/>
      <c r="Z145" s="190"/>
      <c r="AA145" s="190"/>
      <c r="AB145" s="190"/>
      <c r="AC145" s="190"/>
      <c r="AD145" s="190"/>
      <c r="AE145" s="190"/>
      <c r="AF145" s="190"/>
      <c r="AG145" s="190"/>
      <c r="AH145" s="191"/>
      <c r="AI145" s="191"/>
      <c r="AJ145" s="190"/>
      <c r="AK145" s="190"/>
      <c r="AL145" s="190"/>
      <c r="AM145" s="191"/>
      <c r="AN145" s="191"/>
      <c r="AO145" s="190"/>
      <c r="AP145" s="190"/>
      <c r="AQ145" s="191"/>
      <c r="AR145" s="190"/>
      <c r="AS145" s="190"/>
      <c r="AT145" s="190"/>
      <c r="AU145" s="191"/>
      <c r="AV145" s="190"/>
      <c r="AW145" s="190"/>
      <c r="AX145" s="190"/>
      <c r="AY145" s="191"/>
      <c r="AZ145" s="190"/>
      <c r="BA145" s="190"/>
      <c r="BB145" s="190"/>
    </row>
    <row r="146" spans="1:54">
      <c r="A146" s="190"/>
      <c r="B146" s="189"/>
      <c r="C146" s="190"/>
      <c r="D146" s="190"/>
      <c r="E146" s="190"/>
      <c r="F146" s="204"/>
      <c r="G146" s="190"/>
      <c r="H146" s="190"/>
      <c r="I146" s="190"/>
      <c r="J146" s="190"/>
      <c r="K146" s="190"/>
      <c r="L146" s="191"/>
      <c r="M146" s="190"/>
      <c r="N146" s="190"/>
      <c r="O146" s="190"/>
      <c r="P146" s="190"/>
      <c r="Q146" s="190"/>
      <c r="R146" s="190"/>
      <c r="S146" s="192"/>
      <c r="T146" s="191"/>
      <c r="U146" s="205"/>
      <c r="V146" s="204"/>
      <c r="W146" s="193"/>
      <c r="X146" s="190"/>
      <c r="Y146" s="190"/>
      <c r="Z146" s="190"/>
      <c r="AA146" s="190"/>
      <c r="AB146" s="190"/>
      <c r="AC146" s="190"/>
      <c r="AD146" s="190"/>
      <c r="AE146" s="190"/>
      <c r="AF146" s="190"/>
      <c r="AG146" s="190"/>
      <c r="AH146" s="191"/>
      <c r="AI146" s="191"/>
      <c r="AJ146" s="190"/>
      <c r="AK146" s="190"/>
      <c r="AL146" s="190"/>
      <c r="AM146" s="191"/>
      <c r="AN146" s="191"/>
      <c r="AO146" s="190"/>
      <c r="AP146" s="190"/>
      <c r="AQ146" s="191"/>
      <c r="AR146" s="190"/>
      <c r="AS146" s="190"/>
      <c r="AT146" s="190"/>
      <c r="AU146" s="191"/>
      <c r="AV146" s="190"/>
      <c r="AW146" s="190"/>
      <c r="AX146" s="190"/>
      <c r="AY146" s="191"/>
      <c r="AZ146" s="190"/>
      <c r="BA146" s="190"/>
      <c r="BB146" s="190"/>
    </row>
    <row r="147" spans="1:54">
      <c r="A147" s="190"/>
      <c r="B147" s="189"/>
      <c r="C147" s="190"/>
      <c r="D147" s="190"/>
      <c r="E147" s="190"/>
      <c r="F147" s="204"/>
      <c r="G147" s="190"/>
      <c r="H147" s="190"/>
      <c r="I147" s="190"/>
      <c r="J147" s="190"/>
      <c r="K147" s="190"/>
      <c r="L147" s="191"/>
      <c r="M147" s="190"/>
      <c r="N147" s="190"/>
      <c r="O147" s="190"/>
      <c r="P147" s="190"/>
      <c r="Q147" s="190"/>
      <c r="R147" s="190"/>
      <c r="S147" s="192"/>
      <c r="T147" s="191"/>
      <c r="U147" s="205"/>
      <c r="V147" s="204"/>
      <c r="W147" s="193"/>
      <c r="X147" s="190"/>
      <c r="Y147" s="190"/>
      <c r="Z147" s="190"/>
      <c r="AA147" s="190"/>
      <c r="AB147" s="190"/>
      <c r="AC147" s="190"/>
      <c r="AD147" s="190"/>
      <c r="AE147" s="190"/>
      <c r="AF147" s="190"/>
      <c r="AG147" s="190"/>
      <c r="AH147" s="191"/>
      <c r="AI147" s="191"/>
      <c r="AJ147" s="190"/>
      <c r="AK147" s="190"/>
      <c r="AL147" s="190"/>
      <c r="AM147" s="191"/>
      <c r="AN147" s="191"/>
      <c r="AO147" s="190"/>
      <c r="AP147" s="190"/>
      <c r="AQ147" s="191"/>
      <c r="AR147" s="190"/>
      <c r="AS147" s="190"/>
      <c r="AT147" s="190"/>
      <c r="AU147" s="191"/>
      <c r="AV147" s="190"/>
      <c r="AW147" s="190"/>
      <c r="AX147" s="190"/>
      <c r="AY147" s="191"/>
      <c r="AZ147" s="190"/>
      <c r="BA147" s="190"/>
      <c r="BB147" s="190"/>
    </row>
    <row r="148" spans="1:54">
      <c r="A148" s="190"/>
      <c r="B148" s="189"/>
      <c r="C148" s="190"/>
      <c r="D148" s="190"/>
      <c r="E148" s="190"/>
      <c r="F148" s="204"/>
      <c r="G148" s="190"/>
      <c r="H148" s="190"/>
      <c r="I148" s="190"/>
      <c r="J148" s="190"/>
      <c r="K148" s="190"/>
      <c r="L148" s="191"/>
      <c r="M148" s="190"/>
      <c r="N148" s="190"/>
      <c r="O148" s="190"/>
      <c r="P148" s="190"/>
      <c r="Q148" s="190"/>
      <c r="R148" s="190"/>
      <c r="S148" s="192"/>
      <c r="T148" s="191"/>
      <c r="U148" s="205"/>
      <c r="V148" s="204"/>
      <c r="W148" s="193"/>
      <c r="X148" s="190"/>
      <c r="Y148" s="190"/>
      <c r="Z148" s="190"/>
      <c r="AA148" s="190"/>
      <c r="AB148" s="190"/>
      <c r="AC148" s="190"/>
      <c r="AD148" s="190"/>
      <c r="AE148" s="190"/>
      <c r="AF148" s="190"/>
      <c r="AG148" s="190"/>
      <c r="AH148" s="191"/>
      <c r="AI148" s="191"/>
      <c r="AJ148" s="190"/>
      <c r="AK148" s="190"/>
      <c r="AL148" s="190"/>
      <c r="AM148" s="191"/>
      <c r="AN148" s="191"/>
      <c r="AO148" s="190"/>
      <c r="AP148" s="190"/>
      <c r="AQ148" s="191"/>
      <c r="AR148" s="190"/>
      <c r="AS148" s="190"/>
      <c r="AT148" s="190"/>
      <c r="AU148" s="191"/>
      <c r="AV148" s="190"/>
      <c r="AW148" s="190"/>
      <c r="AX148" s="190"/>
      <c r="AY148" s="191"/>
      <c r="AZ148" s="190"/>
      <c r="BA148" s="190"/>
      <c r="BB148" s="190"/>
    </row>
    <row r="149" spans="1:54">
      <c r="A149" s="190"/>
      <c r="B149" s="189"/>
      <c r="C149" s="190"/>
      <c r="D149" s="190"/>
      <c r="E149" s="190"/>
      <c r="F149" s="204"/>
      <c r="G149" s="190"/>
      <c r="H149" s="190"/>
      <c r="I149" s="190"/>
      <c r="J149" s="190"/>
      <c r="K149" s="190"/>
      <c r="L149" s="191"/>
      <c r="M149" s="190"/>
      <c r="N149" s="190"/>
      <c r="O149" s="190"/>
      <c r="P149" s="190"/>
      <c r="Q149" s="190"/>
      <c r="R149" s="190"/>
      <c r="S149" s="192"/>
      <c r="T149" s="191"/>
      <c r="U149" s="205"/>
      <c r="V149" s="204"/>
      <c r="W149" s="193"/>
      <c r="X149" s="190"/>
      <c r="Y149" s="190"/>
      <c r="Z149" s="190"/>
      <c r="AA149" s="190"/>
      <c r="AB149" s="190"/>
      <c r="AC149" s="190"/>
      <c r="AD149" s="190"/>
      <c r="AE149" s="190"/>
      <c r="AF149" s="190"/>
      <c r="AG149" s="190"/>
      <c r="AH149" s="191"/>
      <c r="AI149" s="191"/>
      <c r="AJ149" s="190"/>
      <c r="AK149" s="190"/>
      <c r="AL149" s="190"/>
      <c r="AM149" s="191"/>
      <c r="AN149" s="191"/>
      <c r="AO149" s="190"/>
      <c r="AP149" s="190"/>
      <c r="AQ149" s="191"/>
      <c r="AR149" s="190"/>
      <c r="AS149" s="190"/>
      <c r="AT149" s="190"/>
      <c r="AU149" s="191"/>
      <c r="AV149" s="190"/>
      <c r="AW149" s="190"/>
      <c r="AX149" s="190"/>
      <c r="AY149" s="191"/>
      <c r="AZ149" s="190"/>
      <c r="BA149" s="190"/>
      <c r="BB149" s="190"/>
    </row>
    <row r="150" spans="1:54">
      <c r="A150" s="190"/>
      <c r="B150" s="189"/>
      <c r="C150" s="190"/>
      <c r="D150" s="190"/>
      <c r="E150" s="190"/>
      <c r="F150" s="204"/>
      <c r="G150" s="190"/>
      <c r="H150" s="190"/>
      <c r="I150" s="190"/>
      <c r="J150" s="190"/>
      <c r="K150" s="190"/>
      <c r="L150" s="191"/>
      <c r="M150" s="190"/>
      <c r="N150" s="190"/>
      <c r="O150" s="190"/>
      <c r="P150" s="190"/>
      <c r="Q150" s="190"/>
      <c r="R150" s="190"/>
      <c r="S150" s="192"/>
      <c r="T150" s="191"/>
      <c r="U150" s="205"/>
      <c r="V150" s="204"/>
      <c r="W150" s="193"/>
      <c r="X150" s="190"/>
      <c r="Y150" s="190"/>
      <c r="Z150" s="190"/>
      <c r="AA150" s="190"/>
      <c r="AB150" s="190"/>
      <c r="AC150" s="190"/>
      <c r="AD150" s="190"/>
      <c r="AE150" s="190"/>
      <c r="AF150" s="190"/>
      <c r="AG150" s="190"/>
      <c r="AH150" s="191"/>
      <c r="AI150" s="191"/>
      <c r="AJ150" s="190"/>
      <c r="AK150" s="190"/>
      <c r="AL150" s="190"/>
      <c r="AM150" s="191"/>
      <c r="AN150" s="191"/>
      <c r="AO150" s="190"/>
      <c r="AP150" s="190"/>
      <c r="AQ150" s="191"/>
      <c r="AR150" s="190"/>
      <c r="AS150" s="190"/>
      <c r="AT150" s="190"/>
      <c r="AU150" s="191"/>
      <c r="AV150" s="190"/>
      <c r="AW150" s="190"/>
      <c r="AX150" s="190"/>
      <c r="AY150" s="191"/>
      <c r="AZ150" s="190"/>
      <c r="BA150" s="190"/>
      <c r="BB150" s="190"/>
    </row>
    <row r="151" spans="1:54">
      <c r="A151" s="190"/>
      <c r="B151" s="189"/>
      <c r="C151" s="190"/>
      <c r="D151" s="190"/>
      <c r="E151" s="190"/>
      <c r="F151" s="204"/>
      <c r="G151" s="190"/>
      <c r="H151" s="190"/>
      <c r="I151" s="190"/>
      <c r="J151" s="190"/>
      <c r="K151" s="190"/>
      <c r="L151" s="191"/>
      <c r="M151" s="190"/>
      <c r="N151" s="190"/>
      <c r="O151" s="190"/>
      <c r="P151" s="190"/>
      <c r="Q151" s="190"/>
      <c r="R151" s="190"/>
      <c r="S151" s="192"/>
      <c r="T151" s="191"/>
      <c r="U151" s="205"/>
      <c r="V151" s="204"/>
      <c r="W151" s="193"/>
      <c r="X151" s="190"/>
      <c r="Y151" s="190"/>
      <c r="Z151" s="190"/>
      <c r="AA151" s="190"/>
      <c r="AB151" s="190"/>
      <c r="AC151" s="190"/>
      <c r="AD151" s="190"/>
      <c r="AE151" s="190"/>
      <c r="AF151" s="190"/>
      <c r="AG151" s="190"/>
      <c r="AH151" s="191"/>
      <c r="AI151" s="191"/>
      <c r="AJ151" s="190"/>
      <c r="AK151" s="190"/>
      <c r="AL151" s="190"/>
      <c r="AM151" s="191"/>
      <c r="AN151" s="191"/>
      <c r="AO151" s="190"/>
      <c r="AP151" s="190"/>
      <c r="AQ151" s="191"/>
      <c r="AR151" s="190"/>
      <c r="AS151" s="190"/>
      <c r="AT151" s="190"/>
      <c r="AU151" s="191"/>
      <c r="AV151" s="190"/>
      <c r="AW151" s="190"/>
      <c r="AX151" s="190"/>
      <c r="AY151" s="191"/>
      <c r="AZ151" s="190"/>
      <c r="BA151" s="190"/>
      <c r="BB151" s="190"/>
    </row>
    <row r="152" spans="1:54">
      <c r="A152" s="190"/>
      <c r="B152" s="189"/>
      <c r="C152" s="190"/>
      <c r="D152" s="190"/>
      <c r="E152" s="190"/>
      <c r="F152" s="204"/>
      <c r="G152" s="190"/>
      <c r="H152" s="190"/>
      <c r="I152" s="190"/>
      <c r="J152" s="190"/>
      <c r="K152" s="190"/>
      <c r="L152" s="191"/>
      <c r="M152" s="190"/>
      <c r="N152" s="190"/>
      <c r="O152" s="190"/>
      <c r="P152" s="190"/>
      <c r="Q152" s="190"/>
      <c r="R152" s="190"/>
      <c r="S152" s="192"/>
      <c r="T152" s="191"/>
      <c r="U152" s="205"/>
      <c r="V152" s="204"/>
      <c r="W152" s="193"/>
      <c r="X152" s="190"/>
      <c r="Y152" s="190"/>
      <c r="Z152" s="190"/>
      <c r="AA152" s="190"/>
      <c r="AB152" s="190"/>
      <c r="AC152" s="190"/>
      <c r="AD152" s="190"/>
      <c r="AE152" s="190"/>
      <c r="AF152" s="190"/>
      <c r="AG152" s="190"/>
      <c r="AH152" s="191"/>
      <c r="AI152" s="191"/>
      <c r="AJ152" s="190"/>
      <c r="AK152" s="190"/>
      <c r="AL152" s="190"/>
      <c r="AM152" s="191"/>
      <c r="AN152" s="191"/>
      <c r="AO152" s="190"/>
      <c r="AP152" s="190"/>
      <c r="AQ152" s="191"/>
      <c r="AR152" s="190"/>
      <c r="AS152" s="190"/>
      <c r="AT152" s="190"/>
      <c r="AU152" s="191"/>
      <c r="AV152" s="190"/>
      <c r="AW152" s="190"/>
      <c r="AX152" s="190"/>
      <c r="AY152" s="191"/>
      <c r="AZ152" s="190"/>
      <c r="BA152" s="190"/>
      <c r="BB152" s="190"/>
    </row>
    <row r="153" spans="1:54">
      <c r="A153" s="190"/>
      <c r="B153" s="189"/>
      <c r="C153" s="190"/>
      <c r="D153" s="190"/>
      <c r="E153" s="190"/>
      <c r="F153" s="204"/>
      <c r="G153" s="190"/>
      <c r="H153" s="190"/>
      <c r="I153" s="190"/>
      <c r="J153" s="190"/>
      <c r="K153" s="190"/>
      <c r="L153" s="191"/>
      <c r="M153" s="190"/>
      <c r="N153" s="190"/>
      <c r="O153" s="190"/>
      <c r="P153" s="190"/>
      <c r="Q153" s="190"/>
      <c r="R153" s="190"/>
      <c r="S153" s="192"/>
      <c r="T153" s="191"/>
      <c r="U153" s="205"/>
      <c r="V153" s="204"/>
      <c r="W153" s="193"/>
      <c r="X153" s="190"/>
      <c r="Y153" s="190"/>
      <c r="Z153" s="190"/>
      <c r="AA153" s="190"/>
      <c r="AB153" s="190"/>
      <c r="AC153" s="190"/>
      <c r="AD153" s="190"/>
      <c r="AE153" s="190"/>
      <c r="AF153" s="190"/>
      <c r="AG153" s="190"/>
      <c r="AH153" s="191"/>
      <c r="AI153" s="191"/>
      <c r="AJ153" s="190"/>
      <c r="AK153" s="190"/>
      <c r="AL153" s="190"/>
      <c r="AM153" s="191"/>
      <c r="AN153" s="191"/>
      <c r="AO153" s="190"/>
      <c r="AP153" s="190"/>
      <c r="AQ153" s="191"/>
      <c r="AR153" s="190"/>
      <c r="AS153" s="190"/>
      <c r="AT153" s="190"/>
      <c r="AU153" s="191"/>
      <c r="AV153" s="190"/>
      <c r="AW153" s="190"/>
      <c r="AX153" s="190"/>
      <c r="AY153" s="191"/>
      <c r="AZ153" s="190"/>
      <c r="BA153" s="190"/>
      <c r="BB153" s="190"/>
    </row>
    <row r="154" spans="1:54">
      <c r="A154" s="190"/>
      <c r="B154" s="189"/>
      <c r="C154" s="190"/>
      <c r="D154" s="190"/>
      <c r="E154" s="190"/>
      <c r="F154" s="204"/>
      <c r="G154" s="190"/>
      <c r="H154" s="190"/>
      <c r="I154" s="190"/>
      <c r="J154" s="190"/>
      <c r="K154" s="190"/>
      <c r="L154" s="191"/>
      <c r="M154" s="190"/>
      <c r="N154" s="190"/>
      <c r="O154" s="190"/>
      <c r="P154" s="190"/>
      <c r="Q154" s="190"/>
      <c r="R154" s="190"/>
      <c r="S154" s="192"/>
      <c r="T154" s="191"/>
      <c r="U154" s="205"/>
      <c r="V154" s="204"/>
      <c r="W154" s="193"/>
      <c r="X154" s="190"/>
      <c r="Y154" s="190"/>
      <c r="Z154" s="190"/>
      <c r="AA154" s="190"/>
      <c r="AB154" s="190"/>
      <c r="AC154" s="190"/>
      <c r="AD154" s="190"/>
      <c r="AE154" s="190"/>
      <c r="AF154" s="190"/>
      <c r="AG154" s="190"/>
      <c r="AH154" s="191"/>
      <c r="AI154" s="191"/>
      <c r="AJ154" s="190"/>
      <c r="AK154" s="190"/>
      <c r="AL154" s="190"/>
      <c r="AM154" s="191"/>
      <c r="AN154" s="191"/>
      <c r="AO154" s="190"/>
      <c r="AP154" s="190"/>
      <c r="AQ154" s="191"/>
      <c r="AR154" s="190"/>
      <c r="AS154" s="190"/>
      <c r="AT154" s="190"/>
      <c r="AU154" s="191"/>
      <c r="AV154" s="190"/>
      <c r="AW154" s="190"/>
      <c r="AX154" s="190"/>
      <c r="AY154" s="191"/>
      <c r="AZ154" s="190"/>
      <c r="BA154" s="190"/>
      <c r="BB154" s="190"/>
    </row>
    <row r="155" spans="1:54">
      <c r="A155" s="190"/>
      <c r="B155" s="189"/>
      <c r="C155" s="190"/>
      <c r="D155" s="190"/>
      <c r="E155" s="190"/>
      <c r="F155" s="204"/>
      <c r="G155" s="190"/>
      <c r="H155" s="190"/>
      <c r="I155" s="190"/>
      <c r="J155" s="190"/>
      <c r="K155" s="190"/>
      <c r="L155" s="191"/>
      <c r="M155" s="190"/>
      <c r="N155" s="190"/>
      <c r="O155" s="190"/>
      <c r="P155" s="190"/>
      <c r="Q155" s="190"/>
      <c r="R155" s="190"/>
      <c r="S155" s="192"/>
      <c r="T155" s="191"/>
      <c r="U155" s="205"/>
      <c r="V155" s="204"/>
      <c r="W155" s="193"/>
      <c r="X155" s="190"/>
      <c r="Y155" s="190"/>
      <c r="Z155" s="190"/>
      <c r="AA155" s="190"/>
      <c r="AB155" s="190"/>
      <c r="AC155" s="190"/>
      <c r="AD155" s="190"/>
      <c r="AE155" s="190"/>
      <c r="AF155" s="190"/>
      <c r="AG155" s="190"/>
      <c r="AH155" s="191"/>
      <c r="AI155" s="191"/>
      <c r="AJ155" s="190"/>
      <c r="AK155" s="190"/>
      <c r="AL155" s="190"/>
      <c r="AM155" s="191"/>
      <c r="AN155" s="191"/>
      <c r="AO155" s="190"/>
      <c r="AP155" s="190"/>
      <c r="AQ155" s="191"/>
      <c r="AR155" s="190"/>
      <c r="AS155" s="190"/>
      <c r="AT155" s="190"/>
      <c r="AU155" s="191"/>
      <c r="AV155" s="190"/>
      <c r="AW155" s="190"/>
      <c r="AX155" s="190"/>
      <c r="AY155" s="191"/>
      <c r="AZ155" s="190"/>
      <c r="BA155" s="190"/>
      <c r="BB155" s="190"/>
    </row>
    <row r="156" spans="1:54">
      <c r="A156" s="190"/>
      <c r="B156" s="189"/>
      <c r="C156" s="190"/>
      <c r="D156" s="190"/>
      <c r="E156" s="190"/>
      <c r="F156" s="204"/>
      <c r="G156" s="190"/>
      <c r="H156" s="190"/>
      <c r="I156" s="190"/>
      <c r="J156" s="190"/>
      <c r="K156" s="190"/>
      <c r="L156" s="191"/>
      <c r="M156" s="190"/>
      <c r="N156" s="190"/>
      <c r="O156" s="190"/>
      <c r="P156" s="190"/>
      <c r="Q156" s="190"/>
      <c r="R156" s="190"/>
      <c r="S156" s="192"/>
      <c r="T156" s="191"/>
      <c r="U156" s="205"/>
      <c r="V156" s="204"/>
      <c r="W156" s="193"/>
      <c r="X156" s="190"/>
      <c r="Y156" s="190"/>
      <c r="Z156" s="190"/>
      <c r="AA156" s="190"/>
      <c r="AB156" s="190"/>
      <c r="AC156" s="190"/>
      <c r="AD156" s="190"/>
      <c r="AE156" s="190"/>
      <c r="AF156" s="190"/>
      <c r="AG156" s="190"/>
      <c r="AH156" s="191"/>
      <c r="AI156" s="191"/>
      <c r="AJ156" s="190"/>
      <c r="AK156" s="190"/>
      <c r="AL156" s="190"/>
      <c r="AM156" s="191"/>
      <c r="AN156" s="191"/>
      <c r="AO156" s="190"/>
      <c r="AP156" s="190"/>
      <c r="AQ156" s="191"/>
      <c r="AR156" s="190"/>
      <c r="AS156" s="190"/>
      <c r="AT156" s="190"/>
      <c r="AU156" s="191"/>
      <c r="AV156" s="190"/>
      <c r="AW156" s="190"/>
      <c r="AX156" s="190"/>
      <c r="AY156" s="191"/>
      <c r="AZ156" s="190"/>
      <c r="BA156" s="190"/>
      <c r="BB156" s="190"/>
    </row>
    <row r="157" spans="1:54">
      <c r="A157" s="190"/>
      <c r="B157" s="189"/>
      <c r="C157" s="190"/>
      <c r="D157" s="190"/>
      <c r="E157" s="190"/>
      <c r="F157" s="204"/>
      <c r="G157" s="190"/>
      <c r="H157" s="190"/>
      <c r="I157" s="190"/>
      <c r="J157" s="190"/>
      <c r="K157" s="190"/>
      <c r="L157" s="191"/>
      <c r="M157" s="190"/>
      <c r="N157" s="190"/>
      <c r="O157" s="190"/>
      <c r="P157" s="190"/>
      <c r="Q157" s="190"/>
      <c r="R157" s="190"/>
      <c r="S157" s="192"/>
      <c r="T157" s="191"/>
      <c r="U157" s="205"/>
      <c r="V157" s="204"/>
      <c r="W157" s="193"/>
      <c r="X157" s="190"/>
      <c r="Y157" s="190"/>
      <c r="Z157" s="190"/>
      <c r="AA157" s="190"/>
      <c r="AB157" s="190"/>
      <c r="AC157" s="190"/>
      <c r="AD157" s="190"/>
      <c r="AE157" s="190"/>
      <c r="AF157" s="190"/>
      <c r="AG157" s="190"/>
      <c r="AH157" s="191"/>
      <c r="AI157" s="191"/>
      <c r="AJ157" s="190"/>
      <c r="AK157" s="190"/>
      <c r="AL157" s="190"/>
      <c r="AM157" s="191"/>
      <c r="AN157" s="191"/>
      <c r="AO157" s="190"/>
      <c r="AP157" s="190"/>
      <c r="AQ157" s="191"/>
      <c r="AR157" s="190"/>
      <c r="AS157" s="190"/>
      <c r="AT157" s="190"/>
      <c r="AU157" s="191"/>
      <c r="AV157" s="190"/>
      <c r="AW157" s="190"/>
      <c r="AX157" s="190"/>
      <c r="AY157" s="191"/>
      <c r="AZ157" s="190"/>
      <c r="BA157" s="190"/>
      <c r="BB157" s="190"/>
    </row>
    <row r="158" spans="1:54">
      <c r="A158" s="190"/>
      <c r="B158" s="189"/>
      <c r="C158" s="190"/>
      <c r="D158" s="190"/>
      <c r="E158" s="190"/>
      <c r="F158" s="204"/>
      <c r="G158" s="190"/>
      <c r="H158" s="190"/>
      <c r="I158" s="190"/>
      <c r="J158" s="190"/>
      <c r="K158" s="190"/>
      <c r="L158" s="191"/>
      <c r="M158" s="190"/>
      <c r="N158" s="190"/>
      <c r="O158" s="190"/>
      <c r="P158" s="190"/>
      <c r="Q158" s="190"/>
      <c r="R158" s="190"/>
      <c r="S158" s="192"/>
      <c r="T158" s="191"/>
      <c r="U158" s="205"/>
      <c r="V158" s="204"/>
      <c r="W158" s="193"/>
      <c r="X158" s="190"/>
      <c r="Y158" s="190"/>
      <c r="Z158" s="190"/>
      <c r="AA158" s="190"/>
      <c r="AB158" s="190"/>
      <c r="AC158" s="190"/>
      <c r="AD158" s="190"/>
      <c r="AE158" s="190"/>
      <c r="AF158" s="190"/>
      <c r="AG158" s="190"/>
      <c r="AH158" s="191"/>
      <c r="AI158" s="191"/>
      <c r="AJ158" s="190"/>
      <c r="AK158" s="190"/>
      <c r="AL158" s="190"/>
      <c r="AM158" s="191"/>
      <c r="AN158" s="191"/>
      <c r="AO158" s="190"/>
      <c r="AP158" s="190"/>
      <c r="AQ158" s="191"/>
      <c r="AR158" s="190"/>
      <c r="AS158" s="190"/>
      <c r="AT158" s="190"/>
      <c r="AU158" s="191"/>
      <c r="AV158" s="190"/>
      <c r="AW158" s="190"/>
      <c r="AX158" s="190"/>
      <c r="AY158" s="191"/>
      <c r="AZ158" s="190"/>
      <c r="BA158" s="190"/>
      <c r="BB158" s="190"/>
    </row>
    <row r="159" spans="1:54">
      <c r="A159" s="190"/>
      <c r="B159" s="189"/>
      <c r="C159" s="190"/>
      <c r="D159" s="190"/>
      <c r="E159" s="190"/>
      <c r="F159" s="204"/>
      <c r="G159" s="190"/>
      <c r="H159" s="190"/>
      <c r="I159" s="190"/>
      <c r="J159" s="190"/>
      <c r="K159" s="190"/>
      <c r="L159" s="191"/>
      <c r="M159" s="190"/>
      <c r="N159" s="190"/>
      <c r="O159" s="190"/>
      <c r="P159" s="190"/>
      <c r="Q159" s="190"/>
      <c r="R159" s="190"/>
      <c r="S159" s="192"/>
      <c r="T159" s="191"/>
      <c r="U159" s="205"/>
      <c r="V159" s="204"/>
      <c r="W159" s="193"/>
      <c r="X159" s="190"/>
      <c r="Y159" s="190"/>
      <c r="Z159" s="190"/>
      <c r="AA159" s="190"/>
      <c r="AB159" s="190"/>
      <c r="AC159" s="190"/>
      <c r="AD159" s="190"/>
      <c r="AE159" s="190"/>
      <c r="AF159" s="190"/>
      <c r="AG159" s="190"/>
      <c r="AH159" s="191"/>
      <c r="AI159" s="191"/>
      <c r="AJ159" s="190"/>
      <c r="AK159" s="190"/>
      <c r="AL159" s="190"/>
      <c r="AM159" s="191"/>
      <c r="AN159" s="191"/>
      <c r="AO159" s="190"/>
      <c r="AP159" s="190"/>
      <c r="AQ159" s="191"/>
      <c r="AR159" s="190"/>
      <c r="AS159" s="190"/>
      <c r="AT159" s="190"/>
      <c r="AU159" s="191"/>
      <c r="AV159" s="190"/>
      <c r="AW159" s="190"/>
      <c r="AX159" s="190"/>
      <c r="AY159" s="191"/>
      <c r="AZ159" s="190"/>
      <c r="BA159" s="190"/>
      <c r="BB159" s="190"/>
    </row>
    <row r="160" spans="1:54">
      <c r="A160" s="190"/>
      <c r="B160" s="189"/>
      <c r="C160" s="190"/>
      <c r="D160" s="190"/>
      <c r="E160" s="190"/>
      <c r="F160" s="204"/>
      <c r="G160" s="190"/>
      <c r="H160" s="190"/>
      <c r="I160" s="190"/>
      <c r="J160" s="190"/>
      <c r="K160" s="190"/>
      <c r="L160" s="191"/>
      <c r="M160" s="190"/>
      <c r="N160" s="190"/>
      <c r="O160" s="190"/>
      <c r="P160" s="190"/>
      <c r="Q160" s="190"/>
      <c r="R160" s="190"/>
      <c r="S160" s="192"/>
      <c r="T160" s="191"/>
      <c r="U160" s="205"/>
      <c r="V160" s="204"/>
      <c r="W160" s="193"/>
      <c r="X160" s="190"/>
      <c r="Y160" s="190"/>
      <c r="Z160" s="190"/>
      <c r="AA160" s="190"/>
      <c r="AB160" s="190"/>
      <c r="AC160" s="190"/>
      <c r="AD160" s="190"/>
      <c r="AE160" s="190"/>
      <c r="AF160" s="190"/>
      <c r="AG160" s="190"/>
      <c r="AH160" s="191"/>
      <c r="AI160" s="191"/>
      <c r="AJ160" s="190"/>
      <c r="AK160" s="190"/>
      <c r="AL160" s="190"/>
      <c r="AM160" s="191"/>
      <c r="AN160" s="191"/>
      <c r="AO160" s="190"/>
      <c r="AP160" s="190"/>
      <c r="AQ160" s="191"/>
      <c r="AR160" s="190"/>
      <c r="AS160" s="190"/>
      <c r="AT160" s="190"/>
      <c r="AU160" s="191"/>
      <c r="AV160" s="190"/>
      <c r="AW160" s="190"/>
      <c r="AX160" s="190"/>
      <c r="AY160" s="191"/>
      <c r="AZ160" s="190"/>
      <c r="BA160" s="190"/>
      <c r="BB160" s="190"/>
    </row>
    <row r="161" spans="1:54">
      <c r="A161" s="190"/>
      <c r="B161" s="189"/>
      <c r="C161" s="190"/>
      <c r="D161" s="190"/>
      <c r="E161" s="190"/>
      <c r="F161" s="204"/>
      <c r="G161" s="190"/>
      <c r="H161" s="190"/>
      <c r="I161" s="190"/>
      <c r="J161" s="190"/>
      <c r="K161" s="190"/>
      <c r="L161" s="191"/>
      <c r="M161" s="190"/>
      <c r="N161" s="190"/>
      <c r="O161" s="190"/>
      <c r="P161" s="190"/>
      <c r="Q161" s="190"/>
      <c r="R161" s="190"/>
      <c r="S161" s="192"/>
      <c r="T161" s="191"/>
      <c r="U161" s="205"/>
      <c r="V161" s="204"/>
      <c r="W161" s="193"/>
      <c r="X161" s="190"/>
      <c r="Y161" s="190"/>
      <c r="Z161" s="190"/>
      <c r="AA161" s="190"/>
      <c r="AB161" s="190"/>
      <c r="AC161" s="190"/>
      <c r="AD161" s="190"/>
      <c r="AE161" s="190"/>
      <c r="AF161" s="190"/>
      <c r="AG161" s="190"/>
      <c r="AH161" s="191"/>
      <c r="AI161" s="191"/>
      <c r="AJ161" s="190"/>
      <c r="AK161" s="190"/>
      <c r="AL161" s="190"/>
      <c r="AM161" s="191"/>
      <c r="AN161" s="191"/>
      <c r="AO161" s="190"/>
      <c r="AP161" s="190"/>
      <c r="AQ161" s="191"/>
      <c r="AR161" s="190"/>
      <c r="AS161" s="190"/>
      <c r="AT161" s="190"/>
      <c r="AU161" s="191"/>
      <c r="AV161" s="190"/>
      <c r="AW161" s="190"/>
      <c r="AX161" s="190"/>
      <c r="AY161" s="191"/>
      <c r="AZ161" s="190"/>
      <c r="BA161" s="190"/>
      <c r="BB161" s="190"/>
    </row>
    <row r="162" spans="1:54">
      <c r="A162" s="190"/>
      <c r="B162" s="189"/>
      <c r="C162" s="190"/>
      <c r="D162" s="190"/>
      <c r="E162" s="190"/>
      <c r="F162" s="204"/>
      <c r="G162" s="190"/>
      <c r="H162" s="190"/>
      <c r="I162" s="190"/>
      <c r="J162" s="190"/>
      <c r="K162" s="190"/>
      <c r="L162" s="191"/>
      <c r="M162" s="190"/>
      <c r="N162" s="190"/>
      <c r="O162" s="190"/>
      <c r="P162" s="190"/>
      <c r="Q162" s="190"/>
      <c r="R162" s="190"/>
      <c r="S162" s="192"/>
      <c r="T162" s="191"/>
      <c r="U162" s="205"/>
      <c r="V162" s="204"/>
      <c r="W162" s="193"/>
      <c r="X162" s="190"/>
      <c r="Y162" s="190"/>
      <c r="Z162" s="190"/>
      <c r="AA162" s="190"/>
      <c r="AB162" s="190"/>
      <c r="AC162" s="190"/>
      <c r="AD162" s="190"/>
      <c r="AE162" s="190"/>
      <c r="AF162" s="190"/>
      <c r="AG162" s="190"/>
      <c r="AH162" s="191"/>
      <c r="AI162" s="191"/>
      <c r="AJ162" s="190"/>
      <c r="AK162" s="190"/>
      <c r="AL162" s="190"/>
      <c r="AM162" s="191"/>
      <c r="AN162" s="191"/>
      <c r="AO162" s="190"/>
      <c r="AP162" s="190"/>
      <c r="AQ162" s="191"/>
      <c r="AR162" s="190"/>
      <c r="AS162" s="190"/>
      <c r="AT162" s="190"/>
      <c r="AU162" s="191"/>
      <c r="AV162" s="190"/>
      <c r="AW162" s="190"/>
      <c r="AX162" s="190"/>
      <c r="AY162" s="191"/>
      <c r="AZ162" s="190"/>
      <c r="BA162" s="190"/>
      <c r="BB162" s="190"/>
    </row>
    <row r="163" spans="1:54">
      <c r="A163" s="190"/>
      <c r="B163" s="189"/>
      <c r="C163" s="190"/>
      <c r="D163" s="190"/>
      <c r="E163" s="190"/>
      <c r="F163" s="204"/>
      <c r="G163" s="190"/>
      <c r="H163" s="190"/>
      <c r="I163" s="190"/>
      <c r="J163" s="190"/>
      <c r="K163" s="190"/>
      <c r="L163" s="191"/>
      <c r="M163" s="190"/>
      <c r="N163" s="190"/>
      <c r="O163" s="190"/>
      <c r="P163" s="190"/>
      <c r="Q163" s="190"/>
      <c r="R163" s="190"/>
      <c r="S163" s="192"/>
      <c r="T163" s="191"/>
      <c r="U163" s="205"/>
      <c r="V163" s="204"/>
      <c r="W163" s="193"/>
      <c r="X163" s="190"/>
      <c r="Y163" s="190"/>
      <c r="Z163" s="190"/>
      <c r="AA163" s="190"/>
      <c r="AB163" s="190"/>
      <c r="AC163" s="190"/>
      <c r="AD163" s="190"/>
      <c r="AE163" s="190"/>
      <c r="AF163" s="190"/>
      <c r="AG163" s="190"/>
      <c r="AH163" s="191"/>
      <c r="AI163" s="191"/>
      <c r="AJ163" s="190"/>
      <c r="AK163" s="190"/>
      <c r="AL163" s="190"/>
      <c r="AM163" s="191"/>
      <c r="AN163" s="191"/>
      <c r="AO163" s="190"/>
      <c r="AP163" s="190"/>
      <c r="AQ163" s="191"/>
      <c r="AR163" s="190"/>
      <c r="AS163" s="190"/>
      <c r="AT163" s="190"/>
      <c r="AU163" s="191"/>
      <c r="AV163" s="190"/>
      <c r="AW163" s="190"/>
      <c r="AX163" s="190"/>
      <c r="AY163" s="191"/>
      <c r="AZ163" s="190"/>
      <c r="BA163" s="190"/>
      <c r="BB163" s="190"/>
    </row>
    <row r="164" spans="1:54">
      <c r="A164" s="190"/>
      <c r="B164" s="189"/>
      <c r="C164" s="190"/>
      <c r="D164" s="190"/>
      <c r="E164" s="190"/>
      <c r="F164" s="204"/>
      <c r="G164" s="190"/>
      <c r="H164" s="190"/>
      <c r="I164" s="190"/>
      <c r="J164" s="190"/>
      <c r="K164" s="190"/>
      <c r="L164" s="191"/>
      <c r="M164" s="190"/>
      <c r="N164" s="190"/>
      <c r="O164" s="190"/>
      <c r="P164" s="190"/>
      <c r="Q164" s="190"/>
      <c r="R164" s="190"/>
      <c r="S164" s="192"/>
      <c r="T164" s="191"/>
      <c r="U164" s="205"/>
      <c r="V164" s="204"/>
      <c r="W164" s="193"/>
      <c r="X164" s="190"/>
      <c r="Y164" s="190"/>
      <c r="Z164" s="190"/>
      <c r="AA164" s="190"/>
      <c r="AB164" s="190"/>
      <c r="AC164" s="190"/>
      <c r="AD164" s="190"/>
      <c r="AE164" s="190"/>
      <c r="AF164" s="190"/>
      <c r="AG164" s="190"/>
      <c r="AH164" s="191"/>
      <c r="AI164" s="191"/>
      <c r="AJ164" s="190"/>
      <c r="AK164" s="190"/>
      <c r="AL164" s="190"/>
      <c r="AM164" s="191"/>
      <c r="AN164" s="191"/>
      <c r="AO164" s="190"/>
      <c r="AP164" s="190"/>
      <c r="AQ164" s="191"/>
      <c r="AR164" s="190"/>
      <c r="AS164" s="190"/>
      <c r="AT164" s="190"/>
      <c r="AU164" s="191"/>
      <c r="AV164" s="190"/>
      <c r="AW164" s="190"/>
      <c r="AX164" s="190"/>
      <c r="AY164" s="191"/>
      <c r="AZ164" s="190"/>
      <c r="BA164" s="190"/>
      <c r="BB164" s="190"/>
    </row>
    <row r="165" spans="1:54">
      <c r="A165" s="190"/>
      <c r="B165" s="189"/>
      <c r="C165" s="190"/>
      <c r="D165" s="190"/>
      <c r="E165" s="190"/>
      <c r="F165" s="204"/>
      <c r="G165" s="190"/>
      <c r="H165" s="190"/>
      <c r="I165" s="190"/>
      <c r="J165" s="190"/>
      <c r="K165" s="190"/>
      <c r="L165" s="191"/>
      <c r="M165" s="190"/>
      <c r="N165" s="190"/>
      <c r="O165" s="190"/>
      <c r="P165" s="190"/>
      <c r="Q165" s="190"/>
      <c r="R165" s="190"/>
      <c r="S165" s="192"/>
      <c r="T165" s="191"/>
      <c r="U165" s="205"/>
      <c r="V165" s="204"/>
      <c r="W165" s="193"/>
      <c r="X165" s="190"/>
      <c r="Y165" s="190"/>
      <c r="Z165" s="190"/>
      <c r="AA165" s="190"/>
      <c r="AB165" s="190"/>
      <c r="AC165" s="190"/>
      <c r="AD165" s="190"/>
      <c r="AE165" s="190"/>
      <c r="AF165" s="190"/>
      <c r="AG165" s="190"/>
      <c r="AH165" s="191"/>
      <c r="AI165" s="191"/>
      <c r="AJ165" s="190"/>
      <c r="AK165" s="190"/>
      <c r="AL165" s="190"/>
      <c r="AM165" s="191"/>
      <c r="AN165" s="191"/>
      <c r="AO165" s="190"/>
      <c r="AP165" s="190"/>
      <c r="AQ165" s="191"/>
      <c r="AR165" s="190"/>
      <c r="AS165" s="190"/>
      <c r="AT165" s="190"/>
      <c r="AU165" s="191"/>
      <c r="AV165" s="190"/>
      <c r="AW165" s="190"/>
      <c r="AX165" s="190"/>
      <c r="AY165" s="191"/>
      <c r="AZ165" s="190"/>
      <c r="BA165" s="190"/>
      <c r="BB165" s="190"/>
    </row>
    <row r="166" spans="1:54">
      <c r="A166" s="190"/>
      <c r="B166" s="189"/>
      <c r="C166" s="190"/>
      <c r="D166" s="190"/>
      <c r="E166" s="190"/>
      <c r="F166" s="204"/>
      <c r="G166" s="190"/>
      <c r="H166" s="190"/>
      <c r="I166" s="190"/>
      <c r="J166" s="190"/>
      <c r="K166" s="190"/>
      <c r="L166" s="191"/>
      <c r="M166" s="190"/>
      <c r="N166" s="190"/>
      <c r="O166" s="190"/>
      <c r="P166" s="190"/>
      <c r="Q166" s="190"/>
      <c r="R166" s="190"/>
      <c r="S166" s="192"/>
      <c r="T166" s="191"/>
      <c r="U166" s="205"/>
      <c r="V166" s="204"/>
      <c r="W166" s="193"/>
      <c r="X166" s="190"/>
      <c r="Y166" s="190"/>
      <c r="Z166" s="190"/>
      <c r="AA166" s="190"/>
      <c r="AB166" s="190"/>
      <c r="AC166" s="190"/>
      <c r="AD166" s="190"/>
      <c r="AE166" s="190"/>
      <c r="AF166" s="190"/>
      <c r="AG166" s="190"/>
      <c r="AH166" s="191"/>
      <c r="AI166" s="191"/>
      <c r="AJ166" s="190"/>
      <c r="AK166" s="190"/>
      <c r="AL166" s="190"/>
      <c r="AM166" s="191"/>
      <c r="AN166" s="191"/>
      <c r="AO166" s="190"/>
      <c r="AP166" s="190"/>
      <c r="AQ166" s="191"/>
      <c r="AR166" s="190"/>
      <c r="AS166" s="190"/>
      <c r="AT166" s="190"/>
      <c r="AU166" s="191"/>
      <c r="AV166" s="190"/>
      <c r="AW166" s="190"/>
      <c r="AX166" s="190"/>
      <c r="AY166" s="191"/>
      <c r="AZ166" s="190"/>
      <c r="BA166" s="190"/>
      <c r="BB166" s="190"/>
    </row>
    <row r="167" spans="1:54">
      <c r="A167" s="190"/>
      <c r="B167" s="189"/>
      <c r="C167" s="190"/>
      <c r="D167" s="190"/>
      <c r="E167" s="190"/>
      <c r="F167" s="204"/>
      <c r="G167" s="190"/>
      <c r="H167" s="190"/>
      <c r="I167" s="190"/>
      <c r="J167" s="190"/>
      <c r="K167" s="190"/>
      <c r="L167" s="191"/>
      <c r="M167" s="190"/>
      <c r="N167" s="190"/>
      <c r="O167" s="190"/>
      <c r="P167" s="190"/>
      <c r="Q167" s="190"/>
      <c r="R167" s="190"/>
      <c r="S167" s="192"/>
      <c r="T167" s="191"/>
      <c r="U167" s="205"/>
      <c r="V167" s="204"/>
      <c r="W167" s="193"/>
      <c r="X167" s="190"/>
      <c r="Y167" s="190"/>
      <c r="Z167" s="190"/>
      <c r="AA167" s="190"/>
      <c r="AB167" s="190"/>
      <c r="AC167" s="190"/>
      <c r="AD167" s="190"/>
      <c r="AE167" s="190"/>
      <c r="AF167" s="190"/>
      <c r="AG167" s="190"/>
      <c r="AH167" s="191"/>
      <c r="AI167" s="191"/>
      <c r="AJ167" s="190"/>
      <c r="AK167" s="190"/>
      <c r="AL167" s="190"/>
      <c r="AM167" s="191"/>
      <c r="AN167" s="191"/>
      <c r="AO167" s="190"/>
      <c r="AP167" s="190"/>
      <c r="AQ167" s="191"/>
      <c r="AR167" s="190"/>
      <c r="AS167" s="190"/>
      <c r="AT167" s="190"/>
      <c r="AU167" s="191"/>
      <c r="AV167" s="190"/>
      <c r="AW167" s="190"/>
      <c r="AX167" s="190"/>
      <c r="AY167" s="191"/>
      <c r="AZ167" s="190"/>
      <c r="BA167" s="190"/>
      <c r="BB167" s="190"/>
    </row>
    <row r="168" spans="1:54">
      <c r="A168" s="190"/>
      <c r="B168" s="189"/>
      <c r="C168" s="190"/>
      <c r="D168" s="190"/>
      <c r="E168" s="190"/>
      <c r="F168" s="204"/>
      <c r="G168" s="190"/>
      <c r="H168" s="190"/>
      <c r="I168" s="190"/>
      <c r="J168" s="190"/>
      <c r="K168" s="190"/>
      <c r="L168" s="191"/>
      <c r="M168" s="190"/>
      <c r="N168" s="190"/>
      <c r="O168" s="190"/>
      <c r="P168" s="190"/>
      <c r="Q168" s="190"/>
      <c r="R168" s="190"/>
      <c r="S168" s="192"/>
      <c r="T168" s="191"/>
      <c r="U168" s="205"/>
      <c r="V168" s="204"/>
      <c r="W168" s="193"/>
      <c r="X168" s="190"/>
      <c r="Y168" s="190"/>
      <c r="Z168" s="190"/>
      <c r="AA168" s="190"/>
      <c r="AB168" s="190"/>
      <c r="AC168" s="190"/>
      <c r="AD168" s="190"/>
      <c r="AE168" s="190"/>
      <c r="AF168" s="190"/>
      <c r="AG168" s="190"/>
      <c r="AH168" s="191"/>
      <c r="AI168" s="191"/>
      <c r="AJ168" s="190"/>
      <c r="AK168" s="190"/>
      <c r="AL168" s="190"/>
      <c r="AM168" s="191"/>
      <c r="AN168" s="191"/>
      <c r="AO168" s="190"/>
      <c r="AP168" s="190"/>
      <c r="AQ168" s="191"/>
      <c r="AR168" s="190"/>
      <c r="AS168" s="190"/>
      <c r="AT168" s="190"/>
      <c r="AU168" s="191"/>
      <c r="AV168" s="190"/>
      <c r="AW168" s="190"/>
      <c r="AX168" s="190"/>
      <c r="AY168" s="191"/>
      <c r="AZ168" s="190"/>
      <c r="BA168" s="190"/>
      <c r="BB168" s="190"/>
    </row>
    <row r="169" spans="1:54">
      <c r="A169" s="190"/>
      <c r="B169" s="189"/>
      <c r="C169" s="190"/>
      <c r="D169" s="190"/>
      <c r="E169" s="190"/>
      <c r="F169" s="204"/>
      <c r="G169" s="190"/>
      <c r="H169" s="190"/>
      <c r="I169" s="190"/>
      <c r="J169" s="190"/>
      <c r="K169" s="190"/>
      <c r="L169" s="191"/>
      <c r="M169" s="190"/>
      <c r="N169" s="190"/>
      <c r="O169" s="190"/>
      <c r="P169" s="190"/>
      <c r="Q169" s="190"/>
      <c r="R169" s="190"/>
      <c r="S169" s="192"/>
      <c r="T169" s="191"/>
      <c r="U169" s="205"/>
      <c r="V169" s="204"/>
      <c r="W169" s="193"/>
      <c r="X169" s="190"/>
      <c r="Y169" s="190"/>
      <c r="Z169" s="190"/>
      <c r="AA169" s="190"/>
      <c r="AB169" s="190"/>
      <c r="AC169" s="190"/>
      <c r="AD169" s="190"/>
      <c r="AE169" s="190"/>
      <c r="AF169" s="190"/>
      <c r="AG169" s="190"/>
      <c r="AH169" s="191"/>
      <c r="AI169" s="191"/>
      <c r="AJ169" s="190"/>
      <c r="AK169" s="190"/>
      <c r="AL169" s="190"/>
      <c r="AM169" s="191"/>
      <c r="AN169" s="191"/>
      <c r="AO169" s="190"/>
      <c r="AP169" s="190"/>
      <c r="AQ169" s="191"/>
      <c r="AR169" s="190"/>
      <c r="AS169" s="190"/>
      <c r="AT169" s="190"/>
      <c r="AU169" s="191"/>
      <c r="AV169" s="190"/>
      <c r="AW169" s="190"/>
      <c r="AX169" s="190"/>
      <c r="AY169" s="191"/>
      <c r="AZ169" s="190"/>
      <c r="BA169" s="190"/>
      <c r="BB169" s="190"/>
    </row>
    <row r="170" spans="1:54">
      <c r="A170" s="190"/>
      <c r="B170" s="189"/>
      <c r="C170" s="190"/>
      <c r="D170" s="190"/>
      <c r="E170" s="190"/>
      <c r="F170" s="204"/>
      <c r="G170" s="190"/>
      <c r="H170" s="190"/>
      <c r="I170" s="190"/>
      <c r="J170" s="190"/>
      <c r="K170" s="190"/>
      <c r="L170" s="191"/>
      <c r="M170" s="190"/>
      <c r="N170" s="190"/>
      <c r="O170" s="190"/>
      <c r="P170" s="190"/>
      <c r="Q170" s="190"/>
      <c r="R170" s="190"/>
      <c r="S170" s="192"/>
      <c r="T170" s="191"/>
      <c r="U170" s="205"/>
      <c r="V170" s="204"/>
      <c r="W170" s="193"/>
      <c r="X170" s="190"/>
      <c r="Y170" s="190"/>
      <c r="Z170" s="190"/>
      <c r="AA170" s="190"/>
      <c r="AB170" s="190"/>
      <c r="AC170" s="190"/>
      <c r="AD170" s="190"/>
      <c r="AE170" s="190"/>
      <c r="AF170" s="190"/>
      <c r="AG170" s="190"/>
      <c r="AH170" s="191"/>
      <c r="AI170" s="191"/>
      <c r="AJ170" s="190"/>
      <c r="AK170" s="190"/>
      <c r="AL170" s="190"/>
      <c r="AM170" s="191"/>
      <c r="AN170" s="191"/>
      <c r="AO170" s="190"/>
      <c r="AP170" s="190"/>
      <c r="AQ170" s="191"/>
      <c r="AR170" s="190"/>
      <c r="AS170" s="190"/>
      <c r="AT170" s="190"/>
      <c r="AU170" s="191"/>
      <c r="AV170" s="190"/>
      <c r="AW170" s="190"/>
      <c r="AX170" s="190"/>
      <c r="AY170" s="191"/>
      <c r="AZ170" s="190"/>
      <c r="BA170" s="190"/>
      <c r="BB170" s="190"/>
    </row>
    <row r="171" spans="1:54">
      <c r="A171" s="190"/>
      <c r="B171" s="189"/>
      <c r="C171" s="190"/>
      <c r="D171" s="190"/>
      <c r="E171" s="190"/>
      <c r="F171" s="204"/>
      <c r="G171" s="190"/>
      <c r="H171" s="190"/>
      <c r="I171" s="190"/>
      <c r="J171" s="190"/>
      <c r="K171" s="190"/>
      <c r="L171" s="191"/>
      <c r="M171" s="190"/>
      <c r="N171" s="190"/>
      <c r="O171" s="190"/>
      <c r="P171" s="190"/>
      <c r="Q171" s="190"/>
      <c r="R171" s="190"/>
      <c r="S171" s="192"/>
      <c r="T171" s="191"/>
      <c r="U171" s="205"/>
      <c r="V171" s="204"/>
      <c r="W171" s="193"/>
      <c r="X171" s="190"/>
      <c r="Y171" s="190"/>
      <c r="Z171" s="190"/>
      <c r="AA171" s="190"/>
      <c r="AB171" s="190"/>
      <c r="AC171" s="190"/>
      <c r="AD171" s="190"/>
      <c r="AE171" s="190"/>
      <c r="AF171" s="190"/>
      <c r="AG171" s="190"/>
      <c r="AH171" s="191"/>
      <c r="AI171" s="191"/>
      <c r="AJ171" s="190"/>
      <c r="AK171" s="190"/>
      <c r="AL171" s="190"/>
      <c r="AM171" s="191"/>
      <c r="AN171" s="191"/>
      <c r="AO171" s="190"/>
      <c r="AP171" s="190"/>
      <c r="AQ171" s="191"/>
      <c r="AR171" s="190"/>
      <c r="AS171" s="190"/>
      <c r="AT171" s="190"/>
      <c r="AU171" s="191"/>
      <c r="AV171" s="190"/>
      <c r="AW171" s="190"/>
      <c r="AX171" s="190"/>
      <c r="AY171" s="191"/>
      <c r="AZ171" s="190"/>
      <c r="BA171" s="190"/>
      <c r="BB171" s="190"/>
    </row>
    <row r="172" spans="1:54">
      <c r="A172" s="190"/>
      <c r="B172" s="189"/>
      <c r="C172" s="190"/>
      <c r="D172" s="190"/>
      <c r="E172" s="190"/>
      <c r="F172" s="204"/>
      <c r="G172" s="190"/>
      <c r="H172" s="190"/>
      <c r="I172" s="190"/>
      <c r="J172" s="190"/>
      <c r="K172" s="190"/>
      <c r="L172" s="191"/>
      <c r="M172" s="190"/>
      <c r="N172" s="190"/>
      <c r="O172" s="190"/>
      <c r="P172" s="190"/>
      <c r="Q172" s="190"/>
      <c r="R172" s="190"/>
      <c r="S172" s="192"/>
      <c r="T172" s="191"/>
      <c r="U172" s="205"/>
      <c r="V172" s="204"/>
      <c r="W172" s="193"/>
      <c r="X172" s="190"/>
      <c r="Y172" s="190"/>
      <c r="Z172" s="190"/>
      <c r="AA172" s="190"/>
      <c r="AB172" s="190"/>
      <c r="AC172" s="190"/>
      <c r="AD172" s="190"/>
      <c r="AE172" s="190"/>
      <c r="AF172" s="190"/>
      <c r="AG172" s="190"/>
      <c r="AH172" s="191"/>
      <c r="AI172" s="191"/>
      <c r="AJ172" s="190"/>
      <c r="AK172" s="190"/>
      <c r="AL172" s="190"/>
      <c r="AM172" s="191"/>
      <c r="AN172" s="191"/>
      <c r="AO172" s="190"/>
      <c r="AP172" s="190"/>
      <c r="AQ172" s="191"/>
      <c r="AR172" s="190"/>
      <c r="AS172" s="190"/>
      <c r="AT172" s="190"/>
      <c r="AU172" s="191"/>
      <c r="AV172" s="190"/>
      <c r="AW172" s="190"/>
      <c r="AX172" s="190"/>
      <c r="AY172" s="191"/>
      <c r="AZ172" s="190"/>
      <c r="BA172" s="190"/>
      <c r="BB172" s="190"/>
    </row>
    <row r="173" spans="1:54">
      <c r="A173" s="190"/>
      <c r="B173" s="189"/>
      <c r="C173" s="190"/>
      <c r="D173" s="190"/>
      <c r="E173" s="190"/>
      <c r="F173" s="204"/>
      <c r="G173" s="190"/>
      <c r="H173" s="190"/>
      <c r="I173" s="190"/>
      <c r="J173" s="190"/>
      <c r="K173" s="190"/>
      <c r="L173" s="191"/>
      <c r="M173" s="190"/>
      <c r="N173" s="190"/>
      <c r="O173" s="190"/>
      <c r="P173" s="190"/>
      <c r="Q173" s="190"/>
      <c r="R173" s="190"/>
      <c r="S173" s="192"/>
      <c r="T173" s="191"/>
      <c r="U173" s="205"/>
      <c r="V173" s="204"/>
      <c r="W173" s="193"/>
      <c r="X173" s="190"/>
      <c r="Y173" s="190"/>
      <c r="Z173" s="190"/>
      <c r="AA173" s="190"/>
      <c r="AB173" s="190"/>
      <c r="AC173" s="190"/>
      <c r="AD173" s="190"/>
      <c r="AE173" s="190"/>
      <c r="AF173" s="190"/>
      <c r="AG173" s="190"/>
      <c r="AH173" s="191"/>
      <c r="AI173" s="191"/>
      <c r="AJ173" s="190"/>
      <c r="AK173" s="190"/>
      <c r="AL173" s="190"/>
      <c r="AM173" s="191"/>
      <c r="AN173" s="191"/>
      <c r="AO173" s="190"/>
      <c r="AP173" s="190"/>
      <c r="AQ173" s="191"/>
      <c r="AR173" s="190"/>
      <c r="AS173" s="190"/>
      <c r="AT173" s="190"/>
      <c r="AU173" s="191"/>
      <c r="AV173" s="190"/>
      <c r="AW173" s="190"/>
      <c r="AX173" s="190"/>
      <c r="AY173" s="191"/>
      <c r="AZ173" s="190"/>
      <c r="BA173" s="190"/>
      <c r="BB173" s="190"/>
    </row>
    <row r="174" spans="1:54">
      <c r="A174" s="190"/>
      <c r="B174" s="189"/>
      <c r="C174" s="190"/>
      <c r="D174" s="190"/>
      <c r="E174" s="190"/>
      <c r="F174" s="204"/>
      <c r="G174" s="190"/>
      <c r="H174" s="190"/>
      <c r="I174" s="190"/>
      <c r="J174" s="190"/>
      <c r="K174" s="190"/>
      <c r="L174" s="191"/>
      <c r="M174" s="190"/>
      <c r="N174" s="190"/>
      <c r="O174" s="190"/>
      <c r="P174" s="190"/>
      <c r="Q174" s="190"/>
      <c r="R174" s="190"/>
      <c r="S174" s="192"/>
      <c r="T174" s="191"/>
      <c r="U174" s="205"/>
      <c r="V174" s="204"/>
      <c r="W174" s="193"/>
      <c r="X174" s="190"/>
      <c r="Y174" s="190"/>
      <c r="Z174" s="190"/>
      <c r="AA174" s="190"/>
      <c r="AB174" s="190"/>
      <c r="AC174" s="190"/>
      <c r="AD174" s="190"/>
      <c r="AE174" s="190"/>
      <c r="AF174" s="190"/>
      <c r="AG174" s="190"/>
      <c r="AH174" s="191"/>
      <c r="AI174" s="191"/>
      <c r="AJ174" s="190"/>
      <c r="AK174" s="190"/>
      <c r="AL174" s="190"/>
      <c r="AM174" s="191"/>
      <c r="AN174" s="191"/>
      <c r="AO174" s="190"/>
      <c r="AP174" s="190"/>
      <c r="AQ174" s="191"/>
      <c r="AR174" s="190"/>
      <c r="AS174" s="190"/>
      <c r="AT174" s="190"/>
      <c r="AU174" s="191"/>
      <c r="AV174" s="190"/>
      <c r="AW174" s="190"/>
      <c r="AX174" s="190"/>
      <c r="AY174" s="191"/>
      <c r="AZ174" s="190"/>
      <c r="BA174" s="190"/>
      <c r="BB174" s="190"/>
    </row>
    <row r="175" spans="1:54">
      <c r="A175" s="190"/>
      <c r="B175" s="189"/>
      <c r="C175" s="190"/>
      <c r="D175" s="190"/>
      <c r="E175" s="190"/>
      <c r="F175" s="204"/>
      <c r="G175" s="190"/>
      <c r="H175" s="190"/>
      <c r="I175" s="190"/>
      <c r="J175" s="190"/>
      <c r="K175" s="190"/>
      <c r="L175" s="191"/>
      <c r="M175" s="190"/>
      <c r="N175" s="190"/>
      <c r="O175" s="190"/>
      <c r="P175" s="190"/>
      <c r="Q175" s="190"/>
      <c r="R175" s="190"/>
      <c r="S175" s="192"/>
      <c r="T175" s="191"/>
      <c r="U175" s="205"/>
      <c r="V175" s="204"/>
      <c r="W175" s="193"/>
      <c r="X175" s="190"/>
      <c r="Y175" s="190"/>
      <c r="Z175" s="190"/>
      <c r="AA175" s="190"/>
      <c r="AB175" s="190"/>
      <c r="AC175" s="190"/>
      <c r="AD175" s="190"/>
      <c r="AE175" s="190"/>
      <c r="AF175" s="190"/>
      <c r="AG175" s="190"/>
      <c r="AH175" s="191"/>
      <c r="AI175" s="191"/>
      <c r="AJ175" s="190"/>
      <c r="AK175" s="190"/>
      <c r="AL175" s="190"/>
      <c r="AM175" s="191"/>
      <c r="AN175" s="191"/>
      <c r="AO175" s="190"/>
      <c r="AP175" s="190"/>
      <c r="AQ175" s="191"/>
      <c r="AR175" s="190"/>
      <c r="AS175" s="190"/>
      <c r="AT175" s="190"/>
      <c r="AU175" s="191"/>
      <c r="AV175" s="190"/>
      <c r="AW175" s="190"/>
      <c r="AX175" s="190"/>
      <c r="AY175" s="191"/>
      <c r="AZ175" s="190"/>
      <c r="BA175" s="190"/>
      <c r="BB175" s="190"/>
    </row>
    <row r="176" spans="1:54">
      <c r="A176" s="190"/>
      <c r="B176" s="189"/>
      <c r="C176" s="190"/>
      <c r="D176" s="190"/>
      <c r="E176" s="190"/>
      <c r="F176" s="204"/>
      <c r="G176" s="190"/>
      <c r="H176" s="190"/>
      <c r="I176" s="190"/>
      <c r="J176" s="190"/>
      <c r="K176" s="190"/>
      <c r="L176" s="191"/>
      <c r="M176" s="190"/>
      <c r="N176" s="190"/>
      <c r="O176" s="190"/>
      <c r="P176" s="190"/>
      <c r="Q176" s="190"/>
      <c r="R176" s="190"/>
      <c r="S176" s="192"/>
      <c r="T176" s="191"/>
      <c r="U176" s="205"/>
      <c r="V176" s="204"/>
      <c r="W176" s="193"/>
      <c r="X176" s="190"/>
      <c r="Y176" s="190"/>
      <c r="Z176" s="190"/>
      <c r="AA176" s="190"/>
      <c r="AB176" s="190"/>
      <c r="AC176" s="190"/>
      <c r="AD176" s="190"/>
      <c r="AE176" s="190"/>
      <c r="AF176" s="190"/>
      <c r="AG176" s="190"/>
      <c r="AH176" s="191"/>
      <c r="AI176" s="191"/>
      <c r="AJ176" s="190"/>
      <c r="AK176" s="190"/>
      <c r="AL176" s="190"/>
      <c r="AM176" s="191"/>
      <c r="AN176" s="191"/>
      <c r="AO176" s="190"/>
      <c r="AP176" s="190"/>
      <c r="AQ176" s="191"/>
      <c r="AR176" s="190"/>
      <c r="AS176" s="190"/>
      <c r="AT176" s="190"/>
      <c r="AU176" s="191"/>
      <c r="AV176" s="190"/>
      <c r="AW176" s="190"/>
      <c r="AX176" s="190"/>
      <c r="AY176" s="191"/>
      <c r="AZ176" s="190"/>
      <c r="BA176" s="190"/>
      <c r="BB176" s="190"/>
    </row>
    <row r="177" spans="1:54">
      <c r="A177" s="190"/>
      <c r="B177" s="189"/>
      <c r="C177" s="190"/>
      <c r="D177" s="190"/>
      <c r="E177" s="190"/>
      <c r="F177" s="204"/>
      <c r="G177" s="190"/>
      <c r="H177" s="190"/>
      <c r="I177" s="190"/>
      <c r="J177" s="190"/>
      <c r="K177" s="190"/>
      <c r="L177" s="191"/>
      <c r="M177" s="190"/>
      <c r="N177" s="190"/>
      <c r="O177" s="190"/>
      <c r="P177" s="190"/>
      <c r="Q177" s="190"/>
      <c r="R177" s="190"/>
      <c r="S177" s="192"/>
      <c r="T177" s="191"/>
      <c r="U177" s="205"/>
      <c r="V177" s="204"/>
      <c r="W177" s="193"/>
      <c r="X177" s="190"/>
      <c r="Y177" s="190"/>
      <c r="Z177" s="190"/>
      <c r="AA177" s="190"/>
      <c r="AB177" s="190"/>
      <c r="AC177" s="190"/>
      <c r="AD177" s="190"/>
      <c r="AE177" s="190"/>
      <c r="AF177" s="190"/>
      <c r="AG177" s="190"/>
      <c r="AH177" s="191"/>
      <c r="AI177" s="191"/>
      <c r="AJ177" s="190"/>
      <c r="AK177" s="190"/>
      <c r="AL177" s="190"/>
      <c r="AM177" s="191"/>
      <c r="AN177" s="191"/>
      <c r="AO177" s="190"/>
      <c r="AP177" s="190"/>
      <c r="AQ177" s="191"/>
      <c r="AR177" s="190"/>
      <c r="AS177" s="190"/>
      <c r="AT177" s="190"/>
      <c r="AU177" s="191"/>
      <c r="AV177" s="190"/>
      <c r="AW177" s="190"/>
      <c r="AX177" s="190"/>
      <c r="AY177" s="191"/>
      <c r="AZ177" s="190"/>
      <c r="BA177" s="190"/>
      <c r="BB177" s="190"/>
    </row>
    <row r="178" spans="1:54">
      <c r="A178" s="190"/>
      <c r="B178" s="189"/>
      <c r="C178" s="190"/>
      <c r="D178" s="190"/>
      <c r="E178" s="190"/>
      <c r="F178" s="204"/>
      <c r="G178" s="190"/>
      <c r="H178" s="190"/>
      <c r="I178" s="190"/>
      <c r="J178" s="190"/>
      <c r="K178" s="190"/>
      <c r="L178" s="191"/>
      <c r="M178" s="190"/>
      <c r="N178" s="190"/>
      <c r="O178" s="190"/>
      <c r="P178" s="190"/>
      <c r="Q178" s="190"/>
      <c r="R178" s="190"/>
      <c r="S178" s="192"/>
      <c r="T178" s="191"/>
      <c r="U178" s="205"/>
      <c r="V178" s="204"/>
      <c r="W178" s="193"/>
      <c r="X178" s="190"/>
      <c r="Y178" s="190"/>
      <c r="Z178" s="190"/>
      <c r="AA178" s="190"/>
      <c r="AB178" s="190"/>
      <c r="AC178" s="190"/>
      <c r="AD178" s="190"/>
      <c r="AE178" s="190"/>
      <c r="AF178" s="190"/>
      <c r="AG178" s="190"/>
      <c r="AH178" s="191"/>
      <c r="AI178" s="191"/>
      <c r="AJ178" s="190"/>
      <c r="AK178" s="190"/>
      <c r="AL178" s="190"/>
      <c r="AM178" s="191"/>
      <c r="AN178" s="191"/>
      <c r="AO178" s="190"/>
      <c r="AP178" s="190"/>
      <c r="AQ178" s="191"/>
      <c r="AR178" s="190"/>
      <c r="AS178" s="190"/>
      <c r="AT178" s="190"/>
      <c r="AU178" s="191"/>
      <c r="AV178" s="190"/>
      <c r="AW178" s="190"/>
      <c r="AX178" s="190"/>
      <c r="AY178" s="191"/>
      <c r="AZ178" s="190"/>
      <c r="BA178" s="190"/>
      <c r="BB178" s="190"/>
    </row>
    <row r="179" spans="1:54">
      <c r="A179" s="190"/>
      <c r="B179" s="189"/>
      <c r="C179" s="190"/>
      <c r="D179" s="190"/>
      <c r="E179" s="190"/>
      <c r="F179" s="204"/>
      <c r="G179" s="190"/>
      <c r="H179" s="190"/>
      <c r="I179" s="190"/>
      <c r="J179" s="190"/>
      <c r="K179" s="190"/>
      <c r="L179" s="191"/>
      <c r="M179" s="190"/>
      <c r="N179" s="190"/>
      <c r="O179" s="190"/>
      <c r="P179" s="190"/>
      <c r="Q179" s="190"/>
      <c r="R179" s="190"/>
      <c r="S179" s="192"/>
      <c r="T179" s="191"/>
      <c r="U179" s="205"/>
      <c r="V179" s="204"/>
      <c r="W179" s="193"/>
      <c r="X179" s="190"/>
      <c r="Y179" s="190"/>
      <c r="Z179" s="190"/>
      <c r="AA179" s="190"/>
      <c r="AB179" s="190"/>
      <c r="AC179" s="190"/>
      <c r="AD179" s="190"/>
      <c r="AE179" s="190"/>
      <c r="AF179" s="190"/>
      <c r="AG179" s="190"/>
      <c r="AH179" s="191"/>
      <c r="AI179" s="191"/>
      <c r="AJ179" s="190"/>
      <c r="AK179" s="190"/>
      <c r="AL179" s="190"/>
      <c r="AM179" s="191"/>
      <c r="AN179" s="191"/>
      <c r="AO179" s="190"/>
      <c r="AP179" s="190"/>
      <c r="AQ179" s="191"/>
      <c r="AR179" s="190"/>
      <c r="AS179" s="190"/>
      <c r="AT179" s="190"/>
      <c r="AU179" s="191"/>
      <c r="AV179" s="190"/>
      <c r="AW179" s="190"/>
      <c r="AX179" s="190"/>
      <c r="AY179" s="191"/>
      <c r="AZ179" s="190"/>
      <c r="BA179" s="190"/>
      <c r="BB179" s="190"/>
    </row>
    <row r="180" spans="1:54">
      <c r="A180" s="190"/>
      <c r="B180" s="189"/>
      <c r="C180" s="190"/>
      <c r="D180" s="190"/>
      <c r="E180" s="190"/>
      <c r="F180" s="204"/>
      <c r="G180" s="190"/>
      <c r="H180" s="190"/>
      <c r="I180" s="190"/>
      <c r="J180" s="190"/>
      <c r="K180" s="190"/>
      <c r="L180" s="191"/>
      <c r="M180" s="190"/>
      <c r="N180" s="190"/>
      <c r="O180" s="190"/>
      <c r="P180" s="190"/>
      <c r="Q180" s="190"/>
      <c r="R180" s="190"/>
      <c r="S180" s="192"/>
      <c r="T180" s="191"/>
      <c r="U180" s="205"/>
      <c r="V180" s="204"/>
      <c r="W180" s="193"/>
      <c r="X180" s="190"/>
      <c r="Y180" s="190"/>
      <c r="Z180" s="190"/>
      <c r="AA180" s="190"/>
      <c r="AB180" s="190"/>
      <c r="AC180" s="190"/>
      <c r="AD180" s="190"/>
      <c r="AE180" s="190"/>
      <c r="AF180" s="190"/>
      <c r="AG180" s="190"/>
      <c r="AH180" s="191"/>
      <c r="AI180" s="191"/>
      <c r="AJ180" s="190"/>
      <c r="AK180" s="190"/>
      <c r="AL180" s="190"/>
      <c r="AM180" s="191"/>
      <c r="AN180" s="191"/>
      <c r="AO180" s="190"/>
      <c r="AP180" s="190"/>
      <c r="AQ180" s="191"/>
      <c r="AR180" s="190"/>
      <c r="AS180" s="190"/>
      <c r="AT180" s="190"/>
      <c r="AU180" s="191"/>
      <c r="AV180" s="190"/>
      <c r="AW180" s="190"/>
      <c r="AX180" s="190"/>
      <c r="AY180" s="191"/>
      <c r="AZ180" s="190"/>
      <c r="BA180" s="190"/>
      <c r="BB180" s="190"/>
    </row>
    <row r="181" spans="1:54">
      <c r="A181" s="190"/>
      <c r="B181" s="189"/>
      <c r="C181" s="190"/>
      <c r="D181" s="190"/>
      <c r="E181" s="190"/>
      <c r="F181" s="204"/>
      <c r="G181" s="190"/>
      <c r="H181" s="190"/>
      <c r="I181" s="190"/>
      <c r="J181" s="190"/>
      <c r="K181" s="190"/>
      <c r="L181" s="191"/>
      <c r="M181" s="190"/>
      <c r="N181" s="190"/>
      <c r="O181" s="190"/>
      <c r="P181" s="190"/>
      <c r="Q181" s="190"/>
      <c r="R181" s="190"/>
      <c r="S181" s="192"/>
      <c r="T181" s="191"/>
      <c r="U181" s="205"/>
      <c r="V181" s="204"/>
      <c r="W181" s="193"/>
      <c r="X181" s="190"/>
      <c r="Y181" s="190"/>
      <c r="Z181" s="190"/>
      <c r="AA181" s="190"/>
      <c r="AB181" s="190"/>
      <c r="AC181" s="190"/>
      <c r="AD181" s="190"/>
      <c r="AE181" s="190"/>
      <c r="AF181" s="190"/>
      <c r="AG181" s="190"/>
      <c r="AH181" s="191"/>
      <c r="AI181" s="191"/>
      <c r="AJ181" s="190"/>
      <c r="AK181" s="190"/>
      <c r="AL181" s="190"/>
      <c r="AM181" s="191"/>
      <c r="AN181" s="191"/>
      <c r="AO181" s="190"/>
      <c r="AP181" s="190"/>
      <c r="AQ181" s="191"/>
      <c r="AR181" s="190"/>
      <c r="AS181" s="190"/>
      <c r="AT181" s="190"/>
      <c r="AU181" s="191"/>
      <c r="AV181" s="190"/>
      <c r="AW181" s="190"/>
      <c r="AX181" s="190"/>
      <c r="AY181" s="191"/>
      <c r="AZ181" s="190"/>
      <c r="BA181" s="190"/>
      <c r="BB181" s="190"/>
    </row>
    <row r="182" spans="1:54">
      <c r="A182" s="190"/>
      <c r="B182" s="189"/>
      <c r="C182" s="190"/>
      <c r="D182" s="190"/>
      <c r="E182" s="190"/>
      <c r="F182" s="204"/>
      <c r="G182" s="190"/>
      <c r="H182" s="190"/>
      <c r="I182" s="190"/>
      <c r="J182" s="190"/>
      <c r="K182" s="190"/>
      <c r="L182" s="191"/>
      <c r="M182" s="190"/>
      <c r="N182" s="190"/>
      <c r="O182" s="190"/>
      <c r="P182" s="190"/>
      <c r="Q182" s="190"/>
      <c r="R182" s="190"/>
      <c r="S182" s="192"/>
      <c r="T182" s="191"/>
      <c r="U182" s="205"/>
      <c r="V182" s="204"/>
      <c r="W182" s="193"/>
      <c r="X182" s="190"/>
      <c r="Y182" s="190"/>
      <c r="Z182" s="190"/>
      <c r="AA182" s="190"/>
      <c r="AB182" s="190"/>
      <c r="AC182" s="190"/>
      <c r="AD182" s="190"/>
      <c r="AE182" s="190"/>
      <c r="AF182" s="190"/>
      <c r="AG182" s="190"/>
      <c r="AH182" s="191"/>
      <c r="AI182" s="191"/>
      <c r="AJ182" s="190"/>
      <c r="AK182" s="190"/>
      <c r="AL182" s="190"/>
      <c r="AM182" s="191"/>
      <c r="AN182" s="191"/>
      <c r="AO182" s="190"/>
      <c r="AP182" s="190"/>
      <c r="AQ182" s="191"/>
      <c r="AR182" s="190"/>
      <c r="AS182" s="190"/>
      <c r="AT182" s="190"/>
      <c r="AU182" s="191"/>
      <c r="AV182" s="190"/>
      <c r="AW182" s="190"/>
      <c r="AX182" s="190"/>
      <c r="AY182" s="191"/>
      <c r="AZ182" s="190"/>
      <c r="BA182" s="190"/>
      <c r="BB182" s="190"/>
    </row>
    <row r="183" spans="1:54">
      <c r="A183" s="190"/>
      <c r="B183" s="189"/>
      <c r="C183" s="190"/>
      <c r="D183" s="190"/>
      <c r="E183" s="190"/>
      <c r="F183" s="204"/>
      <c r="G183" s="190"/>
      <c r="H183" s="190"/>
      <c r="I183" s="190"/>
      <c r="J183" s="190"/>
      <c r="K183" s="190"/>
      <c r="L183" s="191"/>
      <c r="M183" s="190"/>
      <c r="N183" s="190"/>
      <c r="O183" s="190"/>
      <c r="P183" s="190"/>
      <c r="Q183" s="190"/>
      <c r="R183" s="190"/>
      <c r="S183" s="192"/>
      <c r="T183" s="191"/>
      <c r="U183" s="205"/>
      <c r="V183" s="204"/>
      <c r="W183" s="193"/>
      <c r="X183" s="190"/>
      <c r="Y183" s="190"/>
      <c r="Z183" s="190"/>
      <c r="AA183" s="190"/>
      <c r="AB183" s="190"/>
      <c r="AC183" s="190"/>
      <c r="AD183" s="190"/>
      <c r="AE183" s="190"/>
      <c r="AF183" s="190"/>
      <c r="AG183" s="190"/>
      <c r="AH183" s="191"/>
      <c r="AI183" s="191"/>
      <c r="AJ183" s="190"/>
      <c r="AK183" s="190"/>
      <c r="AL183" s="190"/>
      <c r="AM183" s="191"/>
      <c r="AN183" s="191"/>
      <c r="AO183" s="190"/>
      <c r="AP183" s="190"/>
      <c r="AQ183" s="191"/>
      <c r="AR183" s="190"/>
      <c r="AS183" s="190"/>
      <c r="AT183" s="190"/>
      <c r="AU183" s="191"/>
      <c r="AV183" s="190"/>
      <c r="AW183" s="190"/>
      <c r="AX183" s="190"/>
      <c r="AY183" s="191"/>
      <c r="AZ183" s="190"/>
      <c r="BA183" s="190"/>
      <c r="BB183" s="190"/>
    </row>
    <row r="184" spans="1:54">
      <c r="A184" s="190"/>
      <c r="B184" s="189"/>
      <c r="C184" s="190"/>
      <c r="D184" s="190"/>
      <c r="E184" s="190"/>
      <c r="F184" s="204"/>
      <c r="G184" s="190"/>
      <c r="H184" s="190"/>
      <c r="I184" s="190"/>
      <c r="J184" s="190"/>
      <c r="K184" s="190"/>
      <c r="L184" s="191"/>
      <c r="M184" s="190"/>
      <c r="N184" s="190"/>
      <c r="O184" s="190"/>
      <c r="P184" s="190"/>
      <c r="Q184" s="190"/>
      <c r="R184" s="190"/>
      <c r="S184" s="192"/>
      <c r="T184" s="191"/>
      <c r="U184" s="205"/>
      <c r="V184" s="204"/>
      <c r="W184" s="193"/>
      <c r="X184" s="190"/>
      <c r="Y184" s="190"/>
      <c r="Z184" s="190"/>
      <c r="AA184" s="190"/>
      <c r="AB184" s="190"/>
      <c r="AC184" s="190"/>
      <c r="AD184" s="190"/>
      <c r="AE184" s="190"/>
      <c r="AF184" s="190"/>
      <c r="AG184" s="190"/>
      <c r="AH184" s="191"/>
      <c r="AI184" s="191"/>
      <c r="AJ184" s="190"/>
      <c r="AK184" s="190"/>
      <c r="AL184" s="190"/>
      <c r="AM184" s="191"/>
      <c r="AN184" s="191"/>
      <c r="AO184" s="190"/>
      <c r="AP184" s="190"/>
      <c r="AQ184" s="191"/>
      <c r="AR184" s="190"/>
      <c r="AS184" s="190"/>
      <c r="AT184" s="190"/>
      <c r="AU184" s="191"/>
      <c r="AV184" s="190"/>
      <c r="AW184" s="190"/>
      <c r="AX184" s="190"/>
      <c r="AY184" s="191"/>
      <c r="AZ184" s="190"/>
      <c r="BA184" s="190"/>
      <c r="BB184" s="190"/>
    </row>
    <row r="185" spans="1:54">
      <c r="A185" s="190"/>
      <c r="B185" s="189"/>
      <c r="C185" s="190"/>
      <c r="D185" s="190"/>
      <c r="E185" s="190"/>
      <c r="F185" s="204"/>
      <c r="G185" s="190"/>
      <c r="H185" s="190"/>
      <c r="I185" s="190"/>
      <c r="J185" s="190"/>
      <c r="K185" s="190"/>
      <c r="L185" s="191"/>
      <c r="M185" s="190"/>
      <c r="N185" s="190"/>
      <c r="O185" s="190"/>
      <c r="P185" s="190"/>
      <c r="Q185" s="190"/>
      <c r="R185" s="190"/>
      <c r="S185" s="192"/>
      <c r="T185" s="191"/>
      <c r="U185" s="205"/>
      <c r="V185" s="204"/>
      <c r="W185" s="193"/>
      <c r="X185" s="190"/>
      <c r="Y185" s="190"/>
      <c r="Z185" s="190"/>
      <c r="AA185" s="190"/>
      <c r="AB185" s="190"/>
      <c r="AC185" s="190"/>
      <c r="AD185" s="190"/>
      <c r="AE185" s="190"/>
      <c r="AF185" s="190"/>
      <c r="AG185" s="190"/>
      <c r="AH185" s="191"/>
      <c r="AI185" s="191"/>
      <c r="AJ185" s="190"/>
      <c r="AK185" s="190"/>
      <c r="AL185" s="190"/>
      <c r="AM185" s="191"/>
      <c r="AN185" s="191"/>
      <c r="AO185" s="190"/>
      <c r="AP185" s="190"/>
      <c r="AQ185" s="191"/>
      <c r="AR185" s="190"/>
      <c r="AS185" s="190"/>
      <c r="AT185" s="190"/>
      <c r="AU185" s="191"/>
      <c r="AV185" s="190"/>
      <c r="AW185" s="190"/>
      <c r="AX185" s="190"/>
      <c r="AY185" s="191"/>
      <c r="AZ185" s="190"/>
      <c r="BA185" s="190"/>
      <c r="BB185" s="190"/>
    </row>
    <row r="186" spans="1:54">
      <c r="A186" s="190"/>
      <c r="B186" s="189"/>
      <c r="C186" s="190"/>
      <c r="D186" s="190"/>
      <c r="E186" s="190"/>
      <c r="F186" s="204"/>
      <c r="G186" s="190"/>
      <c r="H186" s="190"/>
      <c r="I186" s="190"/>
      <c r="J186" s="190"/>
      <c r="K186" s="190"/>
      <c r="L186" s="191"/>
      <c r="M186" s="190"/>
      <c r="N186" s="190"/>
      <c r="O186" s="190"/>
      <c r="P186" s="190"/>
      <c r="Q186" s="190"/>
      <c r="R186" s="190"/>
      <c r="S186" s="192"/>
      <c r="T186" s="191"/>
      <c r="U186" s="205"/>
      <c r="V186" s="204"/>
      <c r="W186" s="193"/>
      <c r="X186" s="190"/>
      <c r="Y186" s="190"/>
      <c r="Z186" s="190"/>
      <c r="AA186" s="190"/>
      <c r="AB186" s="190"/>
      <c r="AC186" s="190"/>
      <c r="AD186" s="190"/>
      <c r="AE186" s="190"/>
      <c r="AF186" s="190"/>
      <c r="AG186" s="190"/>
      <c r="AH186" s="191"/>
      <c r="AI186" s="191"/>
      <c r="AJ186" s="190"/>
      <c r="AK186" s="190"/>
      <c r="AL186" s="190"/>
      <c r="AM186" s="191"/>
      <c r="AN186" s="191"/>
      <c r="AO186" s="190"/>
      <c r="AP186" s="190"/>
      <c r="AQ186" s="191"/>
      <c r="AR186" s="190"/>
      <c r="AS186" s="190"/>
      <c r="AT186" s="190"/>
      <c r="AU186" s="191"/>
      <c r="AV186" s="190"/>
      <c r="AW186" s="190"/>
      <c r="AX186" s="190"/>
      <c r="AY186" s="191"/>
      <c r="AZ186" s="190"/>
      <c r="BA186" s="190"/>
      <c r="BB186" s="190"/>
    </row>
    <row r="187" spans="1:54">
      <c r="A187" s="190"/>
      <c r="B187" s="189"/>
      <c r="C187" s="190"/>
      <c r="D187" s="190"/>
      <c r="E187" s="190"/>
      <c r="F187" s="204"/>
      <c r="G187" s="190"/>
      <c r="H187" s="190"/>
      <c r="I187" s="190"/>
      <c r="J187" s="190"/>
      <c r="K187" s="190"/>
      <c r="L187" s="191"/>
      <c r="M187" s="190"/>
      <c r="N187" s="190"/>
      <c r="O187" s="190"/>
      <c r="P187" s="190"/>
      <c r="Q187" s="190"/>
      <c r="R187" s="190"/>
      <c r="S187" s="192"/>
      <c r="T187" s="191"/>
      <c r="U187" s="205"/>
      <c r="V187" s="204"/>
      <c r="W187" s="193"/>
      <c r="X187" s="190"/>
      <c r="Y187" s="190"/>
      <c r="Z187" s="190"/>
      <c r="AA187" s="190"/>
      <c r="AB187" s="190"/>
      <c r="AC187" s="190"/>
      <c r="AD187" s="190"/>
      <c r="AE187" s="190"/>
      <c r="AF187" s="190"/>
      <c r="AG187" s="190"/>
      <c r="AH187" s="191"/>
      <c r="AI187" s="191"/>
      <c r="AJ187" s="190"/>
      <c r="AK187" s="190"/>
      <c r="AL187" s="190"/>
      <c r="AM187" s="191"/>
      <c r="AN187" s="191"/>
      <c r="AO187" s="190"/>
      <c r="AP187" s="190"/>
      <c r="AQ187" s="191"/>
      <c r="AR187" s="190"/>
      <c r="AS187" s="190"/>
      <c r="AT187" s="190"/>
      <c r="AU187" s="191"/>
      <c r="AV187" s="190"/>
      <c r="AW187" s="190"/>
      <c r="AX187" s="190"/>
      <c r="AY187" s="191"/>
      <c r="AZ187" s="190"/>
      <c r="BA187" s="190"/>
      <c r="BB187" s="190"/>
    </row>
    <row r="188" spans="1:54">
      <c r="A188" s="190"/>
      <c r="B188" s="189"/>
      <c r="C188" s="190"/>
      <c r="D188" s="190"/>
      <c r="E188" s="190"/>
      <c r="F188" s="204"/>
      <c r="G188" s="190"/>
      <c r="H188" s="190"/>
      <c r="I188" s="190"/>
      <c r="J188" s="190"/>
      <c r="K188" s="190"/>
      <c r="L188" s="191"/>
      <c r="M188" s="190"/>
      <c r="N188" s="190"/>
      <c r="O188" s="190"/>
      <c r="P188" s="190"/>
      <c r="Q188" s="190"/>
      <c r="R188" s="190"/>
      <c r="S188" s="192"/>
      <c r="T188" s="191"/>
      <c r="U188" s="205"/>
      <c r="V188" s="204"/>
      <c r="W188" s="193"/>
      <c r="X188" s="190"/>
      <c r="Y188" s="190"/>
      <c r="Z188" s="190"/>
      <c r="AA188" s="190"/>
      <c r="AB188" s="190"/>
      <c r="AC188" s="190"/>
      <c r="AD188" s="190"/>
      <c r="AE188" s="190"/>
      <c r="AF188" s="190"/>
      <c r="AG188" s="190"/>
      <c r="AH188" s="191"/>
      <c r="AI188" s="191"/>
      <c r="AJ188" s="190"/>
      <c r="AK188" s="190"/>
      <c r="AL188" s="190"/>
      <c r="AM188" s="191"/>
      <c r="AN188" s="191"/>
      <c r="AO188" s="190"/>
      <c r="AP188" s="190"/>
      <c r="AQ188" s="191"/>
      <c r="AR188" s="190"/>
      <c r="AS188" s="190"/>
      <c r="AT188" s="190"/>
      <c r="AU188" s="191"/>
      <c r="AV188" s="190"/>
      <c r="AW188" s="190"/>
      <c r="AX188" s="190"/>
      <c r="AY188" s="191"/>
      <c r="AZ188" s="190"/>
      <c r="BA188" s="190"/>
      <c r="BB188" s="190"/>
    </row>
    <row r="189" spans="1:54">
      <c r="A189" s="190"/>
      <c r="B189" s="189"/>
      <c r="C189" s="190"/>
      <c r="D189" s="190"/>
      <c r="E189" s="190"/>
      <c r="F189" s="204"/>
      <c r="G189" s="190"/>
      <c r="H189" s="190"/>
      <c r="I189" s="190"/>
      <c r="J189" s="190"/>
      <c r="K189" s="190"/>
      <c r="L189" s="191"/>
      <c r="M189" s="190"/>
      <c r="N189" s="190"/>
      <c r="O189" s="190"/>
      <c r="P189" s="190"/>
      <c r="Q189" s="190"/>
      <c r="R189" s="190"/>
      <c r="S189" s="192"/>
      <c r="T189" s="191"/>
      <c r="U189" s="205"/>
      <c r="V189" s="204"/>
      <c r="W189" s="193"/>
      <c r="X189" s="190"/>
      <c r="Y189" s="190"/>
      <c r="Z189" s="190"/>
      <c r="AA189" s="190"/>
      <c r="AB189" s="190"/>
      <c r="AC189" s="190"/>
      <c r="AD189" s="190"/>
      <c r="AE189" s="190"/>
      <c r="AF189" s="190"/>
      <c r="AG189" s="190"/>
      <c r="AH189" s="191"/>
      <c r="AI189" s="191"/>
      <c r="AJ189" s="190"/>
      <c r="AK189" s="190"/>
      <c r="AL189" s="190"/>
      <c r="AM189" s="191"/>
      <c r="AN189" s="191"/>
      <c r="AO189" s="190"/>
      <c r="AP189" s="190"/>
      <c r="AQ189" s="191"/>
      <c r="AR189" s="190"/>
      <c r="AS189" s="190"/>
      <c r="AT189" s="190"/>
      <c r="AU189" s="191"/>
      <c r="AV189" s="190"/>
      <c r="AW189" s="190"/>
      <c r="AX189" s="190"/>
      <c r="AY189" s="191"/>
      <c r="AZ189" s="190"/>
      <c r="BA189" s="190"/>
      <c r="BB189" s="190"/>
    </row>
    <row r="190" spans="1:54">
      <c r="A190" s="190"/>
      <c r="B190" s="189"/>
      <c r="C190" s="190"/>
      <c r="D190" s="190"/>
      <c r="E190" s="190"/>
      <c r="F190" s="204"/>
      <c r="G190" s="190"/>
      <c r="H190" s="190"/>
      <c r="I190" s="190"/>
      <c r="J190" s="190"/>
      <c r="K190" s="190"/>
      <c r="L190" s="191"/>
      <c r="M190" s="190"/>
      <c r="N190" s="190"/>
      <c r="O190" s="190"/>
      <c r="P190" s="190"/>
      <c r="Q190" s="190"/>
      <c r="R190" s="190"/>
      <c r="S190" s="192"/>
      <c r="T190" s="191"/>
      <c r="U190" s="205"/>
      <c r="V190" s="204"/>
      <c r="W190" s="193"/>
      <c r="X190" s="190"/>
      <c r="Y190" s="190"/>
      <c r="Z190" s="190"/>
      <c r="AA190" s="190"/>
      <c r="AB190" s="190"/>
      <c r="AC190" s="190"/>
      <c r="AD190" s="190"/>
      <c r="AE190" s="190"/>
      <c r="AF190" s="190"/>
      <c r="AG190" s="190"/>
      <c r="AH190" s="191"/>
      <c r="AI190" s="191"/>
      <c r="AJ190" s="190"/>
      <c r="AK190" s="190"/>
      <c r="AL190" s="190"/>
      <c r="AM190" s="191"/>
      <c r="AN190" s="191"/>
      <c r="AO190" s="190"/>
      <c r="AP190" s="190"/>
      <c r="AQ190" s="191"/>
      <c r="AR190" s="190"/>
      <c r="AS190" s="190"/>
      <c r="AT190" s="190"/>
      <c r="AU190" s="191"/>
      <c r="AV190" s="190"/>
      <c r="AW190" s="190"/>
      <c r="AX190" s="190"/>
      <c r="AY190" s="191"/>
      <c r="AZ190" s="190"/>
      <c r="BA190" s="190"/>
      <c r="BB190" s="190"/>
    </row>
    <row r="191" spans="1:54">
      <c r="A191" s="190"/>
      <c r="B191" s="189"/>
      <c r="C191" s="190"/>
      <c r="D191" s="190"/>
      <c r="E191" s="190"/>
      <c r="F191" s="204"/>
      <c r="G191" s="190"/>
      <c r="H191" s="190"/>
      <c r="I191" s="190"/>
      <c r="J191" s="190"/>
      <c r="K191" s="190"/>
      <c r="L191" s="191"/>
      <c r="M191" s="190"/>
      <c r="N191" s="190"/>
      <c r="O191" s="190"/>
      <c r="P191" s="190"/>
      <c r="Q191" s="190"/>
      <c r="R191" s="190"/>
      <c r="S191" s="192"/>
      <c r="T191" s="191"/>
      <c r="U191" s="205"/>
      <c r="V191" s="204"/>
      <c r="W191" s="193"/>
      <c r="X191" s="190"/>
      <c r="Y191" s="190"/>
      <c r="Z191" s="190"/>
      <c r="AA191" s="190"/>
      <c r="AB191" s="190"/>
      <c r="AC191" s="190"/>
      <c r="AD191" s="190"/>
      <c r="AE191" s="190"/>
      <c r="AF191" s="190"/>
      <c r="AG191" s="190"/>
      <c r="AH191" s="191"/>
      <c r="AI191" s="191"/>
      <c r="AJ191" s="190"/>
      <c r="AK191" s="190"/>
      <c r="AL191" s="190"/>
      <c r="AM191" s="191"/>
      <c r="AN191" s="191"/>
      <c r="AO191" s="190"/>
      <c r="AP191" s="190"/>
      <c r="AQ191" s="191"/>
      <c r="AR191" s="190"/>
      <c r="AS191" s="190"/>
      <c r="AT191" s="190"/>
      <c r="AU191" s="191"/>
      <c r="AV191" s="190"/>
      <c r="AW191" s="190"/>
      <c r="AX191" s="190"/>
      <c r="AY191" s="191"/>
      <c r="AZ191" s="190"/>
      <c r="BA191" s="190"/>
      <c r="BB191" s="190"/>
    </row>
    <row r="192" spans="1:54">
      <c r="A192" s="190"/>
      <c r="B192" s="189"/>
      <c r="C192" s="190"/>
      <c r="D192" s="190"/>
      <c r="E192" s="190"/>
      <c r="F192" s="204"/>
      <c r="G192" s="190"/>
      <c r="H192" s="190"/>
      <c r="I192" s="190"/>
      <c r="J192" s="190"/>
      <c r="K192" s="190"/>
      <c r="L192" s="191"/>
      <c r="M192" s="190"/>
      <c r="N192" s="190"/>
      <c r="O192" s="190"/>
      <c r="P192" s="190"/>
      <c r="Q192" s="190"/>
      <c r="R192" s="190"/>
      <c r="S192" s="192"/>
      <c r="T192" s="191"/>
      <c r="U192" s="205"/>
      <c r="V192" s="204"/>
      <c r="W192" s="193"/>
      <c r="X192" s="190"/>
      <c r="Y192" s="190"/>
      <c r="Z192" s="190"/>
      <c r="AA192" s="190"/>
      <c r="AB192" s="190"/>
      <c r="AC192" s="190"/>
      <c r="AD192" s="190"/>
      <c r="AE192" s="190"/>
      <c r="AF192" s="190"/>
      <c r="AG192" s="190"/>
      <c r="AH192" s="191"/>
      <c r="AI192" s="191"/>
      <c r="AJ192" s="190"/>
      <c r="AK192" s="190"/>
      <c r="AL192" s="190"/>
      <c r="AM192" s="191"/>
      <c r="AN192" s="191"/>
      <c r="AO192" s="190"/>
      <c r="AP192" s="190"/>
      <c r="AQ192" s="191"/>
      <c r="AR192" s="190"/>
      <c r="AS192" s="190"/>
      <c r="AT192" s="190"/>
      <c r="AU192" s="191"/>
      <c r="AV192" s="190"/>
      <c r="AW192" s="190"/>
      <c r="AX192" s="190"/>
      <c r="AY192" s="191"/>
      <c r="AZ192" s="190"/>
      <c r="BA192" s="190"/>
      <c r="BB192" s="190"/>
    </row>
    <row r="193" spans="1:54">
      <c r="A193" s="190"/>
      <c r="B193" s="189"/>
      <c r="C193" s="190"/>
      <c r="D193" s="190"/>
      <c r="E193" s="190"/>
      <c r="F193" s="204"/>
      <c r="G193" s="190"/>
      <c r="H193" s="190"/>
      <c r="I193" s="190"/>
      <c r="J193" s="190"/>
      <c r="K193" s="190"/>
      <c r="L193" s="191"/>
      <c r="M193" s="190"/>
      <c r="N193" s="190"/>
      <c r="O193" s="190"/>
      <c r="P193" s="190"/>
      <c r="Q193" s="190"/>
      <c r="R193" s="190"/>
      <c r="S193" s="192"/>
      <c r="T193" s="191"/>
      <c r="U193" s="205"/>
      <c r="V193" s="204"/>
      <c r="W193" s="193"/>
      <c r="X193" s="190"/>
      <c r="Y193" s="190"/>
      <c r="Z193" s="190"/>
      <c r="AA193" s="190"/>
      <c r="AB193" s="190"/>
      <c r="AC193" s="190"/>
      <c r="AD193" s="190"/>
      <c r="AE193" s="190"/>
      <c r="AF193" s="190"/>
      <c r="AG193" s="190"/>
      <c r="AH193" s="191"/>
      <c r="AI193" s="191"/>
      <c r="AJ193" s="190"/>
      <c r="AK193" s="190"/>
      <c r="AL193" s="190"/>
      <c r="AM193" s="191"/>
      <c r="AN193" s="191"/>
      <c r="AO193" s="190"/>
      <c r="AP193" s="190"/>
      <c r="AQ193" s="191"/>
      <c r="AR193" s="190"/>
      <c r="AS193" s="190"/>
      <c r="AT193" s="190"/>
      <c r="AU193" s="191"/>
      <c r="AV193" s="190"/>
      <c r="AW193" s="190"/>
      <c r="AX193" s="190"/>
      <c r="AY193" s="191"/>
      <c r="AZ193" s="190"/>
      <c r="BA193" s="190"/>
      <c r="BB193" s="190"/>
    </row>
    <row r="194" spans="1:54">
      <c r="A194" s="190"/>
      <c r="B194" s="189"/>
      <c r="C194" s="190"/>
      <c r="D194" s="190"/>
      <c r="E194" s="190"/>
      <c r="F194" s="204"/>
      <c r="G194" s="190"/>
      <c r="H194" s="190"/>
      <c r="I194" s="190"/>
      <c r="J194" s="190"/>
      <c r="K194" s="190"/>
      <c r="L194" s="191"/>
      <c r="M194" s="190"/>
      <c r="N194" s="190"/>
      <c r="O194" s="190"/>
      <c r="P194" s="190"/>
      <c r="Q194" s="190"/>
      <c r="R194" s="190"/>
      <c r="S194" s="192"/>
      <c r="T194" s="191"/>
      <c r="U194" s="205"/>
      <c r="V194" s="204"/>
      <c r="W194" s="193"/>
      <c r="X194" s="190"/>
      <c r="Y194" s="190"/>
      <c r="Z194" s="190"/>
      <c r="AA194" s="190"/>
      <c r="AB194" s="190"/>
      <c r="AC194" s="190"/>
      <c r="AD194" s="190"/>
      <c r="AE194" s="190"/>
      <c r="AF194" s="190"/>
      <c r="AG194" s="190"/>
      <c r="AH194" s="191"/>
      <c r="AI194" s="191"/>
      <c r="AJ194" s="190"/>
      <c r="AK194" s="190"/>
      <c r="AL194" s="190"/>
      <c r="AM194" s="191"/>
      <c r="AN194" s="191"/>
      <c r="AO194" s="190"/>
      <c r="AP194" s="190"/>
      <c r="AQ194" s="191"/>
      <c r="AR194" s="190"/>
      <c r="AS194" s="190"/>
      <c r="AT194" s="190"/>
      <c r="AU194" s="191"/>
      <c r="AV194" s="190"/>
      <c r="AW194" s="190"/>
      <c r="AX194" s="190"/>
      <c r="AY194" s="191"/>
      <c r="AZ194" s="190"/>
      <c r="BA194" s="190"/>
      <c r="BB194" s="190"/>
    </row>
    <row r="195" spans="1:54">
      <c r="A195" s="190"/>
      <c r="B195" s="189"/>
      <c r="C195" s="190"/>
      <c r="D195" s="190"/>
      <c r="E195" s="190"/>
      <c r="F195" s="204"/>
      <c r="G195" s="190"/>
      <c r="H195" s="190"/>
      <c r="I195" s="190"/>
      <c r="J195" s="190"/>
      <c r="K195" s="190"/>
      <c r="L195" s="191"/>
      <c r="M195" s="190"/>
      <c r="N195" s="190"/>
      <c r="O195" s="190"/>
      <c r="P195" s="190"/>
      <c r="Q195" s="190"/>
      <c r="R195" s="190"/>
      <c r="S195" s="192"/>
      <c r="T195" s="191"/>
      <c r="U195" s="205"/>
      <c r="V195" s="204"/>
      <c r="W195" s="193"/>
      <c r="X195" s="190"/>
      <c r="Y195" s="190"/>
      <c r="Z195" s="190"/>
      <c r="AA195" s="190"/>
      <c r="AB195" s="190"/>
      <c r="AC195" s="190"/>
      <c r="AD195" s="190"/>
      <c r="AE195" s="190"/>
      <c r="AF195" s="190"/>
      <c r="AG195" s="190"/>
      <c r="AH195" s="191"/>
      <c r="AI195" s="191"/>
      <c r="AJ195" s="190"/>
      <c r="AK195" s="190"/>
      <c r="AL195" s="190"/>
      <c r="AM195" s="191"/>
      <c r="AN195" s="191"/>
      <c r="AO195" s="190"/>
      <c r="AP195" s="190"/>
      <c r="AQ195" s="191"/>
      <c r="AR195" s="190"/>
      <c r="AS195" s="190"/>
      <c r="AT195" s="190"/>
      <c r="AU195" s="191"/>
      <c r="AV195" s="190"/>
      <c r="AW195" s="190"/>
      <c r="AX195" s="190"/>
      <c r="AY195" s="191"/>
      <c r="AZ195" s="190"/>
      <c r="BA195" s="190"/>
      <c r="BB195" s="190"/>
    </row>
    <row r="196" spans="1:54">
      <c r="A196" s="190"/>
      <c r="B196" s="189"/>
      <c r="C196" s="190"/>
      <c r="D196" s="190"/>
      <c r="E196" s="190"/>
      <c r="F196" s="204"/>
      <c r="G196" s="190"/>
      <c r="H196" s="190"/>
      <c r="I196" s="190"/>
      <c r="J196" s="190"/>
      <c r="K196" s="190"/>
      <c r="L196" s="191"/>
      <c r="M196" s="190"/>
      <c r="N196" s="190"/>
      <c r="O196" s="190"/>
      <c r="P196" s="190"/>
      <c r="Q196" s="190"/>
      <c r="R196" s="190"/>
      <c r="S196" s="192"/>
      <c r="T196" s="191"/>
      <c r="U196" s="205"/>
      <c r="V196" s="204"/>
      <c r="W196" s="193"/>
      <c r="X196" s="190"/>
      <c r="Y196" s="190"/>
      <c r="Z196" s="190"/>
      <c r="AA196" s="190"/>
      <c r="AB196" s="190"/>
      <c r="AC196" s="190"/>
      <c r="AD196" s="190"/>
      <c r="AE196" s="190"/>
      <c r="AF196" s="190"/>
      <c r="AG196" s="190"/>
      <c r="AH196" s="191"/>
      <c r="AI196" s="191"/>
      <c r="AJ196" s="190"/>
      <c r="AK196" s="190"/>
      <c r="AL196" s="190"/>
      <c r="AM196" s="191"/>
      <c r="AN196" s="191"/>
      <c r="AO196" s="190"/>
      <c r="AP196" s="190"/>
      <c r="AQ196" s="191"/>
      <c r="AR196" s="190"/>
      <c r="AS196" s="190"/>
      <c r="AT196" s="190"/>
      <c r="AU196" s="191"/>
      <c r="AV196" s="190"/>
      <c r="AW196" s="190"/>
      <c r="AX196" s="190"/>
      <c r="AY196" s="191"/>
      <c r="AZ196" s="190"/>
      <c r="BA196" s="190"/>
      <c r="BB196" s="190"/>
    </row>
    <row r="197" spans="1:54">
      <c r="A197" s="190"/>
      <c r="B197" s="189"/>
      <c r="C197" s="190"/>
      <c r="D197" s="190"/>
      <c r="E197" s="190"/>
      <c r="F197" s="204"/>
      <c r="G197" s="190"/>
      <c r="H197" s="190"/>
      <c r="I197" s="190"/>
      <c r="J197" s="190"/>
      <c r="K197" s="190"/>
      <c r="L197" s="191"/>
      <c r="M197" s="190"/>
      <c r="N197" s="190"/>
      <c r="O197" s="190"/>
      <c r="P197" s="190"/>
      <c r="Q197" s="190"/>
      <c r="R197" s="190"/>
      <c r="S197" s="192"/>
      <c r="T197" s="191"/>
      <c r="U197" s="205"/>
      <c r="V197" s="204"/>
      <c r="W197" s="193"/>
      <c r="X197" s="190"/>
      <c r="Y197" s="190"/>
      <c r="Z197" s="190"/>
      <c r="AA197" s="190"/>
      <c r="AB197" s="190"/>
      <c r="AC197" s="190"/>
      <c r="AD197" s="190"/>
      <c r="AE197" s="190"/>
      <c r="AF197" s="190"/>
      <c r="AG197" s="190"/>
      <c r="AH197" s="191"/>
      <c r="AI197" s="191"/>
      <c r="AJ197" s="190"/>
      <c r="AK197" s="190"/>
      <c r="AL197" s="190"/>
      <c r="AM197" s="191"/>
      <c r="AN197" s="191"/>
      <c r="AO197" s="190"/>
      <c r="AP197" s="190"/>
      <c r="AQ197" s="191"/>
      <c r="AR197" s="190"/>
      <c r="AS197" s="190"/>
      <c r="AT197" s="190"/>
      <c r="AU197" s="191"/>
      <c r="AV197" s="190"/>
      <c r="AW197" s="190"/>
      <c r="AX197" s="190"/>
      <c r="AY197" s="191"/>
      <c r="AZ197" s="190"/>
      <c r="BA197" s="190"/>
      <c r="BB197" s="190"/>
    </row>
    <row r="198" spans="1:54">
      <c r="A198" s="190"/>
      <c r="B198" s="189"/>
      <c r="C198" s="190"/>
      <c r="D198" s="190"/>
      <c r="E198" s="190"/>
      <c r="F198" s="204"/>
      <c r="G198" s="190"/>
      <c r="H198" s="190"/>
      <c r="I198" s="190"/>
      <c r="J198" s="190"/>
      <c r="K198" s="190"/>
      <c r="L198" s="191"/>
      <c r="M198" s="190"/>
      <c r="N198" s="190"/>
      <c r="O198" s="190"/>
      <c r="P198" s="190"/>
      <c r="Q198" s="190"/>
      <c r="R198" s="190"/>
      <c r="S198" s="192"/>
      <c r="T198" s="191"/>
      <c r="U198" s="205"/>
      <c r="V198" s="204"/>
      <c r="W198" s="193"/>
      <c r="X198" s="190"/>
      <c r="Y198" s="190"/>
      <c r="Z198" s="190"/>
      <c r="AA198" s="190"/>
      <c r="AB198" s="190"/>
      <c r="AC198" s="190"/>
      <c r="AD198" s="190"/>
      <c r="AE198" s="190"/>
      <c r="AF198" s="190"/>
      <c r="AG198" s="190"/>
      <c r="AH198" s="191"/>
      <c r="AI198" s="191"/>
      <c r="AJ198" s="190"/>
      <c r="AK198" s="190"/>
      <c r="AL198" s="190"/>
      <c r="AM198" s="191"/>
      <c r="AN198" s="191"/>
      <c r="AO198" s="190"/>
      <c r="AP198" s="190"/>
      <c r="AQ198" s="191"/>
      <c r="AR198" s="190"/>
      <c r="AS198" s="190"/>
      <c r="AT198" s="190"/>
      <c r="AU198" s="191"/>
      <c r="AV198" s="190"/>
      <c r="AW198" s="190"/>
      <c r="AX198" s="190"/>
      <c r="AY198" s="191"/>
      <c r="AZ198" s="190"/>
      <c r="BA198" s="190"/>
      <c r="BB198" s="190"/>
    </row>
    <row r="199" spans="1:54">
      <c r="A199" s="190"/>
      <c r="B199" s="189"/>
      <c r="C199" s="190"/>
      <c r="D199" s="190"/>
      <c r="E199" s="190"/>
      <c r="F199" s="204"/>
      <c r="G199" s="190"/>
      <c r="H199" s="190"/>
      <c r="I199" s="190"/>
      <c r="J199" s="190"/>
      <c r="K199" s="190"/>
      <c r="L199" s="191"/>
      <c r="M199" s="190"/>
      <c r="N199" s="190"/>
      <c r="O199" s="190"/>
      <c r="P199" s="190"/>
      <c r="Q199" s="190"/>
      <c r="R199" s="190"/>
      <c r="S199" s="192"/>
      <c r="T199" s="191"/>
      <c r="U199" s="205"/>
      <c r="V199" s="204"/>
      <c r="W199" s="193"/>
      <c r="X199" s="190"/>
      <c r="Y199" s="190"/>
      <c r="Z199" s="190"/>
      <c r="AA199" s="190"/>
      <c r="AB199" s="190"/>
      <c r="AC199" s="190"/>
      <c r="AD199" s="190"/>
      <c r="AE199" s="190"/>
      <c r="AF199" s="190"/>
      <c r="AG199" s="190"/>
      <c r="AH199" s="191"/>
      <c r="AI199" s="191"/>
      <c r="AJ199" s="190"/>
      <c r="AK199" s="190"/>
      <c r="AL199" s="190"/>
      <c r="AM199" s="191"/>
      <c r="AN199" s="191"/>
      <c r="AO199" s="190"/>
      <c r="AP199" s="190"/>
      <c r="AQ199" s="191"/>
      <c r="AR199" s="190"/>
      <c r="AS199" s="190"/>
      <c r="AT199" s="190"/>
      <c r="AU199" s="191"/>
      <c r="AV199" s="190"/>
      <c r="AW199" s="190"/>
      <c r="AX199" s="190"/>
      <c r="AY199" s="191"/>
      <c r="AZ199" s="190"/>
      <c r="BA199" s="190"/>
      <c r="BB199" s="190"/>
    </row>
    <row r="200" spans="1:54">
      <c r="A200" s="190"/>
      <c r="B200" s="189"/>
      <c r="C200" s="190"/>
      <c r="D200" s="190"/>
      <c r="E200" s="190"/>
      <c r="F200" s="204"/>
      <c r="G200" s="190"/>
      <c r="H200" s="190"/>
      <c r="I200" s="190"/>
      <c r="J200" s="190"/>
      <c r="K200" s="190"/>
      <c r="L200" s="191"/>
      <c r="M200" s="190"/>
      <c r="N200" s="190"/>
      <c r="O200" s="190"/>
      <c r="P200" s="190"/>
      <c r="Q200" s="190"/>
      <c r="R200" s="190"/>
      <c r="S200" s="192"/>
      <c r="T200" s="191"/>
      <c r="U200" s="205"/>
      <c r="V200" s="204"/>
      <c r="W200" s="193"/>
      <c r="X200" s="190"/>
      <c r="Y200" s="190"/>
      <c r="Z200" s="190"/>
      <c r="AA200" s="190"/>
      <c r="AB200" s="190"/>
      <c r="AC200" s="190"/>
      <c r="AD200" s="190"/>
      <c r="AE200" s="190"/>
      <c r="AF200" s="190"/>
      <c r="AG200" s="190"/>
      <c r="AH200" s="191"/>
      <c r="AI200" s="191"/>
      <c r="AJ200" s="190"/>
      <c r="AK200" s="190"/>
      <c r="AL200" s="190"/>
      <c r="AM200" s="191"/>
      <c r="AN200" s="191"/>
      <c r="AO200" s="190"/>
      <c r="AP200" s="190"/>
      <c r="AQ200" s="191"/>
      <c r="AR200" s="190"/>
      <c r="AS200" s="190"/>
      <c r="AT200" s="190"/>
      <c r="AU200" s="191"/>
      <c r="AV200" s="190"/>
      <c r="AW200" s="190"/>
      <c r="AX200" s="190"/>
      <c r="AY200" s="191"/>
      <c r="AZ200" s="190"/>
      <c r="BA200" s="190"/>
      <c r="BB200" s="190"/>
    </row>
    <row r="201" spans="1:54">
      <c r="A201" s="190"/>
      <c r="B201" s="189"/>
      <c r="C201" s="190"/>
      <c r="D201" s="190"/>
      <c r="E201" s="190"/>
      <c r="F201" s="204"/>
      <c r="G201" s="190"/>
      <c r="H201" s="190"/>
      <c r="I201" s="190"/>
      <c r="J201" s="190"/>
      <c r="K201" s="190"/>
      <c r="L201" s="191"/>
      <c r="M201" s="190"/>
      <c r="N201" s="190"/>
      <c r="O201" s="190"/>
      <c r="P201" s="190"/>
      <c r="Q201" s="190"/>
      <c r="R201" s="190"/>
      <c r="S201" s="192"/>
      <c r="T201" s="191"/>
      <c r="U201" s="205"/>
      <c r="V201" s="204"/>
      <c r="W201" s="193"/>
      <c r="X201" s="190"/>
      <c r="Y201" s="190"/>
      <c r="Z201" s="190"/>
      <c r="AA201" s="190"/>
      <c r="AB201" s="190"/>
      <c r="AC201" s="190"/>
      <c r="AD201" s="190"/>
      <c r="AE201" s="190"/>
      <c r="AF201" s="190"/>
      <c r="AG201" s="190"/>
      <c r="AH201" s="191"/>
      <c r="AI201" s="191"/>
      <c r="AJ201" s="190"/>
      <c r="AK201" s="190"/>
      <c r="AL201" s="190"/>
      <c r="AM201" s="191"/>
      <c r="AN201" s="191"/>
      <c r="AO201" s="190"/>
      <c r="AP201" s="190"/>
      <c r="AQ201" s="191"/>
      <c r="AR201" s="190"/>
      <c r="AS201" s="190"/>
      <c r="AT201" s="190"/>
      <c r="AU201" s="191"/>
      <c r="AV201" s="190"/>
      <c r="AW201" s="190"/>
      <c r="AX201" s="190"/>
      <c r="AY201" s="191"/>
      <c r="AZ201" s="190"/>
      <c r="BA201" s="190"/>
      <c r="BB201" s="190"/>
    </row>
    <row r="202" spans="1:54">
      <c r="A202" s="190"/>
      <c r="B202" s="189"/>
      <c r="C202" s="190"/>
      <c r="D202" s="190"/>
      <c r="E202" s="190"/>
      <c r="F202" s="204"/>
      <c r="G202" s="190"/>
      <c r="H202" s="190"/>
      <c r="I202" s="190"/>
      <c r="J202" s="190"/>
      <c r="K202" s="190"/>
      <c r="L202" s="191"/>
      <c r="M202" s="190"/>
      <c r="N202" s="190"/>
      <c r="O202" s="190"/>
      <c r="P202" s="190"/>
      <c r="Q202" s="190"/>
      <c r="R202" s="190"/>
      <c r="S202" s="192"/>
      <c r="T202" s="191"/>
      <c r="U202" s="205"/>
      <c r="V202" s="204"/>
      <c r="W202" s="193"/>
      <c r="X202" s="190"/>
      <c r="Y202" s="190"/>
      <c r="Z202" s="190"/>
      <c r="AA202" s="190"/>
      <c r="AB202" s="190"/>
      <c r="AC202" s="190"/>
      <c r="AD202" s="190"/>
      <c r="AE202" s="190"/>
      <c r="AF202" s="190"/>
      <c r="AG202" s="190"/>
      <c r="AH202" s="191"/>
      <c r="AI202" s="191"/>
      <c r="AJ202" s="190"/>
      <c r="AK202" s="190"/>
      <c r="AL202" s="190"/>
      <c r="AM202" s="191"/>
      <c r="AN202" s="191"/>
      <c r="AO202" s="190"/>
      <c r="AP202" s="190"/>
      <c r="AQ202" s="191"/>
      <c r="AR202" s="190"/>
      <c r="AS202" s="190"/>
      <c r="AT202" s="190"/>
      <c r="AU202" s="191"/>
      <c r="AV202" s="190"/>
      <c r="AW202" s="190"/>
      <c r="AX202" s="190"/>
      <c r="AY202" s="191"/>
      <c r="AZ202" s="190"/>
      <c r="BA202" s="190"/>
      <c r="BB202" s="190"/>
    </row>
    <row r="203" spans="1:54">
      <c r="A203" s="190"/>
      <c r="B203" s="189"/>
      <c r="C203" s="190"/>
      <c r="D203" s="190"/>
      <c r="E203" s="190"/>
      <c r="F203" s="204"/>
      <c r="G203" s="190"/>
      <c r="H203" s="190"/>
      <c r="I203" s="190"/>
      <c r="J203" s="190"/>
      <c r="K203" s="190"/>
      <c r="L203" s="191"/>
      <c r="M203" s="190"/>
      <c r="N203" s="190"/>
      <c r="O203" s="190"/>
      <c r="P203" s="190"/>
      <c r="Q203" s="190"/>
      <c r="R203" s="190"/>
      <c r="S203" s="192"/>
      <c r="T203" s="191"/>
      <c r="U203" s="205"/>
      <c r="V203" s="204"/>
      <c r="W203" s="193"/>
      <c r="X203" s="190"/>
      <c r="Y203" s="190"/>
      <c r="Z203" s="190"/>
      <c r="AA203" s="190"/>
      <c r="AB203" s="190"/>
      <c r="AC203" s="190"/>
      <c r="AD203" s="190"/>
      <c r="AE203" s="190"/>
      <c r="AF203" s="190"/>
      <c r="AG203" s="190"/>
      <c r="AH203" s="191"/>
      <c r="AI203" s="191"/>
      <c r="AJ203" s="190"/>
      <c r="AK203" s="190"/>
      <c r="AL203" s="190"/>
      <c r="AM203" s="191"/>
      <c r="AN203" s="191"/>
      <c r="AO203" s="190"/>
      <c r="AP203" s="190"/>
      <c r="AQ203" s="191"/>
      <c r="AR203" s="190"/>
      <c r="AS203" s="190"/>
      <c r="AT203" s="190"/>
      <c r="AU203" s="191"/>
      <c r="AV203" s="190"/>
      <c r="AW203" s="190"/>
      <c r="AX203" s="190"/>
      <c r="AY203" s="191"/>
      <c r="AZ203" s="190"/>
      <c r="BA203" s="190"/>
      <c r="BB203" s="190"/>
    </row>
    <row r="204" spans="1:54">
      <c r="A204" s="190"/>
      <c r="B204" s="189"/>
      <c r="C204" s="190"/>
      <c r="D204" s="190"/>
      <c r="E204" s="190"/>
      <c r="F204" s="204"/>
      <c r="G204" s="190"/>
      <c r="H204" s="190"/>
      <c r="I204" s="190"/>
      <c r="J204" s="190"/>
      <c r="K204" s="190"/>
      <c r="L204" s="191"/>
      <c r="M204" s="190"/>
      <c r="N204" s="190"/>
      <c r="O204" s="190"/>
      <c r="P204" s="190"/>
      <c r="Q204" s="190"/>
      <c r="R204" s="190"/>
      <c r="S204" s="192"/>
      <c r="T204" s="191"/>
      <c r="U204" s="205"/>
      <c r="V204" s="204"/>
      <c r="W204" s="193"/>
      <c r="X204" s="190"/>
      <c r="Y204" s="190"/>
      <c r="Z204" s="190"/>
      <c r="AA204" s="190"/>
      <c r="AB204" s="190"/>
      <c r="AC204" s="190"/>
      <c r="AD204" s="190"/>
      <c r="AE204" s="190"/>
      <c r="AF204" s="190"/>
      <c r="AG204" s="190"/>
      <c r="AH204" s="191"/>
      <c r="AI204" s="191"/>
      <c r="AJ204" s="190"/>
      <c r="AK204" s="190"/>
      <c r="AL204" s="190"/>
      <c r="AM204" s="191"/>
      <c r="AN204" s="191"/>
      <c r="AO204" s="190"/>
      <c r="AP204" s="190"/>
      <c r="AQ204" s="191"/>
      <c r="AR204" s="190"/>
      <c r="AS204" s="190"/>
      <c r="AT204" s="190"/>
      <c r="AU204" s="191"/>
      <c r="AV204" s="190"/>
      <c r="AW204" s="190"/>
      <c r="AX204" s="190"/>
      <c r="AY204" s="191"/>
      <c r="AZ204" s="190"/>
      <c r="BA204" s="190"/>
      <c r="BB204" s="190"/>
    </row>
    <row r="205" spans="1:54">
      <c r="A205" s="190"/>
      <c r="B205" s="189"/>
      <c r="C205" s="190"/>
      <c r="D205" s="190"/>
      <c r="E205" s="190"/>
      <c r="F205" s="204"/>
      <c r="G205" s="190"/>
      <c r="H205" s="190"/>
      <c r="I205" s="190"/>
      <c r="J205" s="190"/>
      <c r="K205" s="190"/>
      <c r="L205" s="191"/>
      <c r="M205" s="190"/>
      <c r="N205" s="190"/>
      <c r="O205" s="190"/>
      <c r="P205" s="190"/>
      <c r="Q205" s="190"/>
      <c r="R205" s="190"/>
      <c r="S205" s="192"/>
      <c r="T205" s="191"/>
      <c r="U205" s="205"/>
      <c r="V205" s="204"/>
      <c r="W205" s="193"/>
      <c r="X205" s="190"/>
      <c r="Y205" s="190"/>
      <c r="Z205" s="190"/>
      <c r="AA205" s="190"/>
      <c r="AB205" s="190"/>
      <c r="AC205" s="190"/>
      <c r="AD205" s="190"/>
      <c r="AE205" s="190"/>
      <c r="AF205" s="190"/>
      <c r="AG205" s="190"/>
      <c r="AH205" s="191"/>
      <c r="AI205" s="191"/>
      <c r="AJ205" s="190"/>
      <c r="AK205" s="190"/>
      <c r="AL205" s="190"/>
      <c r="AM205" s="191"/>
      <c r="AN205" s="191"/>
      <c r="AO205" s="190"/>
      <c r="AP205" s="190"/>
      <c r="AQ205" s="191"/>
      <c r="AR205" s="190"/>
      <c r="AS205" s="190"/>
      <c r="AT205" s="190"/>
      <c r="AU205" s="191"/>
      <c r="AV205" s="190"/>
      <c r="AW205" s="190"/>
      <c r="AX205" s="190"/>
      <c r="AY205" s="191"/>
      <c r="AZ205" s="190"/>
      <c r="BA205" s="190"/>
      <c r="BB205" s="190"/>
    </row>
    <row r="206" spans="1:54">
      <c r="A206" s="190"/>
      <c r="B206" s="189"/>
      <c r="C206" s="190"/>
      <c r="D206" s="190"/>
      <c r="E206" s="190"/>
      <c r="F206" s="204"/>
      <c r="G206" s="190"/>
      <c r="H206" s="190"/>
      <c r="I206" s="190"/>
      <c r="J206" s="190"/>
      <c r="K206" s="190"/>
      <c r="L206" s="191"/>
      <c r="M206" s="190"/>
      <c r="N206" s="190"/>
      <c r="O206" s="190"/>
      <c r="P206" s="190"/>
      <c r="Q206" s="190"/>
      <c r="R206" s="190"/>
      <c r="S206" s="192"/>
      <c r="T206" s="191"/>
      <c r="U206" s="205"/>
      <c r="V206" s="204"/>
      <c r="W206" s="193"/>
      <c r="X206" s="190"/>
      <c r="Y206" s="190"/>
      <c r="Z206" s="190"/>
      <c r="AA206" s="190"/>
      <c r="AB206" s="190"/>
      <c r="AC206" s="190"/>
      <c r="AD206" s="190"/>
      <c r="AE206" s="190"/>
      <c r="AF206" s="190"/>
      <c r="AG206" s="190"/>
      <c r="AH206" s="191"/>
      <c r="AI206" s="191"/>
      <c r="AJ206" s="190"/>
      <c r="AK206" s="190"/>
      <c r="AL206" s="190"/>
      <c r="AM206" s="191"/>
      <c r="AN206" s="191"/>
      <c r="AO206" s="190"/>
      <c r="AP206" s="190"/>
      <c r="AQ206" s="191"/>
      <c r="AR206" s="190"/>
      <c r="AS206" s="190"/>
      <c r="AT206" s="190"/>
      <c r="AU206" s="191"/>
      <c r="AV206" s="190"/>
      <c r="AW206" s="190"/>
      <c r="AX206" s="190"/>
      <c r="AY206" s="191"/>
      <c r="AZ206" s="190"/>
      <c r="BA206" s="190"/>
      <c r="BB206" s="190"/>
    </row>
    <row r="207" spans="1:54">
      <c r="A207" s="190"/>
      <c r="B207" s="189"/>
      <c r="C207" s="190"/>
      <c r="D207" s="190"/>
      <c r="E207" s="190"/>
      <c r="F207" s="204"/>
      <c r="G207" s="190"/>
      <c r="H207" s="190"/>
      <c r="I207" s="190"/>
      <c r="J207" s="190"/>
      <c r="K207" s="190"/>
      <c r="L207" s="191"/>
      <c r="M207" s="190"/>
      <c r="N207" s="190"/>
      <c r="O207" s="190"/>
      <c r="P207" s="190"/>
      <c r="Q207" s="190"/>
      <c r="R207" s="190"/>
      <c r="S207" s="192"/>
      <c r="T207" s="191"/>
      <c r="U207" s="205"/>
      <c r="V207" s="204"/>
      <c r="W207" s="193"/>
      <c r="X207" s="190"/>
      <c r="Y207" s="190"/>
      <c r="Z207" s="190"/>
      <c r="AA207" s="190"/>
      <c r="AB207" s="190"/>
      <c r="AC207" s="190"/>
      <c r="AD207" s="190"/>
      <c r="AE207" s="190"/>
      <c r="AF207" s="190"/>
      <c r="AG207" s="190"/>
      <c r="AH207" s="191"/>
      <c r="AI207" s="191"/>
      <c r="AJ207" s="190"/>
      <c r="AK207" s="190"/>
      <c r="AL207" s="190"/>
      <c r="AM207" s="191"/>
      <c r="AN207" s="191"/>
      <c r="AO207" s="190"/>
      <c r="AP207" s="190"/>
      <c r="AQ207" s="191"/>
      <c r="AR207" s="190"/>
      <c r="AS207" s="190"/>
      <c r="AT207" s="190"/>
      <c r="AU207" s="191"/>
      <c r="AV207" s="190"/>
      <c r="AW207" s="190"/>
      <c r="AX207" s="190"/>
      <c r="AY207" s="191"/>
      <c r="AZ207" s="190"/>
      <c r="BA207" s="190"/>
      <c r="BB207" s="190"/>
    </row>
    <row r="208" spans="1:54">
      <c r="A208" s="190"/>
      <c r="B208" s="189"/>
      <c r="C208" s="190"/>
      <c r="D208" s="190"/>
      <c r="E208" s="190"/>
      <c r="F208" s="204"/>
      <c r="G208" s="190"/>
      <c r="H208" s="190"/>
      <c r="I208" s="190"/>
      <c r="J208" s="190"/>
      <c r="K208" s="190"/>
      <c r="L208" s="191"/>
      <c r="M208" s="190"/>
      <c r="N208" s="190"/>
      <c r="O208" s="190"/>
      <c r="P208" s="190"/>
      <c r="Q208" s="190"/>
      <c r="R208" s="190"/>
      <c r="S208" s="192"/>
      <c r="T208" s="191"/>
      <c r="U208" s="205"/>
      <c r="V208" s="204"/>
      <c r="W208" s="193"/>
      <c r="X208" s="190"/>
      <c r="Y208" s="190"/>
      <c r="Z208" s="190"/>
      <c r="AA208" s="190"/>
      <c r="AB208" s="190"/>
      <c r="AC208" s="190"/>
      <c r="AD208" s="190"/>
      <c r="AE208" s="190"/>
      <c r="AF208" s="190"/>
      <c r="AG208" s="190"/>
      <c r="AH208" s="191"/>
      <c r="AI208" s="191"/>
      <c r="AJ208" s="190"/>
      <c r="AK208" s="190"/>
      <c r="AL208" s="190"/>
      <c r="AM208" s="191"/>
      <c r="AN208" s="191"/>
      <c r="AO208" s="190"/>
      <c r="AP208" s="190"/>
      <c r="AQ208" s="191"/>
      <c r="AR208" s="190"/>
      <c r="AS208" s="190"/>
      <c r="AT208" s="190"/>
      <c r="AU208" s="191"/>
      <c r="AV208" s="190"/>
      <c r="AW208" s="190"/>
      <c r="AX208" s="190"/>
      <c r="AY208" s="191"/>
      <c r="AZ208" s="190"/>
      <c r="BA208" s="190"/>
      <c r="BB208" s="190"/>
    </row>
    <row r="209" spans="1:54">
      <c r="A209" s="190"/>
      <c r="B209" s="189"/>
      <c r="C209" s="190"/>
      <c r="D209" s="190"/>
      <c r="E209" s="190"/>
      <c r="F209" s="204"/>
      <c r="G209" s="190"/>
      <c r="H209" s="190"/>
      <c r="I209" s="190"/>
      <c r="J209" s="190"/>
      <c r="K209" s="190"/>
      <c r="L209" s="191"/>
      <c r="M209" s="190"/>
      <c r="N209" s="190"/>
      <c r="O209" s="190"/>
      <c r="P209" s="190"/>
      <c r="Q209" s="190"/>
      <c r="R209" s="190"/>
      <c r="S209" s="192"/>
      <c r="T209" s="191"/>
      <c r="U209" s="205"/>
      <c r="V209" s="204"/>
      <c r="W209" s="193"/>
      <c r="X209" s="190"/>
      <c r="Y209" s="190"/>
      <c r="Z209" s="190"/>
      <c r="AA209" s="190"/>
      <c r="AB209" s="190"/>
      <c r="AC209" s="190"/>
      <c r="AD209" s="190"/>
      <c r="AE209" s="190"/>
      <c r="AF209" s="190"/>
      <c r="AG209" s="190"/>
      <c r="AH209" s="191"/>
      <c r="AI209" s="191"/>
      <c r="AJ209" s="190"/>
      <c r="AK209" s="190"/>
      <c r="AL209" s="190"/>
      <c r="AM209" s="191"/>
      <c r="AN209" s="191"/>
      <c r="AO209" s="190"/>
      <c r="AP209" s="190"/>
      <c r="AQ209" s="191"/>
      <c r="AR209" s="190"/>
      <c r="AS209" s="190"/>
      <c r="AT209" s="190"/>
      <c r="AU209" s="191"/>
      <c r="AV209" s="190"/>
      <c r="AW209" s="190"/>
      <c r="AX209" s="190"/>
      <c r="AY209" s="191"/>
      <c r="AZ209" s="190"/>
      <c r="BA209" s="190"/>
      <c r="BB209" s="190"/>
    </row>
    <row r="210" spans="1:54">
      <c r="A210" s="190"/>
      <c r="B210" s="189"/>
      <c r="C210" s="190"/>
      <c r="D210" s="190"/>
      <c r="E210" s="190"/>
      <c r="F210" s="204"/>
      <c r="G210" s="190"/>
      <c r="H210" s="190"/>
      <c r="I210" s="190"/>
      <c r="J210" s="190"/>
      <c r="K210" s="190"/>
      <c r="L210" s="191"/>
      <c r="M210" s="190"/>
      <c r="N210" s="190"/>
      <c r="O210" s="190"/>
      <c r="P210" s="190"/>
      <c r="Q210" s="190"/>
      <c r="R210" s="190"/>
      <c r="S210" s="192"/>
      <c r="T210" s="191"/>
      <c r="U210" s="205"/>
      <c r="V210" s="204"/>
      <c r="W210" s="193"/>
      <c r="X210" s="190"/>
      <c r="Y210" s="190"/>
      <c r="Z210" s="190"/>
      <c r="AA210" s="190"/>
      <c r="AB210" s="190"/>
      <c r="AC210" s="190"/>
      <c r="AD210" s="190"/>
      <c r="AE210" s="190"/>
      <c r="AF210" s="190"/>
      <c r="AG210" s="190"/>
      <c r="AH210" s="191"/>
      <c r="AI210" s="191"/>
      <c r="AJ210" s="190"/>
      <c r="AK210" s="190"/>
      <c r="AL210" s="190"/>
      <c r="AM210" s="191"/>
      <c r="AN210" s="191"/>
      <c r="AO210" s="190"/>
      <c r="AP210" s="190"/>
      <c r="AQ210" s="191"/>
      <c r="AR210" s="190"/>
      <c r="AS210" s="190"/>
      <c r="AT210" s="190"/>
      <c r="AU210" s="191"/>
      <c r="AV210" s="190"/>
      <c r="AW210" s="190"/>
      <c r="AX210" s="190"/>
      <c r="AY210" s="191"/>
      <c r="AZ210" s="190"/>
      <c r="BA210" s="190"/>
      <c r="BB210" s="190"/>
    </row>
    <row r="211" spans="1:54">
      <c r="A211" s="190"/>
      <c r="B211" s="189"/>
      <c r="C211" s="190"/>
      <c r="D211" s="190"/>
      <c r="E211" s="190"/>
      <c r="F211" s="204"/>
      <c r="G211" s="190"/>
      <c r="H211" s="190"/>
      <c r="I211" s="190"/>
      <c r="J211" s="190"/>
      <c r="K211" s="190"/>
      <c r="L211" s="191"/>
      <c r="M211" s="190"/>
      <c r="N211" s="190"/>
      <c r="O211" s="190"/>
      <c r="P211" s="190"/>
      <c r="Q211" s="190"/>
      <c r="R211" s="190"/>
      <c r="S211" s="192"/>
      <c r="T211" s="191"/>
      <c r="U211" s="205"/>
      <c r="V211" s="204"/>
      <c r="W211" s="193"/>
      <c r="X211" s="190"/>
      <c r="Y211" s="190"/>
      <c r="Z211" s="190"/>
      <c r="AA211" s="190"/>
      <c r="AB211" s="190"/>
      <c r="AC211" s="190"/>
      <c r="AD211" s="190"/>
      <c r="AE211" s="190"/>
      <c r="AF211" s="190"/>
      <c r="AG211" s="190"/>
      <c r="AH211" s="191"/>
      <c r="AI211" s="191"/>
      <c r="AJ211" s="190"/>
      <c r="AK211" s="190"/>
      <c r="AL211" s="190"/>
      <c r="AM211" s="191"/>
      <c r="AN211" s="191"/>
      <c r="AO211" s="190"/>
      <c r="AP211" s="190"/>
      <c r="AQ211" s="191"/>
      <c r="AR211" s="190"/>
      <c r="AS211" s="190"/>
      <c r="AT211" s="190"/>
      <c r="AU211" s="191"/>
      <c r="AV211" s="190"/>
      <c r="AW211" s="190"/>
      <c r="AX211" s="190"/>
      <c r="AY211" s="191"/>
      <c r="AZ211" s="190"/>
      <c r="BA211" s="190"/>
      <c r="BB211" s="190"/>
    </row>
    <row r="212" spans="1:54">
      <c r="A212" s="190"/>
      <c r="B212" s="189"/>
      <c r="C212" s="190"/>
      <c r="D212" s="190"/>
      <c r="E212" s="190"/>
      <c r="F212" s="204"/>
      <c r="G212" s="190"/>
      <c r="H212" s="190"/>
      <c r="I212" s="190"/>
      <c r="J212" s="190"/>
      <c r="K212" s="190"/>
      <c r="L212" s="191"/>
      <c r="M212" s="190"/>
      <c r="N212" s="190"/>
      <c r="O212" s="190"/>
      <c r="P212" s="190"/>
      <c r="Q212" s="190"/>
      <c r="R212" s="190"/>
      <c r="S212" s="192"/>
      <c r="T212" s="191"/>
      <c r="U212" s="205"/>
      <c r="V212" s="204"/>
      <c r="W212" s="193"/>
      <c r="X212" s="190"/>
      <c r="Y212" s="190"/>
      <c r="Z212" s="190"/>
      <c r="AA212" s="190"/>
      <c r="AB212" s="190"/>
      <c r="AC212" s="190"/>
      <c r="AD212" s="190"/>
      <c r="AE212" s="190"/>
      <c r="AF212" s="190"/>
      <c r="AG212" s="190"/>
      <c r="AH212" s="191"/>
      <c r="AI212" s="191"/>
      <c r="AJ212" s="190"/>
      <c r="AK212" s="190"/>
      <c r="AL212" s="190"/>
      <c r="AM212" s="191"/>
      <c r="AN212" s="191"/>
      <c r="AO212" s="190"/>
      <c r="AP212" s="190"/>
      <c r="AQ212" s="191"/>
      <c r="AR212" s="190"/>
      <c r="AS212" s="190"/>
      <c r="AT212" s="190"/>
      <c r="AU212" s="191"/>
      <c r="AV212" s="190"/>
      <c r="AW212" s="190"/>
      <c r="AX212" s="190"/>
      <c r="AY212" s="191"/>
      <c r="AZ212" s="190"/>
      <c r="BA212" s="190"/>
      <c r="BB212" s="190"/>
    </row>
    <row r="213" spans="1:54">
      <c r="A213" s="190"/>
      <c r="B213" s="189"/>
      <c r="C213" s="190"/>
      <c r="D213" s="190"/>
      <c r="E213" s="190"/>
      <c r="F213" s="204"/>
      <c r="G213" s="190"/>
      <c r="H213" s="190"/>
      <c r="I213" s="190"/>
      <c r="J213" s="190"/>
      <c r="K213" s="190"/>
      <c r="L213" s="191"/>
      <c r="M213" s="190"/>
      <c r="N213" s="190"/>
      <c r="O213" s="190"/>
      <c r="P213" s="190"/>
      <c r="Q213" s="190"/>
      <c r="R213" s="190"/>
      <c r="S213" s="192"/>
      <c r="T213" s="191"/>
      <c r="U213" s="205"/>
      <c r="V213" s="204"/>
      <c r="W213" s="193"/>
      <c r="X213" s="190"/>
      <c r="Y213" s="190"/>
      <c r="Z213" s="190"/>
      <c r="AA213" s="190"/>
      <c r="AB213" s="190"/>
      <c r="AC213" s="190"/>
      <c r="AD213" s="190"/>
      <c r="AE213" s="190"/>
      <c r="AF213" s="190"/>
      <c r="AG213" s="190"/>
      <c r="AH213" s="191"/>
      <c r="AI213" s="191"/>
      <c r="AJ213" s="190"/>
      <c r="AK213" s="190"/>
      <c r="AL213" s="190"/>
      <c r="AM213" s="191"/>
      <c r="AN213" s="191"/>
      <c r="AO213" s="190"/>
      <c r="AP213" s="190"/>
      <c r="AQ213" s="191"/>
      <c r="AR213" s="190"/>
      <c r="AS213" s="190"/>
      <c r="AT213" s="190"/>
      <c r="AU213" s="191"/>
      <c r="AV213" s="190"/>
      <c r="AW213" s="190"/>
      <c r="AX213" s="190"/>
      <c r="AY213" s="191"/>
      <c r="AZ213" s="190"/>
      <c r="BA213" s="190"/>
      <c r="BB213" s="190"/>
    </row>
    <row r="214" spans="1:54">
      <c r="A214" s="190"/>
      <c r="B214" s="189"/>
      <c r="C214" s="190"/>
      <c r="D214" s="190"/>
      <c r="E214" s="190"/>
      <c r="F214" s="204"/>
      <c r="G214" s="190"/>
      <c r="H214" s="190"/>
      <c r="I214" s="190"/>
      <c r="J214" s="190"/>
      <c r="K214" s="190"/>
      <c r="L214" s="191"/>
      <c r="M214" s="190"/>
      <c r="N214" s="190"/>
      <c r="O214" s="190"/>
      <c r="P214" s="190"/>
      <c r="Q214" s="190"/>
      <c r="R214" s="190"/>
      <c r="S214" s="192"/>
      <c r="T214" s="191"/>
      <c r="U214" s="205"/>
      <c r="V214" s="204"/>
      <c r="W214" s="193"/>
      <c r="X214" s="190"/>
      <c r="Y214" s="190"/>
      <c r="Z214" s="190"/>
      <c r="AA214" s="190"/>
      <c r="AB214" s="190"/>
      <c r="AC214" s="190"/>
      <c r="AD214" s="190"/>
      <c r="AE214" s="190"/>
      <c r="AF214" s="190"/>
      <c r="AG214" s="190"/>
      <c r="AH214" s="191"/>
      <c r="AI214" s="191"/>
      <c r="AJ214" s="190"/>
      <c r="AK214" s="190"/>
      <c r="AL214" s="190"/>
      <c r="AM214" s="191"/>
      <c r="AN214" s="191"/>
      <c r="AO214" s="190"/>
      <c r="AP214" s="190"/>
      <c r="AQ214" s="191"/>
      <c r="AR214" s="190"/>
      <c r="AS214" s="190"/>
      <c r="AT214" s="190"/>
      <c r="AU214" s="191"/>
      <c r="AV214" s="190"/>
      <c r="AW214" s="190"/>
      <c r="AX214" s="190"/>
      <c r="AY214" s="191"/>
      <c r="AZ214" s="190"/>
      <c r="BA214" s="190"/>
      <c r="BB214" s="190"/>
    </row>
    <row r="215" spans="1:54">
      <c r="A215" s="190"/>
      <c r="B215" s="189"/>
      <c r="C215" s="190"/>
      <c r="D215" s="190"/>
      <c r="E215" s="190"/>
      <c r="F215" s="204"/>
      <c r="G215" s="190"/>
      <c r="H215" s="190"/>
      <c r="I215" s="190"/>
      <c r="J215" s="190"/>
      <c r="K215" s="190"/>
      <c r="L215" s="191"/>
      <c r="M215" s="190"/>
      <c r="N215" s="190"/>
      <c r="O215" s="190"/>
      <c r="P215" s="190"/>
      <c r="Q215" s="190"/>
      <c r="R215" s="190"/>
      <c r="S215" s="192"/>
      <c r="T215" s="191"/>
      <c r="U215" s="205"/>
      <c r="V215" s="204"/>
      <c r="W215" s="193"/>
      <c r="X215" s="190"/>
      <c r="Y215" s="190"/>
      <c r="Z215" s="190"/>
      <c r="AA215" s="190"/>
      <c r="AB215" s="190"/>
      <c r="AC215" s="190"/>
      <c r="AD215" s="190"/>
      <c r="AE215" s="190"/>
      <c r="AF215" s="190"/>
      <c r="AG215" s="190"/>
      <c r="AH215" s="191"/>
      <c r="AI215" s="191"/>
      <c r="AJ215" s="190"/>
      <c r="AK215" s="190"/>
      <c r="AL215" s="190"/>
      <c r="AM215" s="191"/>
      <c r="AN215" s="191"/>
      <c r="AO215" s="190"/>
      <c r="AP215" s="190"/>
      <c r="AQ215" s="191"/>
      <c r="AR215" s="190"/>
      <c r="AS215" s="190"/>
      <c r="AT215" s="190"/>
      <c r="AU215" s="191"/>
      <c r="AV215" s="190"/>
      <c r="AW215" s="190"/>
      <c r="AX215" s="190"/>
      <c r="AY215" s="191"/>
      <c r="AZ215" s="190"/>
      <c r="BA215" s="190"/>
      <c r="BB215" s="190"/>
    </row>
    <row r="216" spans="1:54">
      <c r="A216" s="190"/>
      <c r="B216" s="189"/>
      <c r="C216" s="190"/>
      <c r="D216" s="190"/>
      <c r="E216" s="190"/>
      <c r="F216" s="204"/>
      <c r="G216" s="190"/>
      <c r="H216" s="190"/>
      <c r="I216" s="190"/>
      <c r="J216" s="190"/>
      <c r="K216" s="190"/>
      <c r="L216" s="191"/>
      <c r="M216" s="190"/>
      <c r="N216" s="190"/>
      <c r="O216" s="190"/>
      <c r="P216" s="190"/>
      <c r="Q216" s="190"/>
      <c r="R216" s="190"/>
      <c r="S216" s="192"/>
      <c r="T216" s="191"/>
      <c r="U216" s="205"/>
      <c r="V216" s="204"/>
      <c r="W216" s="193"/>
      <c r="X216" s="190"/>
      <c r="Y216" s="190"/>
      <c r="Z216" s="190"/>
      <c r="AA216" s="190"/>
      <c r="AB216" s="190"/>
      <c r="AC216" s="190"/>
      <c r="AD216" s="190"/>
      <c r="AE216" s="190"/>
      <c r="AF216" s="190"/>
      <c r="AG216" s="190"/>
      <c r="AH216" s="191"/>
      <c r="AI216" s="191"/>
      <c r="AJ216" s="190"/>
      <c r="AK216" s="190"/>
      <c r="AL216" s="190"/>
      <c r="AM216" s="191"/>
      <c r="AN216" s="191"/>
      <c r="AO216" s="190"/>
      <c r="AP216" s="190"/>
      <c r="AQ216" s="191"/>
      <c r="AR216" s="190"/>
      <c r="AS216" s="190"/>
      <c r="AT216" s="190"/>
      <c r="AU216" s="191"/>
      <c r="AV216" s="190"/>
      <c r="AW216" s="190"/>
      <c r="AX216" s="190"/>
      <c r="AY216" s="191"/>
      <c r="AZ216" s="190"/>
      <c r="BA216" s="190"/>
      <c r="BB216" s="190"/>
    </row>
    <row r="217" spans="1:54">
      <c r="A217" s="190"/>
      <c r="B217" s="189"/>
      <c r="C217" s="190"/>
      <c r="D217" s="190"/>
      <c r="E217" s="190"/>
      <c r="F217" s="204"/>
      <c r="G217" s="190"/>
      <c r="H217" s="190"/>
      <c r="I217" s="190"/>
      <c r="J217" s="190"/>
      <c r="K217" s="190"/>
      <c r="L217" s="191"/>
      <c r="M217" s="190"/>
      <c r="N217" s="190"/>
      <c r="O217" s="190"/>
      <c r="P217" s="190"/>
      <c r="Q217" s="190"/>
      <c r="R217" s="190"/>
      <c r="S217" s="192"/>
      <c r="T217" s="191"/>
      <c r="U217" s="205"/>
      <c r="V217" s="204"/>
      <c r="W217" s="193"/>
      <c r="X217" s="190"/>
      <c r="Y217" s="190"/>
      <c r="Z217" s="190"/>
      <c r="AA217" s="190"/>
      <c r="AB217" s="190"/>
      <c r="AC217" s="190"/>
      <c r="AD217" s="190"/>
      <c r="AE217" s="190"/>
      <c r="AF217" s="190"/>
      <c r="AG217" s="190"/>
      <c r="AH217" s="191"/>
      <c r="AI217" s="191"/>
      <c r="AJ217" s="190"/>
      <c r="AK217" s="190"/>
      <c r="AL217" s="190"/>
      <c r="AM217" s="191"/>
      <c r="AN217" s="191"/>
      <c r="AO217" s="190"/>
      <c r="AP217" s="190"/>
      <c r="AQ217" s="191"/>
      <c r="AR217" s="190"/>
      <c r="AS217" s="190"/>
      <c r="AT217" s="190"/>
      <c r="AU217" s="191"/>
      <c r="AV217" s="190"/>
      <c r="AW217" s="190"/>
      <c r="AX217" s="190"/>
      <c r="AY217" s="191"/>
      <c r="AZ217" s="190"/>
      <c r="BA217" s="190"/>
      <c r="BB217" s="190"/>
    </row>
    <row r="218" spans="1:54">
      <c r="A218" s="190"/>
      <c r="B218" s="189"/>
      <c r="C218" s="190"/>
      <c r="D218" s="190"/>
      <c r="E218" s="190"/>
      <c r="F218" s="204"/>
      <c r="G218" s="190"/>
      <c r="H218" s="190"/>
      <c r="I218" s="190"/>
      <c r="J218" s="190"/>
      <c r="K218" s="190"/>
      <c r="L218" s="191"/>
      <c r="M218" s="190"/>
      <c r="N218" s="190"/>
      <c r="O218" s="190"/>
      <c r="P218" s="190"/>
      <c r="Q218" s="190"/>
      <c r="R218" s="190"/>
      <c r="S218" s="192"/>
      <c r="T218" s="191"/>
      <c r="U218" s="205"/>
      <c r="V218" s="204"/>
      <c r="W218" s="193"/>
      <c r="X218" s="190"/>
      <c r="Y218" s="190"/>
      <c r="Z218" s="190"/>
      <c r="AA218" s="190"/>
      <c r="AB218" s="190"/>
      <c r="AC218" s="190"/>
      <c r="AD218" s="190"/>
      <c r="AE218" s="190"/>
      <c r="AF218" s="190"/>
      <c r="AG218" s="190"/>
      <c r="AH218" s="191"/>
      <c r="AI218" s="191"/>
      <c r="AJ218" s="190"/>
      <c r="AK218" s="190"/>
      <c r="AL218" s="190"/>
      <c r="AM218" s="191"/>
      <c r="AN218" s="191"/>
      <c r="AO218" s="190"/>
      <c r="AP218" s="190"/>
      <c r="AQ218" s="191"/>
      <c r="AR218" s="190"/>
      <c r="AS218" s="190"/>
      <c r="AT218" s="190"/>
      <c r="AU218" s="191"/>
      <c r="AV218" s="190"/>
      <c r="AW218" s="190"/>
      <c r="AX218" s="190"/>
      <c r="AY218" s="191"/>
      <c r="AZ218" s="190"/>
      <c r="BA218" s="190"/>
      <c r="BB218" s="190"/>
    </row>
    <row r="219" spans="1:54">
      <c r="A219" s="190"/>
      <c r="B219" s="189"/>
      <c r="C219" s="190"/>
      <c r="D219" s="190"/>
      <c r="E219" s="190"/>
      <c r="F219" s="204"/>
      <c r="G219" s="190"/>
      <c r="H219" s="190"/>
      <c r="I219" s="190"/>
      <c r="J219" s="190"/>
      <c r="K219" s="190"/>
      <c r="L219" s="191"/>
      <c r="M219" s="190"/>
      <c r="N219" s="190"/>
      <c r="O219" s="190"/>
      <c r="P219" s="190"/>
      <c r="Q219" s="190"/>
      <c r="R219" s="190"/>
      <c r="S219" s="192"/>
      <c r="T219" s="191"/>
      <c r="U219" s="205"/>
      <c r="V219" s="204"/>
      <c r="W219" s="193"/>
      <c r="X219" s="190"/>
      <c r="Y219" s="190"/>
      <c r="Z219" s="190"/>
      <c r="AA219" s="190"/>
      <c r="AB219" s="190"/>
      <c r="AC219" s="190"/>
      <c r="AD219" s="190"/>
      <c r="AE219" s="190"/>
      <c r="AF219" s="190"/>
      <c r="AG219" s="190"/>
      <c r="AH219" s="191"/>
      <c r="AI219" s="191"/>
      <c r="AJ219" s="190"/>
      <c r="AK219" s="190"/>
      <c r="AL219" s="190"/>
      <c r="AM219" s="191"/>
      <c r="AN219" s="191"/>
      <c r="AO219" s="190"/>
      <c r="AP219" s="190"/>
      <c r="AQ219" s="191"/>
      <c r="AR219" s="190"/>
      <c r="AS219" s="190"/>
      <c r="AT219" s="190"/>
      <c r="AU219" s="191"/>
      <c r="AV219" s="190"/>
      <c r="AW219" s="190"/>
      <c r="AX219" s="190"/>
      <c r="AY219" s="191"/>
      <c r="AZ219" s="190"/>
      <c r="BA219" s="190"/>
      <c r="BB219" s="190"/>
    </row>
    <row r="220" spans="1:54">
      <c r="A220" s="190"/>
      <c r="B220" s="189"/>
      <c r="C220" s="190"/>
      <c r="D220" s="190"/>
      <c r="E220" s="190"/>
      <c r="F220" s="204"/>
      <c r="G220" s="190"/>
      <c r="H220" s="190"/>
      <c r="I220" s="190"/>
      <c r="J220" s="190"/>
      <c r="K220" s="190"/>
      <c r="L220" s="191"/>
      <c r="M220" s="190"/>
      <c r="N220" s="190"/>
      <c r="O220" s="190"/>
      <c r="P220" s="190"/>
      <c r="Q220" s="190"/>
      <c r="R220" s="190"/>
      <c r="S220" s="192"/>
      <c r="T220" s="191"/>
      <c r="U220" s="205"/>
      <c r="V220" s="204"/>
      <c r="W220" s="193"/>
      <c r="X220" s="190"/>
      <c r="Y220" s="190"/>
      <c r="Z220" s="190"/>
      <c r="AA220" s="190"/>
      <c r="AB220" s="190"/>
      <c r="AC220" s="190"/>
      <c r="AD220" s="190"/>
      <c r="AE220" s="190"/>
      <c r="AF220" s="190"/>
      <c r="AG220" s="190"/>
      <c r="AH220" s="191"/>
      <c r="AI220" s="191"/>
      <c r="AJ220" s="190"/>
      <c r="AK220" s="190"/>
      <c r="AL220" s="190"/>
      <c r="AM220" s="191"/>
      <c r="AN220" s="191"/>
      <c r="AO220" s="190"/>
      <c r="AP220" s="190"/>
      <c r="AQ220" s="191"/>
      <c r="AR220" s="190"/>
      <c r="AS220" s="190"/>
      <c r="AT220" s="190"/>
      <c r="AU220" s="191"/>
      <c r="AV220" s="190"/>
      <c r="AW220" s="190"/>
      <c r="AX220" s="190"/>
      <c r="AY220" s="191"/>
      <c r="AZ220" s="190"/>
      <c r="BA220" s="190"/>
      <c r="BB220" s="190"/>
    </row>
    <row r="221" spans="1:54">
      <c r="A221" s="190"/>
      <c r="B221" s="189"/>
      <c r="C221" s="190"/>
      <c r="D221" s="190"/>
      <c r="E221" s="190"/>
      <c r="F221" s="204"/>
      <c r="G221" s="190"/>
      <c r="H221" s="190"/>
      <c r="I221" s="190"/>
      <c r="J221" s="190"/>
      <c r="K221" s="190"/>
      <c r="L221" s="191"/>
      <c r="M221" s="190"/>
      <c r="N221" s="190"/>
      <c r="O221" s="190"/>
      <c r="P221" s="190"/>
      <c r="Q221" s="190"/>
      <c r="R221" s="190"/>
      <c r="S221" s="192"/>
      <c r="T221" s="191"/>
      <c r="U221" s="205"/>
      <c r="V221" s="204"/>
      <c r="W221" s="193"/>
      <c r="X221" s="190"/>
      <c r="Y221" s="190"/>
      <c r="Z221" s="190"/>
      <c r="AA221" s="190"/>
      <c r="AB221" s="190"/>
      <c r="AC221" s="190"/>
      <c r="AD221" s="190"/>
      <c r="AE221" s="190"/>
      <c r="AF221" s="190"/>
      <c r="AG221" s="190"/>
      <c r="AH221" s="191"/>
      <c r="AI221" s="191"/>
      <c r="AJ221" s="190"/>
      <c r="AK221" s="190"/>
      <c r="AL221" s="190"/>
      <c r="AM221" s="191"/>
      <c r="AN221" s="191"/>
      <c r="AO221" s="190"/>
      <c r="AP221" s="190"/>
      <c r="AQ221" s="191"/>
      <c r="AR221" s="190"/>
      <c r="AS221" s="190"/>
      <c r="AT221" s="190"/>
      <c r="AU221" s="191"/>
      <c r="AV221" s="190"/>
      <c r="AW221" s="190"/>
      <c r="AX221" s="190"/>
      <c r="AY221" s="191"/>
      <c r="AZ221" s="190"/>
      <c r="BA221" s="190"/>
      <c r="BB221" s="190"/>
    </row>
    <row r="222" spans="1:54">
      <c r="A222" s="190"/>
      <c r="B222" s="189"/>
      <c r="C222" s="190"/>
      <c r="D222" s="190"/>
      <c r="E222" s="190"/>
      <c r="F222" s="204"/>
      <c r="G222" s="190"/>
      <c r="H222" s="190"/>
      <c r="I222" s="190"/>
      <c r="J222" s="190"/>
      <c r="K222" s="190"/>
      <c r="L222" s="191"/>
      <c r="M222" s="190"/>
      <c r="N222" s="190"/>
      <c r="O222" s="190"/>
      <c r="P222" s="190"/>
      <c r="Q222" s="190"/>
      <c r="R222" s="190"/>
      <c r="S222" s="192"/>
      <c r="T222" s="191"/>
      <c r="U222" s="205"/>
      <c r="V222" s="204"/>
      <c r="W222" s="193"/>
      <c r="X222" s="190"/>
      <c r="Y222" s="190"/>
      <c r="Z222" s="190"/>
      <c r="AA222" s="190"/>
      <c r="AB222" s="190"/>
      <c r="AC222" s="190"/>
      <c r="AD222" s="190"/>
      <c r="AE222" s="190"/>
      <c r="AF222" s="190"/>
      <c r="AG222" s="190"/>
      <c r="AH222" s="191"/>
      <c r="AI222" s="191"/>
      <c r="AJ222" s="190"/>
      <c r="AK222" s="190"/>
      <c r="AL222" s="190"/>
      <c r="AM222" s="191"/>
      <c r="AN222" s="191"/>
      <c r="AO222" s="190"/>
      <c r="AP222" s="190"/>
      <c r="AQ222" s="191"/>
      <c r="AR222" s="190"/>
      <c r="AS222" s="190"/>
      <c r="AT222" s="190"/>
      <c r="AU222" s="191"/>
      <c r="AV222" s="190"/>
      <c r="AW222" s="190"/>
      <c r="AX222" s="190"/>
      <c r="AY222" s="191"/>
      <c r="AZ222" s="190"/>
      <c r="BA222" s="190"/>
      <c r="BB222" s="190"/>
    </row>
    <row r="223" spans="1:54">
      <c r="A223" s="190"/>
      <c r="B223" s="189"/>
      <c r="C223" s="190"/>
      <c r="D223" s="190"/>
      <c r="E223" s="190"/>
      <c r="F223" s="204"/>
      <c r="G223" s="190"/>
      <c r="H223" s="190"/>
      <c r="I223" s="190"/>
      <c r="J223" s="190"/>
      <c r="K223" s="190"/>
      <c r="L223" s="191"/>
      <c r="M223" s="190"/>
      <c r="N223" s="190"/>
      <c r="O223" s="190"/>
      <c r="P223" s="190"/>
      <c r="Q223" s="190"/>
      <c r="R223" s="190"/>
      <c r="S223" s="192"/>
      <c r="T223" s="191"/>
      <c r="U223" s="205"/>
      <c r="V223" s="204"/>
      <c r="W223" s="193"/>
      <c r="X223" s="190"/>
      <c r="Y223" s="190"/>
      <c r="Z223" s="190"/>
      <c r="AA223" s="190"/>
      <c r="AB223" s="190"/>
      <c r="AC223" s="190"/>
      <c r="AD223" s="190"/>
      <c r="AE223" s="190"/>
      <c r="AF223" s="190"/>
      <c r="AG223" s="190"/>
      <c r="AH223" s="191"/>
      <c r="AI223" s="191"/>
      <c r="AJ223" s="190"/>
      <c r="AK223" s="190"/>
      <c r="AL223" s="190"/>
      <c r="AM223" s="191"/>
      <c r="AN223" s="191"/>
      <c r="AO223" s="190"/>
      <c r="AP223" s="190"/>
      <c r="AQ223" s="191"/>
      <c r="AR223" s="190"/>
      <c r="AS223" s="190"/>
      <c r="AT223" s="190"/>
      <c r="AU223" s="191"/>
      <c r="AV223" s="190"/>
      <c r="AW223" s="190"/>
      <c r="AX223" s="190"/>
      <c r="AY223" s="191"/>
      <c r="AZ223" s="190"/>
      <c r="BA223" s="190"/>
      <c r="BB223" s="190"/>
    </row>
    <row r="224" spans="1:54">
      <c r="A224" s="190"/>
      <c r="B224" s="189"/>
      <c r="C224" s="190"/>
      <c r="D224" s="190"/>
      <c r="E224" s="190"/>
      <c r="F224" s="204"/>
      <c r="G224" s="190"/>
      <c r="H224" s="190"/>
      <c r="I224" s="190"/>
      <c r="J224" s="190"/>
      <c r="K224" s="190"/>
      <c r="L224" s="191"/>
      <c r="M224" s="190"/>
      <c r="N224" s="190"/>
      <c r="O224" s="190"/>
      <c r="P224" s="190"/>
      <c r="Q224" s="190"/>
      <c r="R224" s="190"/>
      <c r="S224" s="192"/>
      <c r="T224" s="191"/>
      <c r="U224" s="205"/>
      <c r="V224" s="204"/>
      <c r="W224" s="193"/>
      <c r="X224" s="190"/>
      <c r="Y224" s="190"/>
      <c r="Z224" s="190"/>
      <c r="AA224" s="190"/>
      <c r="AB224" s="190"/>
      <c r="AC224" s="190"/>
      <c r="AD224" s="190"/>
      <c r="AE224" s="190"/>
      <c r="AF224" s="190"/>
      <c r="AG224" s="190"/>
      <c r="AH224" s="191"/>
      <c r="AI224" s="191"/>
      <c r="AJ224" s="190"/>
      <c r="AK224" s="190"/>
      <c r="AL224" s="190"/>
      <c r="AM224" s="191"/>
      <c r="AN224" s="191"/>
      <c r="AO224" s="190"/>
      <c r="AP224" s="190"/>
      <c r="AQ224" s="191"/>
      <c r="AR224" s="190"/>
      <c r="AS224" s="190"/>
      <c r="AT224" s="190"/>
      <c r="AU224" s="191"/>
      <c r="AV224" s="190"/>
      <c r="AW224" s="190"/>
      <c r="AX224" s="190"/>
      <c r="AY224" s="191"/>
      <c r="AZ224" s="190"/>
      <c r="BA224" s="190"/>
      <c r="BB224" s="190"/>
    </row>
    <row r="225" spans="1:54">
      <c r="A225" s="190"/>
      <c r="B225" s="189"/>
      <c r="C225" s="190"/>
      <c r="D225" s="190"/>
      <c r="E225" s="190"/>
      <c r="F225" s="204"/>
      <c r="G225" s="190"/>
      <c r="H225" s="190"/>
      <c r="I225" s="190"/>
      <c r="J225" s="190"/>
      <c r="K225" s="190"/>
      <c r="L225" s="191"/>
      <c r="M225" s="190"/>
      <c r="N225" s="190"/>
      <c r="O225" s="190"/>
      <c r="P225" s="190"/>
      <c r="Q225" s="190"/>
      <c r="R225" s="190"/>
      <c r="S225" s="192"/>
      <c r="T225" s="191"/>
      <c r="U225" s="205"/>
      <c r="V225" s="204"/>
      <c r="W225" s="193"/>
      <c r="X225" s="190"/>
      <c r="Y225" s="190"/>
      <c r="Z225" s="190"/>
      <c r="AA225" s="190"/>
      <c r="AB225" s="190"/>
      <c r="AC225" s="190"/>
      <c r="AD225" s="190"/>
      <c r="AE225" s="190"/>
      <c r="AF225" s="190"/>
      <c r="AG225" s="190"/>
      <c r="AH225" s="191"/>
      <c r="AI225" s="191"/>
      <c r="AJ225" s="190"/>
      <c r="AK225" s="190"/>
      <c r="AL225" s="190"/>
      <c r="AM225" s="191"/>
      <c r="AN225" s="191"/>
      <c r="AO225" s="190"/>
      <c r="AP225" s="190"/>
      <c r="AQ225" s="191"/>
      <c r="AR225" s="190"/>
      <c r="AS225" s="190"/>
      <c r="AT225" s="190"/>
      <c r="AU225" s="191"/>
      <c r="AV225" s="190"/>
      <c r="AW225" s="190"/>
      <c r="AX225" s="190"/>
      <c r="AY225" s="191"/>
      <c r="AZ225" s="190"/>
      <c r="BA225" s="190"/>
      <c r="BB225" s="190"/>
    </row>
    <row r="226" spans="1:54">
      <c r="A226" s="190"/>
      <c r="B226" s="189"/>
      <c r="C226" s="190"/>
      <c r="D226" s="190"/>
      <c r="E226" s="190"/>
      <c r="F226" s="204"/>
      <c r="G226" s="190"/>
      <c r="H226" s="190"/>
      <c r="I226" s="190"/>
      <c r="J226" s="190"/>
      <c r="K226" s="190"/>
      <c r="L226" s="191"/>
      <c r="M226" s="190"/>
      <c r="N226" s="190"/>
      <c r="O226" s="190"/>
      <c r="P226" s="190"/>
      <c r="Q226" s="190"/>
      <c r="R226" s="190"/>
      <c r="S226" s="192"/>
      <c r="T226" s="191"/>
      <c r="U226" s="205"/>
      <c r="V226" s="204"/>
      <c r="W226" s="193"/>
      <c r="X226" s="190"/>
      <c r="Y226" s="190"/>
      <c r="Z226" s="190"/>
      <c r="AA226" s="190"/>
      <c r="AB226" s="190"/>
      <c r="AC226" s="190"/>
      <c r="AD226" s="190"/>
      <c r="AE226" s="190"/>
      <c r="AF226" s="190"/>
      <c r="AG226" s="190"/>
      <c r="AH226" s="191"/>
      <c r="AI226" s="191"/>
      <c r="AJ226" s="190"/>
      <c r="AK226" s="190"/>
      <c r="AL226" s="190"/>
      <c r="AM226" s="191"/>
      <c r="AN226" s="191"/>
      <c r="AO226" s="190"/>
      <c r="AP226" s="190"/>
      <c r="AQ226" s="191"/>
      <c r="AR226" s="190"/>
      <c r="AS226" s="190"/>
      <c r="AT226" s="190"/>
      <c r="AU226" s="191"/>
      <c r="AV226" s="190"/>
      <c r="AW226" s="190"/>
      <c r="AX226" s="190"/>
      <c r="AY226" s="191"/>
      <c r="AZ226" s="190"/>
      <c r="BA226" s="190"/>
      <c r="BB226" s="190"/>
    </row>
    <row r="227" spans="1:54">
      <c r="A227" s="190"/>
      <c r="B227" s="189"/>
      <c r="C227" s="190"/>
      <c r="D227" s="190"/>
      <c r="E227" s="190"/>
      <c r="F227" s="204"/>
      <c r="G227" s="190"/>
      <c r="H227" s="190"/>
      <c r="I227" s="190"/>
      <c r="J227" s="190"/>
      <c r="K227" s="190"/>
      <c r="L227" s="191"/>
      <c r="M227" s="190"/>
      <c r="N227" s="190"/>
      <c r="O227" s="190"/>
      <c r="P227" s="190"/>
      <c r="Q227" s="190"/>
      <c r="R227" s="190"/>
      <c r="S227" s="192"/>
      <c r="T227" s="191"/>
      <c r="U227" s="205"/>
      <c r="V227" s="204"/>
      <c r="W227" s="193"/>
      <c r="X227" s="190"/>
      <c r="Y227" s="190"/>
      <c r="Z227" s="190"/>
      <c r="AA227" s="190"/>
      <c r="AB227" s="190"/>
      <c r="AC227" s="190"/>
      <c r="AD227" s="190"/>
      <c r="AE227" s="190"/>
      <c r="AF227" s="190"/>
      <c r="AG227" s="190"/>
      <c r="AH227" s="191"/>
      <c r="AI227" s="191"/>
      <c r="AJ227" s="190"/>
      <c r="AK227" s="190"/>
      <c r="AL227" s="190"/>
      <c r="AM227" s="191"/>
      <c r="AN227" s="191"/>
      <c r="AO227" s="190"/>
      <c r="AP227" s="190"/>
      <c r="AQ227" s="191"/>
      <c r="AR227" s="190"/>
      <c r="AS227" s="190"/>
      <c r="AT227" s="190"/>
      <c r="AU227" s="191"/>
      <c r="AV227" s="190"/>
      <c r="AW227" s="190"/>
      <c r="AX227" s="190"/>
      <c r="AY227" s="191"/>
      <c r="AZ227" s="190"/>
      <c r="BA227" s="190"/>
      <c r="BB227" s="190"/>
    </row>
    <row r="228" spans="1:54">
      <c r="A228" s="190"/>
      <c r="B228" s="189"/>
      <c r="C228" s="190"/>
      <c r="D228" s="190"/>
      <c r="E228" s="190"/>
      <c r="F228" s="204"/>
      <c r="G228" s="190"/>
      <c r="H228" s="190"/>
      <c r="I228" s="190"/>
      <c r="J228" s="190"/>
      <c r="K228" s="190"/>
      <c r="L228" s="191"/>
      <c r="M228" s="190"/>
      <c r="N228" s="190"/>
      <c r="O228" s="190"/>
      <c r="P228" s="190"/>
      <c r="Q228" s="190"/>
      <c r="R228" s="190"/>
      <c r="S228" s="192"/>
      <c r="T228" s="191"/>
      <c r="U228" s="205"/>
      <c r="V228" s="204"/>
      <c r="W228" s="193"/>
      <c r="X228" s="190"/>
      <c r="Y228" s="190"/>
      <c r="Z228" s="190"/>
      <c r="AA228" s="190"/>
      <c r="AB228" s="190"/>
      <c r="AC228" s="190"/>
      <c r="AD228" s="190"/>
      <c r="AE228" s="190"/>
      <c r="AF228" s="190"/>
      <c r="AG228" s="190"/>
      <c r="AH228" s="191"/>
      <c r="AI228" s="191"/>
      <c r="AJ228" s="190"/>
      <c r="AK228" s="190"/>
      <c r="AL228" s="190"/>
      <c r="AM228" s="191"/>
      <c r="AN228" s="191"/>
      <c r="AO228" s="190"/>
      <c r="AP228" s="190"/>
      <c r="AQ228" s="191"/>
      <c r="AR228" s="190"/>
      <c r="AS228" s="190"/>
      <c r="AT228" s="190"/>
      <c r="AU228" s="191"/>
      <c r="AV228" s="190"/>
      <c r="AW228" s="190"/>
      <c r="AX228" s="190"/>
      <c r="AY228" s="191"/>
      <c r="AZ228" s="190"/>
      <c r="BA228" s="190"/>
      <c r="BB228" s="190"/>
    </row>
    <row r="229" spans="1:54">
      <c r="A229" s="190"/>
      <c r="B229" s="189"/>
      <c r="C229" s="190"/>
      <c r="D229" s="190"/>
      <c r="E229" s="190"/>
      <c r="F229" s="204"/>
      <c r="G229" s="190"/>
      <c r="H229" s="190"/>
      <c r="I229" s="190"/>
      <c r="J229" s="190"/>
      <c r="K229" s="190"/>
      <c r="L229" s="191"/>
      <c r="M229" s="190"/>
      <c r="N229" s="190"/>
      <c r="O229" s="190"/>
      <c r="P229" s="190"/>
      <c r="Q229" s="190"/>
      <c r="R229" s="190"/>
      <c r="S229" s="192"/>
      <c r="T229" s="191"/>
      <c r="U229" s="205"/>
      <c r="V229" s="204"/>
      <c r="W229" s="193"/>
      <c r="X229" s="190"/>
      <c r="Y229" s="190"/>
      <c r="Z229" s="190"/>
      <c r="AA229" s="190"/>
      <c r="AB229" s="190"/>
      <c r="AC229" s="190"/>
      <c r="AD229" s="190"/>
      <c r="AE229" s="190"/>
      <c r="AF229" s="190"/>
      <c r="AG229" s="190"/>
      <c r="AH229" s="191"/>
      <c r="AI229" s="191"/>
      <c r="AJ229" s="190"/>
      <c r="AK229" s="190"/>
      <c r="AL229" s="190"/>
      <c r="AM229" s="191"/>
      <c r="AN229" s="191"/>
      <c r="AO229" s="190"/>
      <c r="AP229" s="190"/>
      <c r="AQ229" s="191"/>
      <c r="AR229" s="190"/>
      <c r="AS229" s="190"/>
      <c r="AT229" s="190"/>
      <c r="AU229" s="191"/>
      <c r="AV229" s="190"/>
      <c r="AW229" s="190"/>
      <c r="AX229" s="190"/>
      <c r="AY229" s="191"/>
      <c r="AZ229" s="190"/>
      <c r="BA229" s="190"/>
      <c r="BB229" s="190"/>
    </row>
    <row r="230" spans="1:54">
      <c r="A230" s="190"/>
      <c r="B230" s="189"/>
      <c r="C230" s="190"/>
      <c r="D230" s="190"/>
      <c r="E230" s="190"/>
      <c r="F230" s="204"/>
      <c r="G230" s="190"/>
      <c r="H230" s="190"/>
      <c r="I230" s="190"/>
      <c r="J230" s="190"/>
      <c r="K230" s="190"/>
      <c r="L230" s="191"/>
      <c r="M230" s="190"/>
      <c r="N230" s="190"/>
      <c r="O230" s="190"/>
      <c r="P230" s="190"/>
      <c r="Q230" s="190"/>
      <c r="R230" s="190"/>
      <c r="S230" s="192"/>
      <c r="T230" s="191"/>
      <c r="U230" s="205"/>
      <c r="V230" s="204"/>
      <c r="W230" s="193"/>
      <c r="X230" s="190"/>
      <c r="Y230" s="190"/>
      <c r="Z230" s="190"/>
      <c r="AA230" s="190"/>
      <c r="AB230" s="190"/>
      <c r="AC230" s="190"/>
      <c r="AD230" s="190"/>
      <c r="AE230" s="190"/>
      <c r="AF230" s="190"/>
      <c r="AG230" s="190"/>
      <c r="AH230" s="191"/>
      <c r="AI230" s="191"/>
      <c r="AJ230" s="190"/>
      <c r="AK230" s="190"/>
      <c r="AL230" s="190"/>
      <c r="AM230" s="191"/>
      <c r="AN230" s="191"/>
      <c r="AO230" s="190"/>
      <c r="AP230" s="190"/>
      <c r="AQ230" s="191"/>
      <c r="AR230" s="190"/>
      <c r="AS230" s="190"/>
      <c r="AT230" s="190"/>
      <c r="AU230" s="191"/>
      <c r="AV230" s="190"/>
      <c r="AW230" s="190"/>
      <c r="AX230" s="190"/>
      <c r="AY230" s="191"/>
      <c r="AZ230" s="190"/>
      <c r="BA230" s="190"/>
      <c r="BB230" s="190"/>
    </row>
    <row r="231" spans="1:54">
      <c r="A231" s="190"/>
      <c r="B231" s="189"/>
      <c r="C231" s="190"/>
      <c r="D231" s="190"/>
      <c r="E231" s="190"/>
      <c r="F231" s="204"/>
      <c r="G231" s="190"/>
      <c r="H231" s="190"/>
      <c r="I231" s="190"/>
      <c r="J231" s="190"/>
      <c r="K231" s="190"/>
      <c r="L231" s="191"/>
      <c r="M231" s="190"/>
      <c r="N231" s="190"/>
      <c r="O231" s="190"/>
      <c r="P231" s="190"/>
      <c r="Q231" s="190"/>
      <c r="R231" s="190"/>
      <c r="S231" s="192"/>
      <c r="T231" s="191"/>
      <c r="U231" s="205"/>
      <c r="V231" s="204"/>
      <c r="W231" s="193"/>
      <c r="X231" s="190"/>
      <c r="Y231" s="190"/>
      <c r="Z231" s="190"/>
      <c r="AA231" s="190"/>
      <c r="AB231" s="190"/>
      <c r="AC231" s="190"/>
      <c r="AD231" s="190"/>
      <c r="AE231" s="190"/>
      <c r="AF231" s="190"/>
      <c r="AG231" s="190"/>
      <c r="AH231" s="191"/>
      <c r="AI231" s="191"/>
      <c r="AJ231" s="190"/>
      <c r="AK231" s="190"/>
      <c r="AL231" s="190"/>
      <c r="AM231" s="191"/>
      <c r="AN231" s="191"/>
      <c r="AO231" s="190"/>
      <c r="AP231" s="190"/>
      <c r="AQ231" s="191"/>
      <c r="AR231" s="190"/>
      <c r="AS231" s="190"/>
      <c r="AT231" s="190"/>
      <c r="AU231" s="191"/>
      <c r="AV231" s="190"/>
      <c r="AW231" s="190"/>
      <c r="AX231" s="190"/>
      <c r="AY231" s="191"/>
      <c r="AZ231" s="190"/>
      <c r="BA231" s="190"/>
      <c r="BB231" s="190"/>
    </row>
    <row r="232" spans="1:54">
      <c r="A232" s="190"/>
      <c r="B232" s="189"/>
      <c r="C232" s="190"/>
      <c r="D232" s="190"/>
      <c r="E232" s="190"/>
      <c r="F232" s="204"/>
      <c r="G232" s="190"/>
      <c r="H232" s="190"/>
      <c r="I232" s="190"/>
      <c r="J232" s="190"/>
      <c r="K232" s="190"/>
      <c r="L232" s="191"/>
      <c r="M232" s="190"/>
      <c r="N232" s="190"/>
      <c r="O232" s="190"/>
      <c r="P232" s="190"/>
      <c r="Q232" s="190"/>
      <c r="R232" s="190"/>
      <c r="S232" s="192"/>
      <c r="T232" s="191"/>
      <c r="U232" s="205"/>
      <c r="V232" s="204"/>
      <c r="W232" s="193"/>
      <c r="X232" s="190"/>
      <c r="Y232" s="190"/>
      <c r="Z232" s="190"/>
      <c r="AA232" s="190"/>
      <c r="AB232" s="190"/>
      <c r="AC232" s="190"/>
      <c r="AD232" s="190"/>
      <c r="AE232" s="190"/>
      <c r="AF232" s="190"/>
      <c r="AG232" s="190"/>
      <c r="AH232" s="191"/>
      <c r="AI232" s="191"/>
      <c r="AJ232" s="190"/>
      <c r="AK232" s="190"/>
      <c r="AL232" s="190"/>
      <c r="AM232" s="191"/>
      <c r="AN232" s="191"/>
      <c r="AO232" s="190"/>
      <c r="AP232" s="190"/>
      <c r="AQ232" s="191"/>
      <c r="AR232" s="190"/>
      <c r="AS232" s="190"/>
      <c r="AT232" s="190"/>
      <c r="AU232" s="191"/>
      <c r="AV232" s="190"/>
      <c r="AW232" s="190"/>
      <c r="AX232" s="190"/>
      <c r="AY232" s="191"/>
      <c r="AZ232" s="190"/>
      <c r="BA232" s="190"/>
      <c r="BB232" s="190"/>
    </row>
    <row r="233" spans="1:54">
      <c r="A233" s="190"/>
      <c r="B233" s="189"/>
      <c r="C233" s="190"/>
      <c r="D233" s="190"/>
      <c r="E233" s="190"/>
      <c r="F233" s="204"/>
      <c r="G233" s="190"/>
      <c r="H233" s="190"/>
      <c r="I233" s="190"/>
      <c r="J233" s="190"/>
      <c r="K233" s="190"/>
      <c r="L233" s="191"/>
      <c r="M233" s="190"/>
      <c r="N233" s="190"/>
      <c r="O233" s="190"/>
      <c r="P233" s="190"/>
      <c r="Q233" s="190"/>
      <c r="R233" s="190"/>
      <c r="S233" s="192"/>
      <c r="T233" s="191"/>
      <c r="U233" s="205"/>
      <c r="V233" s="204"/>
      <c r="W233" s="193"/>
      <c r="X233" s="190"/>
      <c r="Y233" s="190"/>
      <c r="Z233" s="190"/>
      <c r="AA233" s="190"/>
      <c r="AB233" s="190"/>
      <c r="AC233" s="190"/>
      <c r="AD233" s="190"/>
      <c r="AE233" s="190"/>
      <c r="AF233" s="190"/>
      <c r="AG233" s="190"/>
      <c r="AH233" s="191"/>
      <c r="AI233" s="191"/>
      <c r="AJ233" s="190"/>
      <c r="AK233" s="190"/>
      <c r="AL233" s="190"/>
      <c r="AM233" s="191"/>
      <c r="AN233" s="191"/>
      <c r="AO233" s="190"/>
      <c r="AP233" s="190"/>
      <c r="AQ233" s="191"/>
      <c r="AR233" s="190"/>
      <c r="AS233" s="190"/>
      <c r="AT233" s="190"/>
      <c r="AU233" s="191"/>
      <c r="AV233" s="190"/>
      <c r="AW233" s="190"/>
      <c r="AX233" s="190"/>
      <c r="AY233" s="191"/>
      <c r="AZ233" s="190"/>
      <c r="BA233" s="190"/>
      <c r="BB233" s="190"/>
    </row>
    <row r="234" spans="1:54">
      <c r="A234" s="190"/>
      <c r="B234" s="189"/>
      <c r="C234" s="190"/>
      <c r="D234" s="190"/>
      <c r="E234" s="190"/>
      <c r="F234" s="204"/>
      <c r="G234" s="190"/>
      <c r="H234" s="190"/>
      <c r="I234" s="190"/>
      <c r="J234" s="190"/>
      <c r="K234" s="190"/>
      <c r="L234" s="191"/>
      <c r="M234" s="190"/>
      <c r="N234" s="190"/>
      <c r="O234" s="190"/>
      <c r="P234" s="190"/>
      <c r="Q234" s="190"/>
      <c r="R234" s="190"/>
      <c r="S234" s="192"/>
      <c r="T234" s="191"/>
      <c r="U234" s="205"/>
      <c r="V234" s="204"/>
      <c r="W234" s="193"/>
      <c r="X234" s="190"/>
      <c r="Y234" s="190"/>
      <c r="Z234" s="190"/>
      <c r="AA234" s="190"/>
      <c r="AB234" s="190"/>
      <c r="AC234" s="190"/>
      <c r="AD234" s="190"/>
      <c r="AE234" s="190"/>
      <c r="AF234" s="190"/>
      <c r="AG234" s="190"/>
      <c r="AH234" s="191"/>
      <c r="AI234" s="191"/>
      <c r="AJ234" s="190"/>
      <c r="AK234" s="190"/>
      <c r="AL234" s="190"/>
      <c r="AM234" s="191"/>
      <c r="AN234" s="191"/>
      <c r="AO234" s="190"/>
      <c r="AP234" s="190"/>
      <c r="AQ234" s="191"/>
      <c r="AR234" s="190"/>
      <c r="AS234" s="190"/>
      <c r="AT234" s="190"/>
      <c r="AU234" s="191"/>
      <c r="AV234" s="190"/>
      <c r="AW234" s="190"/>
      <c r="AX234" s="190"/>
      <c r="AY234" s="191"/>
      <c r="AZ234" s="190"/>
      <c r="BA234" s="190"/>
      <c r="BB234" s="190"/>
    </row>
    <row r="235" spans="1:54">
      <c r="A235" s="190"/>
      <c r="B235" s="189"/>
      <c r="C235" s="190"/>
      <c r="D235" s="190"/>
      <c r="E235" s="190"/>
      <c r="F235" s="204"/>
      <c r="G235" s="190"/>
      <c r="H235" s="190"/>
      <c r="I235" s="190"/>
      <c r="J235" s="190"/>
      <c r="K235" s="190"/>
      <c r="L235" s="191"/>
      <c r="M235" s="190"/>
      <c r="N235" s="190"/>
      <c r="O235" s="190"/>
      <c r="P235" s="190"/>
      <c r="Q235" s="190"/>
      <c r="R235" s="190"/>
      <c r="S235" s="192"/>
      <c r="T235" s="191"/>
      <c r="U235" s="205"/>
      <c r="V235" s="204"/>
      <c r="W235" s="193"/>
      <c r="X235" s="190"/>
      <c r="Y235" s="190"/>
      <c r="Z235" s="190"/>
      <c r="AA235" s="190"/>
      <c r="AB235" s="190"/>
      <c r="AC235" s="190"/>
      <c r="AD235" s="190"/>
      <c r="AE235" s="190"/>
      <c r="AF235" s="190"/>
      <c r="AG235" s="190"/>
      <c r="AH235" s="191"/>
      <c r="AI235" s="191"/>
      <c r="AJ235" s="190"/>
      <c r="AK235" s="190"/>
      <c r="AL235" s="190"/>
      <c r="AM235" s="191"/>
      <c r="AN235" s="191"/>
      <c r="AO235" s="190"/>
      <c r="AP235" s="190"/>
      <c r="AQ235" s="191"/>
      <c r="AR235" s="190"/>
      <c r="AS235" s="190"/>
      <c r="AT235" s="190"/>
      <c r="AU235" s="191"/>
      <c r="AV235" s="190"/>
      <c r="AW235" s="190"/>
      <c r="AX235" s="190"/>
      <c r="AY235" s="191"/>
      <c r="AZ235" s="190"/>
      <c r="BA235" s="190"/>
      <c r="BB235" s="190"/>
    </row>
    <row r="236" spans="1:54">
      <c r="A236" s="190"/>
      <c r="B236" s="189"/>
      <c r="C236" s="190"/>
      <c r="D236" s="190"/>
      <c r="E236" s="190"/>
      <c r="F236" s="204"/>
      <c r="G236" s="190"/>
      <c r="H236" s="190"/>
      <c r="I236" s="190"/>
      <c r="J236" s="190"/>
      <c r="K236" s="190"/>
      <c r="L236" s="191"/>
      <c r="M236" s="190"/>
      <c r="N236" s="190"/>
      <c r="O236" s="190"/>
      <c r="P236" s="190"/>
      <c r="Q236" s="190"/>
      <c r="R236" s="190"/>
      <c r="S236" s="192"/>
      <c r="T236" s="191"/>
      <c r="U236" s="205"/>
      <c r="V236" s="204"/>
      <c r="W236" s="193"/>
      <c r="X236" s="190"/>
      <c r="Y236" s="190"/>
      <c r="Z236" s="190"/>
      <c r="AA236" s="190"/>
      <c r="AB236" s="190"/>
      <c r="AC236" s="190"/>
      <c r="AD236" s="190"/>
      <c r="AE236" s="190"/>
      <c r="AF236" s="190"/>
      <c r="AG236" s="190"/>
      <c r="AH236" s="191"/>
      <c r="AI236" s="191"/>
      <c r="AJ236" s="190"/>
      <c r="AK236" s="190"/>
      <c r="AL236" s="190"/>
      <c r="AM236" s="191"/>
      <c r="AN236" s="191"/>
      <c r="AO236" s="190"/>
      <c r="AP236" s="190"/>
      <c r="AQ236" s="191"/>
      <c r="AR236" s="190"/>
      <c r="AS236" s="190"/>
      <c r="AT236" s="190"/>
      <c r="AU236" s="191"/>
      <c r="AV236" s="190"/>
      <c r="AW236" s="190"/>
      <c r="AX236" s="190"/>
      <c r="AY236" s="191"/>
      <c r="AZ236" s="190"/>
      <c r="BA236" s="190"/>
      <c r="BB236" s="190"/>
    </row>
    <row r="237" spans="1:54">
      <c r="A237" s="190"/>
      <c r="B237" s="189"/>
      <c r="C237" s="190"/>
      <c r="D237" s="190"/>
      <c r="E237" s="190"/>
      <c r="F237" s="204"/>
      <c r="G237" s="190"/>
      <c r="H237" s="190"/>
      <c r="I237" s="190"/>
      <c r="J237" s="190"/>
      <c r="K237" s="190"/>
      <c r="L237" s="191"/>
      <c r="M237" s="190"/>
      <c r="N237" s="190"/>
      <c r="O237" s="190"/>
      <c r="P237" s="190"/>
      <c r="Q237" s="190"/>
      <c r="R237" s="190"/>
      <c r="S237" s="192"/>
      <c r="T237" s="191"/>
      <c r="U237" s="205"/>
      <c r="V237" s="204"/>
      <c r="W237" s="193"/>
      <c r="X237" s="190"/>
      <c r="Y237" s="190"/>
      <c r="Z237" s="190"/>
      <c r="AA237" s="190"/>
      <c r="AB237" s="190"/>
      <c r="AC237" s="190"/>
      <c r="AD237" s="190"/>
      <c r="AE237" s="190"/>
      <c r="AF237" s="190"/>
      <c r="AG237" s="190"/>
      <c r="AH237" s="191"/>
      <c r="AI237" s="191"/>
      <c r="AJ237" s="190"/>
      <c r="AK237" s="190"/>
      <c r="AL237" s="190"/>
      <c r="AM237" s="191"/>
      <c r="AN237" s="191"/>
      <c r="AO237" s="190"/>
      <c r="AP237" s="190"/>
      <c r="AQ237" s="191"/>
      <c r="AR237" s="190"/>
      <c r="AS237" s="190"/>
      <c r="AT237" s="190"/>
      <c r="AU237" s="191"/>
      <c r="AV237" s="190"/>
      <c r="AW237" s="190"/>
      <c r="AX237" s="190"/>
      <c r="AY237" s="191"/>
      <c r="AZ237" s="190"/>
      <c r="BA237" s="190"/>
      <c r="BB237" s="190"/>
    </row>
    <row r="238" spans="1:54">
      <c r="A238" s="190"/>
      <c r="B238" s="189"/>
      <c r="C238" s="190"/>
      <c r="D238" s="190"/>
      <c r="E238" s="190"/>
      <c r="F238" s="204"/>
      <c r="G238" s="190"/>
      <c r="H238" s="190"/>
      <c r="I238" s="190"/>
      <c r="J238" s="190"/>
      <c r="K238" s="190"/>
      <c r="L238" s="191"/>
      <c r="M238" s="190"/>
      <c r="N238" s="190"/>
      <c r="O238" s="190"/>
      <c r="P238" s="190"/>
      <c r="Q238" s="190"/>
      <c r="R238" s="190"/>
      <c r="S238" s="192"/>
      <c r="T238" s="191"/>
      <c r="U238" s="205"/>
      <c r="V238" s="204"/>
      <c r="W238" s="193"/>
      <c r="X238" s="190"/>
      <c r="Y238" s="190"/>
      <c r="Z238" s="190"/>
      <c r="AA238" s="190"/>
      <c r="AB238" s="190"/>
      <c r="AC238" s="190"/>
      <c r="AD238" s="190"/>
      <c r="AE238" s="190"/>
      <c r="AF238" s="190"/>
      <c r="AG238" s="190"/>
      <c r="AH238" s="191"/>
      <c r="AI238" s="191"/>
      <c r="AJ238" s="190"/>
      <c r="AK238" s="190"/>
      <c r="AL238" s="190"/>
      <c r="AM238" s="191"/>
      <c r="AN238" s="191"/>
      <c r="AO238" s="190"/>
      <c r="AP238" s="190"/>
      <c r="AQ238" s="191"/>
      <c r="AR238" s="190"/>
      <c r="AS238" s="190"/>
      <c r="AT238" s="190"/>
      <c r="AU238" s="191"/>
      <c r="AV238" s="190"/>
      <c r="AW238" s="190"/>
      <c r="AX238" s="190"/>
      <c r="AY238" s="191"/>
      <c r="AZ238" s="190"/>
      <c r="BA238" s="190"/>
      <c r="BB238" s="190"/>
    </row>
    <row r="239" spans="1:54">
      <c r="A239" s="190"/>
      <c r="B239" s="189"/>
      <c r="C239" s="190"/>
      <c r="D239" s="190"/>
      <c r="E239" s="190"/>
      <c r="F239" s="204"/>
      <c r="G239" s="190"/>
      <c r="H239" s="190"/>
      <c r="I239" s="190"/>
      <c r="J239" s="190"/>
      <c r="K239" s="190"/>
      <c r="L239" s="191"/>
      <c r="M239" s="190"/>
      <c r="N239" s="190"/>
      <c r="O239" s="190"/>
      <c r="P239" s="190"/>
      <c r="Q239" s="190"/>
      <c r="R239" s="190"/>
      <c r="S239" s="192"/>
      <c r="T239" s="191"/>
      <c r="U239" s="205"/>
      <c r="V239" s="204"/>
      <c r="W239" s="193"/>
      <c r="X239" s="190"/>
      <c r="Y239" s="190"/>
      <c r="Z239" s="190"/>
      <c r="AA239" s="190"/>
      <c r="AB239" s="190"/>
      <c r="AC239" s="190"/>
      <c r="AD239" s="190"/>
      <c r="AE239" s="190"/>
      <c r="AF239" s="190"/>
      <c r="AG239" s="190"/>
      <c r="AH239" s="191"/>
      <c r="AI239" s="191"/>
      <c r="AJ239" s="190"/>
      <c r="AK239" s="190"/>
      <c r="AL239" s="190"/>
      <c r="AM239" s="191"/>
      <c r="AN239" s="191"/>
      <c r="AO239" s="190"/>
      <c r="AP239" s="190"/>
      <c r="AQ239" s="191"/>
      <c r="AR239" s="190"/>
      <c r="AS239" s="190"/>
      <c r="AT239" s="190"/>
      <c r="AU239" s="191"/>
      <c r="AV239" s="190"/>
      <c r="AW239" s="190"/>
      <c r="AX239" s="190"/>
      <c r="AY239" s="191"/>
      <c r="AZ239" s="190"/>
      <c r="BA239" s="190"/>
      <c r="BB239" s="190"/>
    </row>
    <row r="240" spans="1:54">
      <c r="A240" s="190"/>
      <c r="B240" s="189"/>
      <c r="C240" s="190"/>
      <c r="D240" s="190"/>
      <c r="E240" s="190"/>
      <c r="F240" s="204"/>
      <c r="G240" s="190"/>
      <c r="H240" s="190"/>
      <c r="I240" s="190"/>
      <c r="J240" s="190"/>
      <c r="K240" s="190"/>
      <c r="L240" s="191"/>
      <c r="M240" s="190"/>
      <c r="N240" s="190"/>
      <c r="O240" s="190"/>
      <c r="P240" s="190"/>
      <c r="Q240" s="190"/>
      <c r="R240" s="190"/>
      <c r="S240" s="192"/>
      <c r="T240" s="191"/>
      <c r="U240" s="205"/>
      <c r="V240" s="204"/>
      <c r="W240" s="193"/>
      <c r="X240" s="190"/>
      <c r="Y240" s="190"/>
      <c r="Z240" s="190"/>
      <c r="AA240" s="190"/>
      <c r="AB240" s="190"/>
      <c r="AC240" s="190"/>
      <c r="AD240" s="190"/>
      <c r="AE240" s="190"/>
      <c r="AF240" s="190"/>
      <c r="AG240" s="190"/>
      <c r="AH240" s="191"/>
      <c r="AI240" s="191"/>
      <c r="AJ240" s="190"/>
      <c r="AK240" s="190"/>
      <c r="AL240" s="190"/>
      <c r="AM240" s="191"/>
      <c r="AN240" s="191"/>
      <c r="AO240" s="190"/>
      <c r="AP240" s="190"/>
      <c r="AQ240" s="191"/>
      <c r="AR240" s="190"/>
      <c r="AS240" s="190"/>
      <c r="AT240" s="190"/>
      <c r="AU240" s="191"/>
      <c r="AV240" s="190"/>
      <c r="AW240" s="190"/>
      <c r="AX240" s="190"/>
      <c r="AY240" s="191"/>
      <c r="AZ240" s="190"/>
      <c r="BA240" s="190"/>
      <c r="BB240" s="190"/>
    </row>
    <row r="241" spans="1:54">
      <c r="A241" s="190"/>
      <c r="B241" s="189"/>
      <c r="C241" s="190"/>
      <c r="D241" s="190"/>
      <c r="E241" s="190"/>
      <c r="F241" s="204"/>
      <c r="G241" s="190"/>
      <c r="H241" s="190"/>
      <c r="I241" s="190"/>
      <c r="J241" s="190"/>
      <c r="K241" s="190"/>
      <c r="L241" s="191"/>
      <c r="M241" s="190"/>
      <c r="N241" s="190"/>
      <c r="O241" s="190"/>
      <c r="P241" s="190"/>
      <c r="Q241" s="190"/>
      <c r="R241" s="190"/>
      <c r="S241" s="192"/>
      <c r="T241" s="191"/>
      <c r="U241" s="205"/>
      <c r="V241" s="204"/>
      <c r="W241" s="193"/>
      <c r="X241" s="190"/>
      <c r="Y241" s="190"/>
      <c r="Z241" s="190"/>
      <c r="AA241" s="190"/>
      <c r="AB241" s="190"/>
      <c r="AC241" s="190"/>
      <c r="AD241" s="190"/>
      <c r="AE241" s="190"/>
      <c r="AF241" s="190"/>
      <c r="AG241" s="190"/>
      <c r="AH241" s="191"/>
      <c r="AI241" s="191"/>
      <c r="AJ241" s="190"/>
      <c r="AK241" s="190"/>
      <c r="AL241" s="190"/>
      <c r="AM241" s="191"/>
      <c r="AN241" s="191"/>
      <c r="AO241" s="190"/>
      <c r="AP241" s="190"/>
      <c r="AQ241" s="191"/>
      <c r="AR241" s="190"/>
      <c r="AS241" s="190"/>
      <c r="AT241" s="190"/>
      <c r="AU241" s="191"/>
      <c r="AV241" s="190"/>
      <c r="AW241" s="190"/>
      <c r="AX241" s="190"/>
      <c r="AY241" s="191"/>
      <c r="AZ241" s="190"/>
      <c r="BA241" s="190"/>
      <c r="BB241" s="190"/>
    </row>
    <row r="242" spans="1:54">
      <c r="A242" s="190"/>
      <c r="B242" s="189"/>
      <c r="C242" s="190"/>
      <c r="D242" s="190"/>
      <c r="E242" s="190"/>
      <c r="F242" s="204"/>
      <c r="G242" s="190"/>
      <c r="H242" s="190"/>
      <c r="I242" s="190"/>
      <c r="J242" s="190"/>
      <c r="K242" s="190"/>
      <c r="L242" s="191"/>
      <c r="M242" s="190"/>
      <c r="N242" s="190"/>
      <c r="O242" s="190"/>
      <c r="P242" s="190"/>
      <c r="Q242" s="190"/>
      <c r="R242" s="190"/>
      <c r="S242" s="192"/>
      <c r="T242" s="191"/>
      <c r="U242" s="205"/>
      <c r="V242" s="204"/>
      <c r="W242" s="193"/>
      <c r="X242" s="190"/>
      <c r="Y242" s="190"/>
      <c r="Z242" s="190"/>
      <c r="AA242" s="190"/>
      <c r="AB242" s="190"/>
      <c r="AC242" s="190"/>
      <c r="AD242" s="190"/>
      <c r="AE242" s="190"/>
      <c r="AF242" s="190"/>
      <c r="AG242" s="190"/>
      <c r="AH242" s="191"/>
      <c r="AI242" s="191"/>
      <c r="AJ242" s="190"/>
      <c r="AK242" s="190"/>
      <c r="AL242" s="190"/>
      <c r="AM242" s="191"/>
      <c r="AN242" s="191"/>
      <c r="AO242" s="190"/>
      <c r="AP242" s="190"/>
      <c r="AQ242" s="191"/>
      <c r="AR242" s="190"/>
      <c r="AS242" s="190"/>
      <c r="AT242" s="190"/>
      <c r="AU242" s="191"/>
      <c r="AV242" s="190"/>
      <c r="AW242" s="190"/>
      <c r="AX242" s="190"/>
      <c r="AY242" s="191"/>
      <c r="AZ242" s="190"/>
      <c r="BA242" s="190"/>
      <c r="BB242" s="190"/>
    </row>
    <row r="243" spans="1:54">
      <c r="A243" s="190"/>
      <c r="B243" s="189"/>
      <c r="C243" s="190"/>
      <c r="D243" s="190"/>
      <c r="E243" s="190"/>
      <c r="F243" s="204"/>
      <c r="G243" s="190"/>
      <c r="H243" s="190"/>
      <c r="I243" s="190"/>
      <c r="J243" s="190"/>
      <c r="K243" s="190"/>
      <c r="L243" s="191"/>
      <c r="M243" s="190"/>
      <c r="N243" s="190"/>
      <c r="O243" s="190"/>
      <c r="P243" s="190"/>
      <c r="Q243" s="190"/>
      <c r="R243" s="190"/>
      <c r="S243" s="192"/>
      <c r="T243" s="191"/>
      <c r="U243" s="205"/>
      <c r="V243" s="204"/>
      <c r="W243" s="193"/>
      <c r="X243" s="190"/>
      <c r="Y243" s="190"/>
      <c r="Z243" s="190"/>
      <c r="AA243" s="190"/>
      <c r="AB243" s="190"/>
      <c r="AC243" s="190"/>
      <c r="AD243" s="190"/>
      <c r="AE243" s="190"/>
      <c r="AF243" s="190"/>
      <c r="AG243" s="190"/>
      <c r="AH243" s="191"/>
      <c r="AI243" s="191"/>
      <c r="AJ243" s="190"/>
      <c r="AK243" s="190"/>
      <c r="AL243" s="190"/>
      <c r="AM243" s="191"/>
      <c r="AN243" s="191"/>
      <c r="AO243" s="190"/>
      <c r="AP243" s="190"/>
      <c r="AQ243" s="191"/>
      <c r="AR243" s="190"/>
      <c r="AS243" s="190"/>
      <c r="AT243" s="190"/>
      <c r="AU243" s="191"/>
      <c r="AV243" s="190"/>
      <c r="AW243" s="190"/>
      <c r="AX243" s="190"/>
      <c r="AY243" s="191"/>
      <c r="AZ243" s="190"/>
      <c r="BA243" s="190"/>
      <c r="BB243" s="190"/>
    </row>
    <row r="244" spans="1:54">
      <c r="A244" s="190"/>
      <c r="B244" s="189"/>
      <c r="C244" s="190"/>
      <c r="D244" s="190"/>
      <c r="E244" s="190"/>
      <c r="F244" s="204"/>
      <c r="G244" s="190"/>
      <c r="H244" s="190"/>
      <c r="I244" s="190"/>
      <c r="J244" s="190"/>
      <c r="K244" s="190"/>
      <c r="L244" s="191"/>
      <c r="M244" s="190"/>
      <c r="N244" s="190"/>
      <c r="O244" s="190"/>
      <c r="P244" s="190"/>
      <c r="Q244" s="190"/>
      <c r="R244" s="190"/>
      <c r="S244" s="192"/>
      <c r="T244" s="191"/>
      <c r="U244" s="205"/>
      <c r="V244" s="204"/>
      <c r="W244" s="193"/>
      <c r="X244" s="190"/>
      <c r="Y244" s="190"/>
      <c r="Z244" s="190"/>
      <c r="AA244" s="190"/>
      <c r="AB244" s="190"/>
      <c r="AC244" s="190"/>
      <c r="AD244" s="190"/>
      <c r="AE244" s="190"/>
      <c r="AF244" s="190"/>
      <c r="AG244" s="190"/>
      <c r="AH244" s="191"/>
      <c r="AI244" s="191"/>
      <c r="AJ244" s="190"/>
      <c r="AK244" s="190"/>
      <c r="AL244" s="190"/>
      <c r="AM244" s="191"/>
      <c r="AN244" s="191"/>
      <c r="AO244" s="190"/>
      <c r="AP244" s="190"/>
      <c r="AQ244" s="191"/>
      <c r="AR244" s="190"/>
      <c r="AS244" s="190"/>
      <c r="AT244" s="190"/>
      <c r="AU244" s="191"/>
      <c r="AV244" s="190"/>
      <c r="AW244" s="190"/>
      <c r="AX244" s="190"/>
      <c r="AY244" s="191"/>
      <c r="AZ244" s="190"/>
      <c r="BA244" s="190"/>
      <c r="BB244" s="190"/>
    </row>
    <row r="245" spans="1:54">
      <c r="A245" s="190"/>
      <c r="B245" s="189"/>
      <c r="C245" s="190"/>
      <c r="D245" s="190"/>
      <c r="E245" s="190"/>
      <c r="F245" s="204"/>
      <c r="G245" s="190"/>
      <c r="H245" s="190"/>
      <c r="I245" s="190"/>
      <c r="J245" s="190"/>
      <c r="K245" s="190"/>
      <c r="L245" s="191"/>
      <c r="M245" s="190"/>
      <c r="N245" s="190"/>
      <c r="O245" s="190"/>
      <c r="P245" s="190"/>
      <c r="Q245" s="190"/>
      <c r="R245" s="190"/>
      <c r="S245" s="192"/>
      <c r="T245" s="191"/>
      <c r="U245" s="205"/>
      <c r="V245" s="204"/>
      <c r="W245" s="193"/>
      <c r="X245" s="190"/>
      <c r="Y245" s="190"/>
      <c r="Z245" s="190"/>
      <c r="AA245" s="190"/>
      <c r="AB245" s="190"/>
      <c r="AC245" s="190"/>
      <c r="AD245" s="190"/>
      <c r="AE245" s="190"/>
      <c r="AF245" s="190"/>
      <c r="AG245" s="190"/>
      <c r="AH245" s="191"/>
      <c r="AI245" s="191"/>
      <c r="AJ245" s="190"/>
      <c r="AK245" s="190"/>
      <c r="AL245" s="190"/>
      <c r="AM245" s="191"/>
      <c r="AN245" s="191"/>
      <c r="AO245" s="190"/>
      <c r="AP245" s="190"/>
      <c r="AQ245" s="191"/>
      <c r="AR245" s="190"/>
      <c r="AS245" s="190"/>
      <c r="AT245" s="190"/>
      <c r="AU245" s="191"/>
      <c r="AV245" s="190"/>
      <c r="AW245" s="190"/>
      <c r="AX245" s="190"/>
      <c r="AY245" s="191"/>
      <c r="AZ245" s="190"/>
      <c r="BA245" s="190"/>
      <c r="BB245" s="190"/>
    </row>
    <row r="246" spans="1:54">
      <c r="A246" s="190"/>
      <c r="B246" s="189"/>
      <c r="C246" s="190"/>
      <c r="D246" s="190"/>
      <c r="E246" s="190"/>
      <c r="F246" s="204"/>
      <c r="G246" s="190"/>
      <c r="H246" s="190"/>
      <c r="I246" s="190"/>
      <c r="J246" s="190"/>
      <c r="K246" s="190"/>
      <c r="L246" s="191"/>
      <c r="M246" s="190"/>
      <c r="N246" s="190"/>
      <c r="O246" s="190"/>
      <c r="P246" s="190"/>
      <c r="Q246" s="190"/>
      <c r="R246" s="190"/>
      <c r="S246" s="192"/>
      <c r="T246" s="191"/>
      <c r="U246" s="205"/>
      <c r="V246" s="204"/>
      <c r="W246" s="193"/>
      <c r="X246" s="190"/>
      <c r="Y246" s="190"/>
      <c r="Z246" s="190"/>
      <c r="AA246" s="190"/>
      <c r="AB246" s="190"/>
      <c r="AC246" s="190"/>
      <c r="AD246" s="190"/>
      <c r="AE246" s="190"/>
      <c r="AF246" s="190"/>
      <c r="AG246" s="190"/>
      <c r="AH246" s="191"/>
      <c r="AI246" s="191"/>
      <c r="AJ246" s="190"/>
      <c r="AK246" s="190"/>
      <c r="AL246" s="190"/>
      <c r="AM246" s="191"/>
      <c r="AN246" s="191"/>
      <c r="AO246" s="190"/>
      <c r="AP246" s="190"/>
      <c r="AQ246" s="191"/>
      <c r="AR246" s="190"/>
      <c r="AS246" s="190"/>
      <c r="AT246" s="190"/>
      <c r="AU246" s="191"/>
      <c r="AV246" s="190"/>
      <c r="AW246" s="190"/>
      <c r="AX246" s="190"/>
      <c r="AY246" s="191"/>
      <c r="AZ246" s="190"/>
      <c r="BA246" s="190"/>
      <c r="BB246" s="190"/>
    </row>
    <row r="247" spans="1:54">
      <c r="A247" s="190"/>
      <c r="B247" s="189"/>
      <c r="C247" s="190"/>
      <c r="D247" s="190"/>
      <c r="E247" s="190"/>
      <c r="F247" s="204"/>
      <c r="G247" s="190"/>
      <c r="H247" s="190"/>
      <c r="I247" s="190"/>
      <c r="J247" s="190"/>
      <c r="K247" s="190"/>
      <c r="L247" s="191"/>
      <c r="M247" s="190"/>
      <c r="N247" s="190"/>
      <c r="O247" s="190"/>
      <c r="P247" s="190"/>
      <c r="Q247" s="190"/>
      <c r="R247" s="190"/>
      <c r="S247" s="192"/>
      <c r="T247" s="191"/>
      <c r="U247" s="205"/>
      <c r="V247" s="204"/>
      <c r="W247" s="193"/>
      <c r="X247" s="190"/>
      <c r="Y247" s="190"/>
      <c r="Z247" s="190"/>
      <c r="AA247" s="190"/>
      <c r="AB247" s="190"/>
      <c r="AC247" s="190"/>
      <c r="AD247" s="190"/>
      <c r="AE247" s="190"/>
      <c r="AF247" s="190"/>
      <c r="AG247" s="190"/>
      <c r="AH247" s="191"/>
      <c r="AI247" s="191"/>
      <c r="AJ247" s="190"/>
      <c r="AK247" s="190"/>
      <c r="AL247" s="190"/>
      <c r="AM247" s="191"/>
      <c r="AN247" s="191"/>
      <c r="AO247" s="190"/>
      <c r="AP247" s="190"/>
      <c r="AQ247" s="191"/>
      <c r="AR247" s="190"/>
      <c r="AS247" s="190"/>
      <c r="AT247" s="190"/>
      <c r="AU247" s="191"/>
      <c r="AV247" s="190"/>
      <c r="AW247" s="190"/>
      <c r="AX247" s="190"/>
      <c r="AY247" s="191"/>
      <c r="AZ247" s="190"/>
      <c r="BA247" s="190"/>
      <c r="BB247" s="190"/>
    </row>
    <row r="248" spans="1:54">
      <c r="A248" s="190"/>
      <c r="B248" s="189"/>
      <c r="C248" s="190"/>
      <c r="D248" s="190"/>
      <c r="E248" s="190"/>
      <c r="F248" s="204"/>
      <c r="G248" s="190"/>
      <c r="H248" s="190"/>
      <c r="I248" s="190"/>
      <c r="J248" s="190"/>
      <c r="K248" s="190"/>
      <c r="L248" s="191"/>
      <c r="M248" s="190"/>
      <c r="N248" s="190"/>
      <c r="O248" s="190"/>
      <c r="P248" s="190"/>
      <c r="Q248" s="190"/>
      <c r="R248" s="190"/>
      <c r="S248" s="192"/>
      <c r="T248" s="191"/>
      <c r="U248" s="205"/>
      <c r="V248" s="204"/>
      <c r="W248" s="193"/>
      <c r="X248" s="190"/>
      <c r="Y248" s="190"/>
      <c r="Z248" s="190"/>
      <c r="AA248" s="190"/>
      <c r="AB248" s="190"/>
      <c r="AC248" s="190"/>
      <c r="AD248" s="190"/>
      <c r="AE248" s="190"/>
      <c r="AF248" s="190"/>
      <c r="AG248" s="190"/>
      <c r="AH248" s="191"/>
      <c r="AI248" s="191"/>
      <c r="AJ248" s="190"/>
      <c r="AK248" s="190"/>
      <c r="AL248" s="190"/>
      <c r="AM248" s="191"/>
      <c r="AN248" s="191"/>
      <c r="AO248" s="190"/>
      <c r="AP248" s="190"/>
      <c r="AQ248" s="191"/>
      <c r="AR248" s="190"/>
      <c r="AS248" s="190"/>
      <c r="AT248" s="190"/>
      <c r="AU248" s="191"/>
      <c r="AV248" s="190"/>
      <c r="AW248" s="190"/>
      <c r="AX248" s="190"/>
      <c r="AY248" s="191"/>
      <c r="AZ248" s="190"/>
      <c r="BA248" s="190"/>
      <c r="BB248" s="190"/>
    </row>
    <row r="249" spans="1:54">
      <c r="A249" s="190"/>
      <c r="B249" s="189"/>
      <c r="C249" s="190"/>
      <c r="D249" s="190"/>
      <c r="E249" s="190"/>
      <c r="F249" s="204"/>
      <c r="G249" s="190"/>
      <c r="H249" s="190"/>
      <c r="I249" s="190"/>
      <c r="J249" s="190"/>
      <c r="K249" s="190"/>
      <c r="L249" s="191"/>
      <c r="M249" s="190"/>
      <c r="N249" s="190"/>
      <c r="O249" s="190"/>
      <c r="P249" s="190"/>
      <c r="Q249" s="190"/>
      <c r="R249" s="190"/>
      <c r="S249" s="192"/>
      <c r="T249" s="191"/>
      <c r="U249" s="205"/>
      <c r="V249" s="204"/>
      <c r="W249" s="193"/>
      <c r="X249" s="190"/>
      <c r="Y249" s="190"/>
      <c r="Z249" s="190"/>
      <c r="AA249" s="190"/>
      <c r="AB249" s="190"/>
      <c r="AC249" s="190"/>
      <c r="AD249" s="190"/>
      <c r="AE249" s="190"/>
      <c r="AF249" s="190"/>
      <c r="AG249" s="190"/>
      <c r="AH249" s="191"/>
      <c r="AI249" s="191"/>
      <c r="AJ249" s="190"/>
      <c r="AK249" s="190"/>
      <c r="AL249" s="190"/>
      <c r="AM249" s="191"/>
      <c r="AN249" s="191"/>
      <c r="AO249" s="190"/>
      <c r="AP249" s="190"/>
      <c r="AQ249" s="191"/>
      <c r="AR249" s="190"/>
      <c r="AS249" s="190"/>
      <c r="AT249" s="190"/>
      <c r="AU249" s="191"/>
      <c r="AV249" s="190"/>
      <c r="AW249" s="190"/>
      <c r="AX249" s="190"/>
      <c r="AY249" s="191"/>
      <c r="AZ249" s="190"/>
      <c r="BA249" s="190"/>
      <c r="BB249" s="190"/>
    </row>
    <row r="250" spans="1:54">
      <c r="A250" s="190"/>
      <c r="B250" s="189"/>
      <c r="C250" s="190"/>
      <c r="D250" s="190"/>
      <c r="E250" s="190"/>
      <c r="F250" s="204"/>
      <c r="G250" s="190"/>
      <c r="H250" s="190"/>
      <c r="I250" s="190"/>
      <c r="J250" s="190"/>
      <c r="K250" s="190"/>
      <c r="L250" s="191"/>
      <c r="M250" s="190"/>
      <c r="N250" s="190"/>
      <c r="O250" s="190"/>
      <c r="P250" s="190"/>
      <c r="Q250" s="190"/>
      <c r="R250" s="190"/>
      <c r="S250" s="192"/>
      <c r="T250" s="191"/>
      <c r="U250" s="205"/>
      <c r="V250" s="204"/>
      <c r="W250" s="193"/>
      <c r="X250" s="190"/>
      <c r="Y250" s="190"/>
      <c r="Z250" s="190"/>
      <c r="AA250" s="190"/>
      <c r="AB250" s="190"/>
      <c r="AC250" s="190"/>
      <c r="AD250" s="190"/>
      <c r="AE250" s="190"/>
      <c r="AF250" s="190"/>
      <c r="AG250" s="190"/>
      <c r="AH250" s="191"/>
      <c r="AI250" s="191"/>
      <c r="AJ250" s="190"/>
      <c r="AK250" s="190"/>
      <c r="AL250" s="190"/>
      <c r="AM250" s="191"/>
      <c r="AN250" s="191"/>
      <c r="AO250" s="190"/>
      <c r="AP250" s="190"/>
      <c r="AQ250" s="191"/>
      <c r="AR250" s="190"/>
      <c r="AS250" s="190"/>
      <c r="AT250" s="190"/>
      <c r="AU250" s="191"/>
      <c r="AV250" s="190"/>
      <c r="AW250" s="190"/>
      <c r="AX250" s="190"/>
      <c r="AY250" s="191"/>
      <c r="AZ250" s="190"/>
      <c r="BA250" s="190"/>
      <c r="BB250" s="190"/>
    </row>
    <row r="251" spans="1:54">
      <c r="A251" s="190"/>
      <c r="B251" s="189"/>
      <c r="C251" s="190"/>
      <c r="D251" s="190"/>
      <c r="E251" s="190"/>
      <c r="F251" s="204"/>
      <c r="G251" s="190"/>
      <c r="H251" s="190"/>
      <c r="I251" s="190"/>
      <c r="J251" s="190"/>
      <c r="K251" s="190"/>
      <c r="L251" s="191"/>
      <c r="M251" s="190"/>
      <c r="N251" s="190"/>
      <c r="O251" s="190"/>
      <c r="P251" s="190"/>
      <c r="Q251" s="190"/>
      <c r="R251" s="190"/>
      <c r="S251" s="192"/>
      <c r="T251" s="191"/>
      <c r="U251" s="205"/>
      <c r="V251" s="204"/>
      <c r="W251" s="193"/>
      <c r="X251" s="190"/>
      <c r="Y251" s="190"/>
      <c r="Z251" s="190"/>
      <c r="AA251" s="190"/>
      <c r="AB251" s="190"/>
      <c r="AC251" s="190"/>
      <c r="AD251" s="190"/>
      <c r="AE251" s="190"/>
      <c r="AF251" s="190"/>
      <c r="AG251" s="190"/>
      <c r="AH251" s="191"/>
      <c r="AI251" s="191"/>
      <c r="AJ251" s="190"/>
      <c r="AK251" s="190"/>
      <c r="AL251" s="190"/>
      <c r="AM251" s="191"/>
      <c r="AN251" s="191"/>
      <c r="AO251" s="190"/>
      <c r="AP251" s="190"/>
      <c r="AQ251" s="191"/>
      <c r="AR251" s="190"/>
      <c r="AS251" s="190"/>
      <c r="AT251" s="190"/>
      <c r="AU251" s="191"/>
      <c r="AV251" s="190"/>
      <c r="AW251" s="190"/>
      <c r="AX251" s="190"/>
      <c r="AY251" s="191"/>
      <c r="AZ251" s="190"/>
      <c r="BA251" s="190"/>
      <c r="BB251" s="190"/>
    </row>
    <row r="252" spans="1:54">
      <c r="A252" s="190"/>
      <c r="B252" s="189"/>
      <c r="C252" s="190"/>
      <c r="D252" s="190"/>
      <c r="E252" s="190"/>
      <c r="F252" s="204"/>
      <c r="G252" s="190"/>
      <c r="H252" s="190"/>
      <c r="I252" s="190"/>
      <c r="J252" s="190"/>
      <c r="K252" s="190"/>
      <c r="L252" s="191"/>
      <c r="M252" s="190"/>
      <c r="N252" s="190"/>
      <c r="O252" s="190"/>
      <c r="P252" s="190"/>
      <c r="Q252" s="190"/>
      <c r="R252" s="190"/>
      <c r="S252" s="192"/>
      <c r="T252" s="191"/>
      <c r="U252" s="205"/>
      <c r="V252" s="204"/>
      <c r="W252" s="193"/>
      <c r="X252" s="190"/>
      <c r="Y252" s="190"/>
      <c r="Z252" s="190"/>
      <c r="AA252" s="190"/>
      <c r="AB252" s="190"/>
      <c r="AC252" s="190"/>
      <c r="AD252" s="190"/>
      <c r="AE252" s="190"/>
      <c r="AF252" s="190"/>
      <c r="AG252" s="190"/>
      <c r="AH252" s="191"/>
      <c r="AI252" s="191"/>
      <c r="AJ252" s="190"/>
      <c r="AK252" s="190"/>
      <c r="AL252" s="190"/>
      <c r="AM252" s="191"/>
      <c r="AN252" s="191"/>
      <c r="AO252" s="190"/>
      <c r="AP252" s="190"/>
      <c r="AQ252" s="191"/>
      <c r="AR252" s="190"/>
      <c r="AS252" s="190"/>
      <c r="AT252" s="190"/>
      <c r="AU252" s="191"/>
      <c r="AV252" s="190"/>
      <c r="AW252" s="190"/>
      <c r="AX252" s="190"/>
      <c r="AY252" s="191"/>
      <c r="AZ252" s="190"/>
      <c r="BA252" s="190"/>
      <c r="BB252" s="190"/>
    </row>
    <row r="253" spans="1:54">
      <c r="A253" s="190"/>
      <c r="B253" s="189"/>
      <c r="C253" s="190"/>
      <c r="D253" s="190"/>
      <c r="E253" s="190"/>
      <c r="F253" s="204"/>
      <c r="G253" s="190"/>
      <c r="H253" s="190"/>
      <c r="I253" s="190"/>
      <c r="J253" s="190"/>
      <c r="K253" s="190"/>
      <c r="L253" s="191"/>
      <c r="M253" s="190"/>
      <c r="N253" s="190"/>
      <c r="O253" s="190"/>
      <c r="P253" s="190"/>
      <c r="Q253" s="190"/>
      <c r="R253" s="190"/>
      <c r="S253" s="192"/>
      <c r="T253" s="191"/>
      <c r="U253" s="205"/>
      <c r="V253" s="204"/>
      <c r="W253" s="193"/>
      <c r="X253" s="190"/>
      <c r="Y253" s="190"/>
      <c r="Z253" s="190"/>
      <c r="AA253" s="190"/>
      <c r="AB253" s="190"/>
      <c r="AC253" s="190"/>
      <c r="AD253" s="190"/>
      <c r="AE253" s="190"/>
      <c r="AF253" s="190"/>
      <c r="AG253" s="190"/>
      <c r="AH253" s="191"/>
      <c r="AI253" s="191"/>
      <c r="AJ253" s="190"/>
      <c r="AK253" s="190"/>
      <c r="AL253" s="190"/>
      <c r="AM253" s="191"/>
      <c r="AN253" s="191"/>
      <c r="AO253" s="190"/>
      <c r="AP253" s="190"/>
      <c r="AQ253" s="191"/>
      <c r="AR253" s="190"/>
      <c r="AS253" s="190"/>
      <c r="AT253" s="190"/>
      <c r="AU253" s="191"/>
      <c r="AV253" s="190"/>
      <c r="AW253" s="190"/>
      <c r="AX253" s="190"/>
      <c r="AY253" s="191"/>
      <c r="AZ253" s="190"/>
      <c r="BA253" s="190"/>
      <c r="BB253" s="190"/>
    </row>
    <row r="254" spans="1:54">
      <c r="A254" s="190"/>
      <c r="B254" s="189"/>
      <c r="C254" s="190"/>
      <c r="D254" s="190"/>
      <c r="E254" s="190"/>
      <c r="F254" s="204"/>
      <c r="G254" s="190"/>
      <c r="H254" s="190"/>
      <c r="I254" s="190"/>
      <c r="J254" s="190"/>
      <c r="K254" s="190"/>
      <c r="L254" s="191"/>
      <c r="M254" s="190"/>
      <c r="N254" s="190"/>
      <c r="O254" s="190"/>
      <c r="P254" s="190"/>
      <c r="Q254" s="190"/>
      <c r="R254" s="190"/>
      <c r="S254" s="192"/>
      <c r="T254" s="191"/>
      <c r="U254" s="205"/>
      <c r="V254" s="204"/>
      <c r="W254" s="193"/>
      <c r="X254" s="190"/>
      <c r="Y254" s="190"/>
      <c r="Z254" s="190"/>
      <c r="AA254" s="190"/>
      <c r="AB254" s="190"/>
      <c r="AC254" s="190"/>
      <c r="AD254" s="190"/>
      <c r="AE254" s="190"/>
      <c r="AF254" s="190"/>
      <c r="AG254" s="190"/>
      <c r="AH254" s="191"/>
      <c r="AI254" s="191"/>
      <c r="AJ254" s="190"/>
      <c r="AK254" s="190"/>
      <c r="AL254" s="190"/>
      <c r="AM254" s="191"/>
      <c r="AN254" s="191"/>
      <c r="AO254" s="190"/>
      <c r="AP254" s="190"/>
      <c r="AQ254" s="191"/>
      <c r="AR254" s="190"/>
      <c r="AS254" s="190"/>
      <c r="AT254" s="190"/>
      <c r="AU254" s="191"/>
      <c r="AV254" s="190"/>
      <c r="AW254" s="190"/>
      <c r="AX254" s="190"/>
      <c r="AY254" s="191"/>
      <c r="AZ254" s="190"/>
      <c r="BA254" s="190"/>
      <c r="BB254" s="190"/>
    </row>
    <row r="255" spans="1:54">
      <c r="A255" s="190"/>
      <c r="B255" s="189"/>
      <c r="C255" s="190"/>
      <c r="D255" s="190"/>
      <c r="E255" s="190"/>
      <c r="F255" s="204"/>
      <c r="G255" s="190"/>
      <c r="H255" s="190"/>
      <c r="I255" s="190"/>
      <c r="J255" s="190"/>
      <c r="K255" s="190"/>
      <c r="L255" s="191"/>
      <c r="M255" s="190"/>
      <c r="N255" s="190"/>
      <c r="O255" s="190"/>
      <c r="P255" s="190"/>
      <c r="Q255" s="190"/>
      <c r="R255" s="190"/>
      <c r="S255" s="192"/>
      <c r="T255" s="191"/>
      <c r="U255" s="205"/>
      <c r="V255" s="204"/>
      <c r="W255" s="193"/>
      <c r="X255" s="190"/>
      <c r="Y255" s="190"/>
      <c r="Z255" s="190"/>
      <c r="AA255" s="190"/>
      <c r="AB255" s="190"/>
      <c r="AC255" s="190"/>
      <c r="AD255" s="190"/>
      <c r="AE255" s="190"/>
      <c r="AF255" s="190"/>
      <c r="AG255" s="190"/>
      <c r="AH255" s="191"/>
      <c r="AI255" s="191"/>
      <c r="AJ255" s="190"/>
      <c r="AK255" s="190"/>
      <c r="AL255" s="190"/>
      <c r="AM255" s="191"/>
      <c r="AN255" s="191"/>
      <c r="AO255" s="190"/>
      <c r="AP255" s="190"/>
      <c r="AQ255" s="191"/>
      <c r="AR255" s="190"/>
      <c r="AS255" s="190"/>
      <c r="AT255" s="190"/>
      <c r="AU255" s="191"/>
      <c r="AV255" s="190"/>
      <c r="AW255" s="190"/>
      <c r="AX255" s="190"/>
      <c r="AY255" s="191"/>
      <c r="AZ255" s="190"/>
      <c r="BA255" s="190"/>
      <c r="BB255" s="190"/>
    </row>
    <row r="256" spans="1:54">
      <c r="A256" s="190"/>
      <c r="B256" s="189"/>
      <c r="C256" s="190"/>
      <c r="D256" s="190"/>
      <c r="E256" s="190"/>
      <c r="F256" s="204"/>
      <c r="G256" s="190"/>
      <c r="H256" s="190"/>
      <c r="I256" s="190"/>
      <c r="J256" s="190"/>
      <c r="K256" s="190"/>
      <c r="L256" s="191"/>
      <c r="M256" s="190"/>
      <c r="N256" s="190"/>
      <c r="O256" s="190"/>
      <c r="P256" s="190"/>
      <c r="Q256" s="190"/>
      <c r="R256" s="190"/>
      <c r="S256" s="192"/>
      <c r="T256" s="191"/>
      <c r="U256" s="205"/>
      <c r="V256" s="204"/>
      <c r="W256" s="193"/>
      <c r="X256" s="190"/>
      <c r="Y256" s="190"/>
      <c r="Z256" s="190"/>
      <c r="AA256" s="190"/>
      <c r="AB256" s="190"/>
      <c r="AC256" s="190"/>
      <c r="AD256" s="190"/>
      <c r="AE256" s="190"/>
      <c r="AF256" s="190"/>
      <c r="AG256" s="190"/>
      <c r="AH256" s="191"/>
      <c r="AI256" s="191"/>
      <c r="AJ256" s="190"/>
      <c r="AK256" s="190"/>
      <c r="AL256" s="190"/>
      <c r="AM256" s="191"/>
      <c r="AN256" s="191"/>
      <c r="AO256" s="190"/>
      <c r="AP256" s="190"/>
      <c r="AQ256" s="191"/>
      <c r="AR256" s="190"/>
      <c r="AS256" s="190"/>
      <c r="AT256" s="190"/>
      <c r="AU256" s="191"/>
      <c r="AV256" s="190"/>
      <c r="AW256" s="190"/>
      <c r="AX256" s="190"/>
      <c r="AY256" s="191"/>
      <c r="AZ256" s="190"/>
      <c r="BA256" s="190"/>
      <c r="BB256" s="190"/>
    </row>
    <row r="257" spans="1:54">
      <c r="A257" s="190"/>
      <c r="B257" s="189"/>
      <c r="C257" s="190"/>
      <c r="D257" s="190"/>
      <c r="E257" s="190"/>
      <c r="F257" s="204"/>
      <c r="G257" s="190"/>
      <c r="H257" s="190"/>
      <c r="I257" s="190"/>
      <c r="J257" s="190"/>
      <c r="K257" s="190"/>
      <c r="L257" s="191"/>
      <c r="M257" s="190"/>
      <c r="N257" s="190"/>
      <c r="O257" s="190"/>
      <c r="P257" s="190"/>
      <c r="Q257" s="190"/>
      <c r="R257" s="190"/>
      <c r="S257" s="192"/>
      <c r="T257" s="191"/>
      <c r="U257" s="205"/>
      <c r="V257" s="204"/>
      <c r="W257" s="193"/>
      <c r="X257" s="190"/>
      <c r="Y257" s="190"/>
      <c r="Z257" s="190"/>
      <c r="AA257" s="190"/>
      <c r="AB257" s="190"/>
      <c r="AC257" s="190"/>
      <c r="AD257" s="190"/>
      <c r="AE257" s="190"/>
      <c r="AF257" s="190"/>
      <c r="AG257" s="190"/>
      <c r="AH257" s="191"/>
      <c r="AI257" s="191"/>
      <c r="AJ257" s="190"/>
      <c r="AK257" s="190"/>
      <c r="AL257" s="190"/>
      <c r="AM257" s="191"/>
      <c r="AN257" s="191"/>
      <c r="AO257" s="190"/>
      <c r="AP257" s="190"/>
      <c r="AQ257" s="191"/>
      <c r="AR257" s="190"/>
      <c r="AS257" s="190"/>
      <c r="AT257" s="190"/>
      <c r="AU257" s="191"/>
      <c r="AV257" s="190"/>
      <c r="AW257" s="190"/>
      <c r="AX257" s="190"/>
      <c r="AY257" s="191"/>
      <c r="AZ257" s="190"/>
      <c r="BA257" s="190"/>
      <c r="BB257" s="190"/>
    </row>
    <row r="258" spans="1:54">
      <c r="A258" s="190"/>
      <c r="B258" s="189"/>
      <c r="C258" s="190"/>
      <c r="D258" s="190"/>
      <c r="E258" s="190"/>
      <c r="F258" s="204"/>
      <c r="G258" s="190"/>
      <c r="H258" s="190"/>
      <c r="I258" s="190"/>
      <c r="J258" s="190"/>
      <c r="K258" s="190"/>
      <c r="L258" s="191"/>
      <c r="M258" s="190"/>
      <c r="N258" s="190"/>
      <c r="O258" s="190"/>
      <c r="P258" s="190"/>
      <c r="Q258" s="190"/>
      <c r="R258" s="190"/>
      <c r="S258" s="192"/>
      <c r="T258" s="191"/>
      <c r="U258" s="205"/>
      <c r="V258" s="204"/>
      <c r="W258" s="193"/>
      <c r="X258" s="190"/>
      <c r="Y258" s="190"/>
      <c r="Z258" s="190"/>
      <c r="AA258" s="190"/>
      <c r="AB258" s="190"/>
      <c r="AC258" s="190"/>
      <c r="AD258" s="190"/>
      <c r="AE258" s="190"/>
      <c r="AF258" s="190"/>
      <c r="AG258" s="190"/>
      <c r="AH258" s="191"/>
      <c r="AI258" s="191"/>
      <c r="AJ258" s="190"/>
      <c r="AK258" s="190"/>
      <c r="AL258" s="190"/>
      <c r="AM258" s="191"/>
      <c r="AN258" s="191"/>
      <c r="AO258" s="190"/>
      <c r="AP258" s="190"/>
      <c r="AQ258" s="191"/>
      <c r="AR258" s="190"/>
      <c r="AS258" s="190"/>
      <c r="AT258" s="190"/>
      <c r="AU258" s="191"/>
      <c r="AV258" s="190"/>
      <c r="AW258" s="190"/>
      <c r="AX258" s="190"/>
      <c r="AY258" s="191"/>
      <c r="AZ258" s="190"/>
      <c r="BA258" s="190"/>
      <c r="BB258" s="190"/>
    </row>
    <row r="259" spans="1:54">
      <c r="A259" s="190"/>
      <c r="B259" s="189"/>
      <c r="C259" s="190"/>
      <c r="D259" s="190"/>
      <c r="E259" s="190"/>
      <c r="F259" s="204"/>
      <c r="G259" s="190"/>
      <c r="H259" s="190"/>
      <c r="I259" s="190"/>
      <c r="J259" s="190"/>
      <c r="K259" s="190"/>
      <c r="L259" s="191"/>
      <c r="M259" s="190"/>
      <c r="N259" s="190"/>
      <c r="O259" s="190"/>
      <c r="P259" s="190"/>
      <c r="Q259" s="190"/>
      <c r="R259" s="190"/>
      <c r="S259" s="192"/>
      <c r="T259" s="191"/>
      <c r="U259" s="205"/>
      <c r="V259" s="204"/>
      <c r="W259" s="193"/>
      <c r="X259" s="190"/>
      <c r="Y259" s="190"/>
      <c r="Z259" s="190"/>
      <c r="AA259" s="190"/>
      <c r="AB259" s="190"/>
      <c r="AC259" s="190"/>
      <c r="AD259" s="190"/>
      <c r="AE259" s="190"/>
      <c r="AF259" s="190"/>
      <c r="AG259" s="190"/>
      <c r="AH259" s="191"/>
      <c r="AI259" s="191"/>
      <c r="AJ259" s="190"/>
      <c r="AK259" s="190"/>
      <c r="AL259" s="190"/>
      <c r="AM259" s="191"/>
      <c r="AN259" s="191"/>
      <c r="AO259" s="190"/>
      <c r="AP259" s="190"/>
      <c r="AQ259" s="191"/>
      <c r="AR259" s="190"/>
      <c r="AS259" s="190"/>
      <c r="AT259" s="190"/>
      <c r="AU259" s="191"/>
      <c r="AV259" s="190"/>
      <c r="AW259" s="190"/>
      <c r="AX259" s="190"/>
      <c r="AY259" s="191"/>
      <c r="AZ259" s="190"/>
      <c r="BA259" s="190"/>
      <c r="BB259" s="190"/>
    </row>
    <row r="260" spans="1:54">
      <c r="A260" s="190"/>
      <c r="B260" s="189"/>
      <c r="C260" s="190"/>
      <c r="D260" s="190"/>
      <c r="E260" s="190"/>
      <c r="F260" s="204"/>
      <c r="G260" s="190"/>
      <c r="H260" s="190"/>
      <c r="I260" s="190"/>
      <c r="J260" s="190"/>
      <c r="K260" s="190"/>
      <c r="L260" s="191"/>
      <c r="M260" s="190"/>
      <c r="N260" s="190"/>
      <c r="O260" s="190"/>
      <c r="P260" s="190"/>
      <c r="Q260" s="190"/>
      <c r="R260" s="190"/>
      <c r="S260" s="192"/>
      <c r="T260" s="191"/>
      <c r="U260" s="205"/>
      <c r="V260" s="204"/>
      <c r="W260" s="193"/>
      <c r="X260" s="190"/>
      <c r="Y260" s="190"/>
      <c r="Z260" s="190"/>
      <c r="AA260" s="190"/>
      <c r="AB260" s="190"/>
      <c r="AC260" s="190"/>
      <c r="AD260" s="190"/>
      <c r="AE260" s="190"/>
      <c r="AF260" s="190"/>
      <c r="AG260" s="190"/>
      <c r="AH260" s="191"/>
      <c r="AI260" s="191"/>
      <c r="AJ260" s="190"/>
      <c r="AK260" s="190"/>
      <c r="AL260" s="190"/>
      <c r="AM260" s="191"/>
      <c r="AN260" s="191"/>
      <c r="AO260" s="190"/>
      <c r="AP260" s="190"/>
      <c r="AQ260" s="191"/>
      <c r="AR260" s="190"/>
      <c r="AS260" s="190"/>
      <c r="AT260" s="190"/>
      <c r="AU260" s="191"/>
      <c r="AV260" s="190"/>
      <c r="AW260" s="190"/>
      <c r="AX260" s="190"/>
      <c r="AY260" s="191"/>
      <c r="AZ260" s="190"/>
      <c r="BA260" s="190"/>
      <c r="BB260" s="190"/>
    </row>
    <row r="261" spans="1:54">
      <c r="A261" s="190"/>
      <c r="B261" s="189"/>
      <c r="C261" s="190"/>
      <c r="D261" s="190"/>
      <c r="E261" s="190"/>
      <c r="F261" s="204"/>
      <c r="G261" s="190"/>
      <c r="H261" s="190"/>
      <c r="I261" s="190"/>
      <c r="J261" s="190"/>
      <c r="K261" s="190"/>
      <c r="L261" s="191"/>
      <c r="M261" s="190"/>
      <c r="N261" s="190"/>
      <c r="O261" s="190"/>
      <c r="P261" s="190"/>
      <c r="Q261" s="190"/>
      <c r="R261" s="190"/>
      <c r="S261" s="192"/>
      <c r="T261" s="191"/>
      <c r="U261" s="205"/>
      <c r="V261" s="204"/>
      <c r="W261" s="193"/>
      <c r="X261" s="190"/>
      <c r="Y261" s="190"/>
      <c r="Z261" s="190"/>
      <c r="AA261" s="190"/>
      <c r="AB261" s="190"/>
      <c r="AC261" s="190"/>
      <c r="AD261" s="190"/>
      <c r="AE261" s="190"/>
      <c r="AF261" s="190"/>
      <c r="AG261" s="190"/>
      <c r="AH261" s="191"/>
      <c r="AI261" s="191"/>
      <c r="AJ261" s="190"/>
      <c r="AK261" s="190"/>
      <c r="AL261" s="190"/>
      <c r="AM261" s="191"/>
      <c r="AN261" s="191"/>
      <c r="AO261" s="190"/>
      <c r="AP261" s="190"/>
      <c r="AQ261" s="191"/>
      <c r="AR261" s="190"/>
      <c r="AS261" s="190"/>
      <c r="AT261" s="190"/>
      <c r="AU261" s="191"/>
      <c r="AV261" s="190"/>
      <c r="AW261" s="190"/>
      <c r="AX261" s="190"/>
      <c r="AY261" s="191"/>
      <c r="AZ261" s="190"/>
      <c r="BA261" s="190"/>
      <c r="BB261" s="190"/>
    </row>
    <row r="262" spans="1:54">
      <c r="A262" s="190"/>
      <c r="B262" s="189"/>
      <c r="C262" s="190"/>
      <c r="D262" s="190"/>
      <c r="E262" s="190"/>
      <c r="F262" s="204"/>
      <c r="G262" s="190"/>
      <c r="H262" s="190"/>
      <c r="I262" s="190"/>
      <c r="J262" s="190"/>
      <c r="K262" s="190"/>
      <c r="L262" s="191"/>
      <c r="M262" s="190"/>
      <c r="N262" s="190"/>
      <c r="O262" s="190"/>
      <c r="P262" s="190"/>
      <c r="Q262" s="190"/>
      <c r="R262" s="190"/>
      <c r="S262" s="192"/>
      <c r="T262" s="191"/>
      <c r="U262" s="205"/>
      <c r="V262" s="204"/>
      <c r="W262" s="193"/>
      <c r="X262" s="190"/>
      <c r="Y262" s="190"/>
      <c r="Z262" s="190"/>
      <c r="AA262" s="190"/>
      <c r="AB262" s="190"/>
      <c r="AC262" s="190"/>
      <c r="AD262" s="190"/>
      <c r="AE262" s="190"/>
      <c r="AF262" s="190"/>
      <c r="AG262" s="190"/>
      <c r="AH262" s="191"/>
      <c r="AI262" s="191"/>
      <c r="AJ262" s="190"/>
      <c r="AK262" s="190"/>
      <c r="AL262" s="190"/>
      <c r="AM262" s="191"/>
      <c r="AN262" s="191"/>
      <c r="AO262" s="190"/>
      <c r="AP262" s="190"/>
      <c r="AQ262" s="191"/>
      <c r="AR262" s="190"/>
      <c r="AS262" s="190"/>
      <c r="AT262" s="190"/>
      <c r="AU262" s="191"/>
      <c r="AV262" s="190"/>
      <c r="AW262" s="190"/>
      <c r="AX262" s="190"/>
      <c r="AY262" s="191"/>
      <c r="AZ262" s="190"/>
      <c r="BA262" s="190"/>
      <c r="BB262" s="190"/>
    </row>
    <row r="263" spans="1:54">
      <c r="A263" s="190"/>
      <c r="B263" s="189"/>
      <c r="C263" s="190"/>
      <c r="D263" s="190"/>
      <c r="E263" s="190"/>
      <c r="F263" s="204"/>
      <c r="G263" s="190"/>
      <c r="H263" s="190"/>
      <c r="I263" s="190"/>
      <c r="J263" s="190"/>
      <c r="K263" s="190"/>
      <c r="L263" s="191"/>
      <c r="M263" s="190"/>
      <c r="N263" s="190"/>
      <c r="O263" s="190"/>
      <c r="P263" s="190"/>
      <c r="Q263" s="190"/>
      <c r="R263" s="190"/>
      <c r="S263" s="192"/>
      <c r="T263" s="191"/>
      <c r="U263" s="205"/>
      <c r="V263" s="204"/>
      <c r="W263" s="193"/>
      <c r="X263" s="190"/>
      <c r="Y263" s="190"/>
      <c r="Z263" s="190"/>
      <c r="AA263" s="190"/>
      <c r="AB263" s="190"/>
      <c r="AC263" s="190"/>
      <c r="AD263" s="190"/>
      <c r="AE263" s="190"/>
      <c r="AF263" s="190"/>
      <c r="AG263" s="190"/>
      <c r="AH263" s="191"/>
      <c r="AI263" s="191"/>
      <c r="AJ263" s="190"/>
      <c r="AK263" s="190"/>
      <c r="AL263" s="190"/>
      <c r="AM263" s="191"/>
      <c r="AN263" s="191"/>
      <c r="AO263" s="190"/>
      <c r="AP263" s="190"/>
      <c r="AQ263" s="191"/>
      <c r="AR263" s="190"/>
      <c r="AS263" s="190"/>
      <c r="AT263" s="190"/>
      <c r="AU263" s="191"/>
      <c r="AV263" s="190"/>
      <c r="AW263" s="190"/>
      <c r="AX263" s="190"/>
      <c r="AY263" s="191"/>
      <c r="AZ263" s="190"/>
      <c r="BA263" s="190"/>
      <c r="BB263" s="190"/>
    </row>
    <row r="264" spans="1:54">
      <c r="A264" s="190"/>
      <c r="B264" s="189"/>
      <c r="C264" s="190"/>
      <c r="D264" s="190"/>
      <c r="E264" s="190"/>
      <c r="F264" s="204"/>
      <c r="G264" s="190"/>
      <c r="H264" s="190"/>
      <c r="I264" s="190"/>
      <c r="J264" s="190"/>
      <c r="K264" s="190"/>
      <c r="L264" s="191"/>
      <c r="M264" s="190"/>
      <c r="N264" s="190"/>
      <c r="O264" s="190"/>
      <c r="P264" s="190"/>
      <c r="Q264" s="190"/>
      <c r="R264" s="190"/>
      <c r="S264" s="192"/>
      <c r="T264" s="191"/>
      <c r="U264" s="205"/>
      <c r="V264" s="204"/>
      <c r="W264" s="193"/>
      <c r="X264" s="190"/>
      <c r="Y264" s="190"/>
      <c r="Z264" s="190"/>
      <c r="AA264" s="190"/>
      <c r="AB264" s="190"/>
      <c r="AC264" s="190"/>
      <c r="AD264" s="190"/>
      <c r="AE264" s="190"/>
      <c r="AF264" s="190"/>
      <c r="AG264" s="190"/>
      <c r="AH264" s="191"/>
      <c r="AI264" s="191"/>
      <c r="AJ264" s="190"/>
      <c r="AK264" s="190"/>
      <c r="AL264" s="190"/>
      <c r="AM264" s="191"/>
      <c r="AN264" s="191"/>
      <c r="AO264" s="190"/>
      <c r="AP264" s="190"/>
      <c r="AQ264" s="191"/>
      <c r="AR264" s="190"/>
      <c r="AS264" s="190"/>
      <c r="AT264" s="190"/>
      <c r="AU264" s="191"/>
      <c r="AV264" s="190"/>
      <c r="AW264" s="190"/>
      <c r="AX264" s="190"/>
      <c r="AY264" s="191"/>
      <c r="AZ264" s="190"/>
      <c r="BA264" s="190"/>
      <c r="BB264" s="190"/>
    </row>
    <row r="265" spans="1:54">
      <c r="A265" s="190"/>
      <c r="B265" s="189"/>
      <c r="C265" s="190"/>
      <c r="D265" s="190"/>
      <c r="E265" s="190"/>
      <c r="F265" s="204"/>
      <c r="G265" s="190"/>
      <c r="H265" s="190"/>
      <c r="I265" s="190"/>
      <c r="J265" s="190"/>
      <c r="K265" s="190"/>
      <c r="L265" s="191"/>
      <c r="M265" s="190"/>
      <c r="N265" s="190"/>
      <c r="O265" s="190"/>
      <c r="P265" s="190"/>
      <c r="Q265" s="190"/>
      <c r="R265" s="190"/>
      <c r="S265" s="192"/>
      <c r="T265" s="191"/>
      <c r="U265" s="205"/>
      <c r="V265" s="204"/>
      <c r="W265" s="193"/>
      <c r="X265" s="190"/>
      <c r="Y265" s="190"/>
      <c r="Z265" s="190"/>
      <c r="AA265" s="190"/>
      <c r="AB265" s="190"/>
      <c r="AC265" s="190"/>
      <c r="AD265" s="190"/>
      <c r="AE265" s="190"/>
      <c r="AF265" s="190"/>
      <c r="AG265" s="190"/>
      <c r="AH265" s="191"/>
      <c r="AI265" s="191"/>
      <c r="AJ265" s="190"/>
      <c r="AK265" s="190"/>
      <c r="AL265" s="190"/>
      <c r="AM265" s="191"/>
      <c r="AN265" s="191"/>
      <c r="AO265" s="190"/>
      <c r="AP265" s="190"/>
      <c r="AQ265" s="191"/>
      <c r="AR265" s="190"/>
      <c r="AS265" s="190"/>
      <c r="AT265" s="190"/>
      <c r="AU265" s="191"/>
      <c r="AV265" s="190"/>
      <c r="AW265" s="190"/>
      <c r="AX265" s="190"/>
      <c r="AY265" s="191"/>
      <c r="AZ265" s="190"/>
      <c r="BA265" s="190"/>
      <c r="BB265" s="190"/>
    </row>
    <row r="266" spans="1:54">
      <c r="A266" s="190"/>
      <c r="B266" s="189"/>
      <c r="C266" s="190"/>
      <c r="D266" s="190"/>
      <c r="E266" s="190"/>
      <c r="F266" s="204"/>
      <c r="G266" s="190"/>
      <c r="H266" s="190"/>
      <c r="I266" s="190"/>
      <c r="J266" s="190"/>
      <c r="K266" s="190"/>
      <c r="L266" s="191"/>
      <c r="M266" s="190"/>
      <c r="N266" s="190"/>
      <c r="O266" s="190"/>
      <c r="P266" s="190"/>
      <c r="Q266" s="190"/>
      <c r="R266" s="190"/>
      <c r="S266" s="192"/>
      <c r="T266" s="191"/>
      <c r="U266" s="205"/>
      <c r="V266" s="204"/>
      <c r="W266" s="193"/>
      <c r="X266" s="190"/>
      <c r="Y266" s="190"/>
      <c r="Z266" s="190"/>
      <c r="AA266" s="190"/>
      <c r="AB266" s="190"/>
      <c r="AC266" s="190"/>
      <c r="AD266" s="190"/>
      <c r="AE266" s="190"/>
      <c r="AF266" s="190"/>
      <c r="AG266" s="190"/>
      <c r="AH266" s="191"/>
      <c r="AI266" s="191"/>
      <c r="AJ266" s="190"/>
      <c r="AK266" s="190"/>
      <c r="AL266" s="190"/>
      <c r="AM266" s="191"/>
      <c r="AN266" s="191"/>
      <c r="AO266" s="190"/>
      <c r="AP266" s="190"/>
      <c r="AQ266" s="191"/>
      <c r="AR266" s="190"/>
      <c r="AS266" s="190"/>
      <c r="AT266" s="190"/>
      <c r="AU266" s="191"/>
      <c r="AV266" s="190"/>
      <c r="AW266" s="190"/>
      <c r="AX266" s="190"/>
      <c r="AY266" s="191"/>
      <c r="AZ266" s="190"/>
      <c r="BA266" s="190"/>
      <c r="BB266" s="190"/>
    </row>
    <row r="267" spans="1:54">
      <c r="A267" s="190"/>
      <c r="B267" s="189"/>
      <c r="C267" s="190"/>
      <c r="D267" s="190"/>
      <c r="E267" s="190"/>
      <c r="F267" s="204"/>
      <c r="G267" s="190"/>
      <c r="H267" s="190"/>
      <c r="I267" s="190"/>
      <c r="J267" s="190"/>
      <c r="K267" s="190"/>
      <c r="L267" s="191"/>
      <c r="M267" s="190"/>
      <c r="N267" s="190"/>
      <c r="O267" s="190"/>
      <c r="P267" s="190"/>
      <c r="Q267" s="190"/>
      <c r="R267" s="190"/>
      <c r="S267" s="192"/>
      <c r="T267" s="191"/>
      <c r="U267" s="205"/>
      <c r="V267" s="204"/>
      <c r="W267" s="193"/>
      <c r="X267" s="190"/>
      <c r="Y267" s="190"/>
      <c r="Z267" s="190"/>
      <c r="AA267" s="190"/>
      <c r="AB267" s="190"/>
      <c r="AC267" s="190"/>
      <c r="AD267" s="190"/>
      <c r="AE267" s="190"/>
      <c r="AF267" s="190"/>
      <c r="AG267" s="190"/>
      <c r="AH267" s="191"/>
      <c r="AI267" s="191"/>
      <c r="AJ267" s="190"/>
      <c r="AK267" s="190"/>
      <c r="AL267" s="190"/>
      <c r="AM267" s="191"/>
      <c r="AN267" s="191"/>
      <c r="AO267" s="190"/>
      <c r="AP267" s="190"/>
      <c r="AQ267" s="191"/>
      <c r="AR267" s="190"/>
      <c r="AS267" s="190"/>
      <c r="AT267" s="190"/>
      <c r="AU267" s="191"/>
      <c r="AV267" s="190"/>
      <c r="AW267" s="190"/>
      <c r="AX267" s="190"/>
      <c r="AY267" s="191"/>
      <c r="AZ267" s="190"/>
      <c r="BA267" s="190"/>
      <c r="BB267" s="190"/>
    </row>
    <row r="268" spans="1:54">
      <c r="A268" s="190"/>
      <c r="B268" s="189"/>
      <c r="C268" s="190"/>
      <c r="D268" s="190"/>
      <c r="E268" s="190"/>
      <c r="F268" s="204"/>
      <c r="G268" s="190"/>
      <c r="H268" s="190"/>
      <c r="I268" s="190"/>
      <c r="J268" s="190"/>
      <c r="K268" s="190"/>
      <c r="L268" s="191"/>
      <c r="M268" s="190"/>
      <c r="N268" s="190"/>
      <c r="O268" s="190"/>
      <c r="P268" s="190"/>
      <c r="Q268" s="190"/>
      <c r="R268" s="190"/>
      <c r="S268" s="192"/>
      <c r="T268" s="191"/>
      <c r="U268" s="205"/>
      <c r="V268" s="204"/>
      <c r="W268" s="193"/>
      <c r="X268" s="190"/>
      <c r="Y268" s="190"/>
      <c r="Z268" s="190"/>
      <c r="AA268" s="190"/>
      <c r="AB268" s="190"/>
      <c r="AC268" s="190"/>
      <c r="AD268" s="190"/>
      <c r="AE268" s="190"/>
      <c r="AF268" s="190"/>
      <c r="AG268" s="190"/>
      <c r="AH268" s="191"/>
      <c r="AI268" s="191"/>
      <c r="AJ268" s="190"/>
      <c r="AK268" s="190"/>
      <c r="AL268" s="190"/>
      <c r="AM268" s="191"/>
      <c r="AN268" s="191"/>
      <c r="AO268" s="190"/>
      <c r="AP268" s="190"/>
      <c r="AQ268" s="191"/>
      <c r="AR268" s="190"/>
      <c r="AS268" s="190"/>
      <c r="AT268" s="190"/>
      <c r="AU268" s="191"/>
      <c r="AV268" s="190"/>
      <c r="AW268" s="190"/>
      <c r="AX268" s="190"/>
      <c r="AY268" s="191"/>
      <c r="AZ268" s="190"/>
      <c r="BA268" s="190"/>
      <c r="BB268" s="190"/>
    </row>
    <row r="269" spans="1:54">
      <c r="A269" s="190"/>
      <c r="B269" s="189"/>
      <c r="C269" s="190"/>
      <c r="D269" s="190"/>
      <c r="E269" s="190"/>
      <c r="F269" s="204"/>
      <c r="G269" s="190"/>
      <c r="H269" s="190"/>
      <c r="I269" s="190"/>
      <c r="J269" s="190"/>
      <c r="K269" s="190"/>
      <c r="L269" s="191"/>
      <c r="M269" s="190"/>
      <c r="N269" s="190"/>
      <c r="O269" s="190"/>
      <c r="P269" s="190"/>
      <c r="Q269" s="190"/>
      <c r="R269" s="190"/>
      <c r="S269" s="192"/>
      <c r="T269" s="191"/>
      <c r="U269" s="205"/>
      <c r="V269" s="204"/>
      <c r="W269" s="193"/>
      <c r="X269" s="190"/>
      <c r="Y269" s="190"/>
      <c r="Z269" s="190"/>
      <c r="AA269" s="190"/>
      <c r="AB269" s="190"/>
      <c r="AC269" s="190"/>
      <c r="AD269" s="190"/>
      <c r="AE269" s="190"/>
      <c r="AF269" s="190"/>
      <c r="AG269" s="190"/>
      <c r="AH269" s="191"/>
      <c r="AI269" s="191"/>
      <c r="AJ269" s="190"/>
      <c r="AK269" s="190"/>
      <c r="AL269" s="190"/>
      <c r="AM269" s="191"/>
      <c r="AN269" s="191"/>
      <c r="AO269" s="190"/>
      <c r="AP269" s="190"/>
      <c r="AQ269" s="191"/>
      <c r="AR269" s="190"/>
      <c r="AS269" s="190"/>
      <c r="AT269" s="190"/>
      <c r="AU269" s="191"/>
      <c r="AV269" s="190"/>
      <c r="AW269" s="190"/>
      <c r="AX269" s="190"/>
      <c r="AY269" s="191"/>
      <c r="AZ269" s="190"/>
      <c r="BA269" s="190"/>
      <c r="BB269" s="190"/>
    </row>
    <row r="270" spans="1:54">
      <c r="A270" s="190"/>
      <c r="B270" s="189"/>
      <c r="C270" s="190"/>
      <c r="D270" s="190"/>
      <c r="E270" s="190"/>
      <c r="F270" s="204"/>
      <c r="G270" s="190"/>
      <c r="H270" s="190"/>
      <c r="I270" s="190"/>
      <c r="J270" s="190"/>
      <c r="K270" s="190"/>
      <c r="L270" s="191"/>
      <c r="M270" s="190"/>
      <c r="N270" s="190"/>
      <c r="O270" s="190"/>
      <c r="P270" s="190"/>
      <c r="Q270" s="190"/>
      <c r="R270" s="190"/>
      <c r="S270" s="192"/>
      <c r="T270" s="191"/>
      <c r="U270" s="205"/>
      <c r="V270" s="204"/>
      <c r="W270" s="193"/>
      <c r="X270" s="190"/>
      <c r="Y270" s="190"/>
      <c r="Z270" s="190"/>
      <c r="AA270" s="190"/>
      <c r="AB270" s="190"/>
      <c r="AC270" s="190"/>
      <c r="AD270" s="190"/>
      <c r="AE270" s="190"/>
      <c r="AF270" s="190"/>
      <c r="AG270" s="190"/>
      <c r="AH270" s="191"/>
      <c r="AI270" s="191"/>
      <c r="AJ270" s="190"/>
      <c r="AK270" s="190"/>
      <c r="AL270" s="190"/>
      <c r="AM270" s="191"/>
      <c r="AN270" s="191"/>
      <c r="AO270" s="190"/>
      <c r="AP270" s="190"/>
      <c r="AQ270" s="191"/>
      <c r="AR270" s="190"/>
      <c r="AS270" s="190"/>
      <c r="AT270" s="190"/>
      <c r="AU270" s="191"/>
      <c r="AV270" s="190"/>
      <c r="AW270" s="190"/>
      <c r="AX270" s="190"/>
      <c r="AY270" s="191"/>
      <c r="AZ270" s="190"/>
      <c r="BA270" s="190"/>
      <c r="BB270" s="190"/>
    </row>
    <row r="271" spans="1:54">
      <c r="A271" s="190"/>
      <c r="B271" s="189"/>
      <c r="C271" s="190"/>
      <c r="D271" s="190"/>
      <c r="E271" s="190"/>
      <c r="F271" s="204"/>
      <c r="G271" s="190"/>
      <c r="H271" s="190"/>
      <c r="I271" s="190"/>
      <c r="J271" s="190"/>
      <c r="K271" s="190"/>
      <c r="L271" s="191"/>
      <c r="M271" s="190"/>
      <c r="N271" s="190"/>
      <c r="O271" s="190"/>
      <c r="P271" s="190"/>
      <c r="Q271" s="190"/>
      <c r="R271" s="190"/>
      <c r="S271" s="192"/>
      <c r="T271" s="191"/>
      <c r="U271" s="205"/>
      <c r="V271" s="204"/>
      <c r="W271" s="193"/>
      <c r="X271" s="190"/>
      <c r="Y271" s="190"/>
      <c r="Z271" s="190"/>
      <c r="AA271" s="190"/>
      <c r="AB271" s="190"/>
      <c r="AC271" s="190"/>
      <c r="AD271" s="190"/>
      <c r="AE271" s="190"/>
      <c r="AF271" s="190"/>
      <c r="AG271" s="190"/>
      <c r="AH271" s="191"/>
      <c r="AI271" s="191"/>
      <c r="AJ271" s="190"/>
      <c r="AK271" s="190"/>
      <c r="AL271" s="190"/>
      <c r="AM271" s="191"/>
      <c r="AN271" s="191"/>
      <c r="AO271" s="190"/>
      <c r="AP271" s="190"/>
      <c r="AQ271" s="191"/>
      <c r="AR271" s="190"/>
      <c r="AS271" s="190"/>
      <c r="AT271" s="190"/>
      <c r="AU271" s="191"/>
      <c r="AV271" s="190"/>
      <c r="AW271" s="190"/>
      <c r="AX271" s="190"/>
      <c r="AY271" s="191"/>
      <c r="AZ271" s="190"/>
      <c r="BA271" s="190"/>
      <c r="BB271" s="190"/>
    </row>
    <row r="272" spans="1:54">
      <c r="A272" s="190"/>
      <c r="B272" s="189"/>
      <c r="C272" s="190"/>
      <c r="D272" s="190"/>
      <c r="E272" s="190"/>
      <c r="F272" s="204"/>
      <c r="G272" s="190"/>
      <c r="H272" s="190"/>
      <c r="I272" s="190"/>
      <c r="J272" s="190"/>
      <c r="K272" s="190"/>
      <c r="L272" s="191"/>
      <c r="M272" s="190"/>
      <c r="N272" s="190"/>
      <c r="O272" s="190"/>
      <c r="P272" s="190"/>
      <c r="Q272" s="190"/>
      <c r="R272" s="190"/>
      <c r="S272" s="192"/>
      <c r="T272" s="191"/>
      <c r="U272" s="205"/>
      <c r="V272" s="204"/>
      <c r="W272" s="193"/>
      <c r="X272" s="190"/>
      <c r="Y272" s="190"/>
      <c r="Z272" s="190"/>
      <c r="AA272" s="190"/>
      <c r="AB272" s="190"/>
      <c r="AC272" s="190"/>
      <c r="AD272" s="190"/>
      <c r="AE272" s="190"/>
      <c r="AF272" s="190"/>
      <c r="AG272" s="190"/>
      <c r="AH272" s="191"/>
      <c r="AI272" s="191"/>
      <c r="AJ272" s="190"/>
      <c r="AK272" s="190"/>
      <c r="AL272" s="190"/>
      <c r="AM272" s="191"/>
      <c r="AN272" s="191"/>
      <c r="AO272" s="190"/>
      <c r="AP272" s="190"/>
      <c r="AQ272" s="191"/>
      <c r="AR272" s="190"/>
      <c r="AS272" s="190"/>
      <c r="AT272" s="190"/>
      <c r="AU272" s="191"/>
      <c r="AV272" s="190"/>
      <c r="AW272" s="190"/>
      <c r="AX272" s="190"/>
      <c r="AY272" s="191"/>
      <c r="AZ272" s="190"/>
      <c r="BA272" s="190"/>
      <c r="BB272" s="190"/>
    </row>
    <row r="273" spans="1:54">
      <c r="A273" s="190"/>
      <c r="B273" s="189"/>
      <c r="C273" s="190"/>
      <c r="D273" s="190"/>
      <c r="E273" s="190"/>
      <c r="F273" s="204"/>
      <c r="G273" s="190"/>
      <c r="H273" s="190"/>
      <c r="I273" s="190"/>
      <c r="J273" s="190"/>
      <c r="K273" s="190"/>
      <c r="L273" s="191"/>
      <c r="M273" s="190"/>
      <c r="N273" s="190"/>
      <c r="O273" s="190"/>
      <c r="P273" s="190"/>
      <c r="Q273" s="190"/>
      <c r="R273" s="190"/>
      <c r="S273" s="192"/>
      <c r="T273" s="191"/>
      <c r="U273" s="205"/>
      <c r="V273" s="204"/>
      <c r="W273" s="193"/>
      <c r="X273" s="190"/>
      <c r="Y273" s="190"/>
      <c r="Z273" s="190"/>
      <c r="AA273" s="190"/>
      <c r="AB273" s="190"/>
      <c r="AC273" s="190"/>
      <c r="AD273" s="190"/>
      <c r="AE273" s="190"/>
      <c r="AF273" s="190"/>
      <c r="AG273" s="190"/>
      <c r="AH273" s="191"/>
      <c r="AI273" s="191"/>
      <c r="AJ273" s="190"/>
      <c r="AK273" s="190"/>
      <c r="AL273" s="190"/>
      <c r="AM273" s="191"/>
      <c r="AN273" s="191"/>
      <c r="AO273" s="190"/>
      <c r="AP273" s="190"/>
      <c r="AQ273" s="191"/>
      <c r="AR273" s="190"/>
      <c r="AS273" s="190"/>
      <c r="AT273" s="190"/>
      <c r="AU273" s="191"/>
      <c r="AV273" s="190"/>
      <c r="AW273" s="190"/>
      <c r="AX273" s="190"/>
      <c r="AY273" s="191"/>
      <c r="AZ273" s="190"/>
      <c r="BA273" s="190"/>
      <c r="BB273" s="190"/>
    </row>
    <row r="274" spans="1:54">
      <c r="A274" s="190"/>
      <c r="B274" s="189"/>
      <c r="C274" s="190"/>
      <c r="D274" s="190"/>
      <c r="E274" s="190"/>
      <c r="F274" s="204"/>
      <c r="G274" s="190"/>
      <c r="H274" s="190"/>
      <c r="I274" s="190"/>
      <c r="J274" s="190"/>
      <c r="K274" s="190"/>
      <c r="L274" s="191"/>
      <c r="M274" s="190"/>
      <c r="N274" s="190"/>
      <c r="O274" s="190"/>
      <c r="P274" s="190"/>
      <c r="Q274" s="190"/>
      <c r="R274" s="190"/>
      <c r="S274" s="192"/>
      <c r="T274" s="191"/>
      <c r="U274" s="205"/>
      <c r="V274" s="204"/>
      <c r="W274" s="193"/>
      <c r="X274" s="190"/>
      <c r="Y274" s="190"/>
      <c r="Z274" s="190"/>
      <c r="AA274" s="190"/>
      <c r="AB274" s="190"/>
      <c r="AC274" s="190"/>
      <c r="AD274" s="190"/>
      <c r="AE274" s="190"/>
      <c r="AF274" s="190"/>
      <c r="AG274" s="190"/>
      <c r="AH274" s="191"/>
      <c r="AI274" s="191"/>
      <c r="AJ274" s="190"/>
      <c r="AK274" s="190"/>
      <c r="AL274" s="190"/>
      <c r="AM274" s="191"/>
      <c r="AN274" s="191"/>
      <c r="AO274" s="190"/>
      <c r="AP274" s="190"/>
      <c r="AQ274" s="191"/>
      <c r="AR274" s="190"/>
      <c r="AS274" s="190"/>
      <c r="AT274" s="190"/>
      <c r="AU274" s="191"/>
      <c r="AV274" s="190"/>
      <c r="AW274" s="190"/>
      <c r="AX274" s="190"/>
      <c r="AY274" s="191"/>
      <c r="AZ274" s="190"/>
      <c r="BA274" s="190"/>
      <c r="BB274" s="190"/>
    </row>
    <row r="275" spans="1:54">
      <c r="A275" s="190"/>
      <c r="B275" s="189"/>
      <c r="C275" s="190"/>
      <c r="D275" s="190"/>
      <c r="E275" s="190"/>
      <c r="F275" s="204"/>
      <c r="G275" s="190"/>
      <c r="H275" s="190"/>
      <c r="I275" s="190"/>
      <c r="J275" s="190"/>
      <c r="K275" s="190"/>
      <c r="L275" s="191"/>
      <c r="M275" s="190"/>
      <c r="N275" s="190"/>
      <c r="O275" s="190"/>
      <c r="P275" s="190"/>
      <c r="Q275" s="190"/>
      <c r="R275" s="190"/>
      <c r="S275" s="192"/>
      <c r="T275" s="191"/>
      <c r="U275" s="205"/>
      <c r="V275" s="204"/>
      <c r="W275" s="193"/>
      <c r="X275" s="190"/>
      <c r="Y275" s="190"/>
      <c r="Z275" s="190"/>
      <c r="AA275" s="190"/>
      <c r="AB275" s="190"/>
      <c r="AC275" s="190"/>
      <c r="AD275" s="190"/>
      <c r="AE275" s="190"/>
      <c r="AF275" s="190"/>
      <c r="AG275" s="190"/>
      <c r="AH275" s="191"/>
      <c r="AI275" s="191"/>
      <c r="AJ275" s="190"/>
      <c r="AK275" s="190"/>
      <c r="AL275" s="190"/>
      <c r="AM275" s="191"/>
      <c r="AN275" s="191"/>
      <c r="AO275" s="190"/>
      <c r="AP275" s="190"/>
      <c r="AQ275" s="191"/>
      <c r="AR275" s="190"/>
      <c r="AS275" s="190"/>
      <c r="AT275" s="190"/>
      <c r="AU275" s="191"/>
      <c r="AV275" s="190"/>
      <c r="AW275" s="190"/>
      <c r="AX275" s="190"/>
      <c r="AY275" s="191"/>
      <c r="AZ275" s="190"/>
      <c r="BA275" s="190"/>
      <c r="BB275" s="190"/>
    </row>
    <row r="276" spans="1:54">
      <c r="A276" s="190"/>
      <c r="B276" s="189"/>
      <c r="C276" s="190"/>
      <c r="D276" s="190"/>
      <c r="E276" s="190"/>
      <c r="F276" s="204"/>
      <c r="G276" s="190"/>
      <c r="H276" s="190"/>
      <c r="I276" s="190"/>
      <c r="J276" s="190"/>
      <c r="K276" s="190"/>
      <c r="L276" s="191"/>
      <c r="M276" s="190"/>
      <c r="N276" s="190"/>
      <c r="O276" s="190"/>
      <c r="P276" s="190"/>
      <c r="Q276" s="190"/>
      <c r="R276" s="190"/>
      <c r="S276" s="192"/>
      <c r="T276" s="191"/>
      <c r="U276" s="205"/>
      <c r="V276" s="204"/>
      <c r="W276" s="193"/>
      <c r="X276" s="190"/>
      <c r="Y276" s="190"/>
      <c r="Z276" s="190"/>
      <c r="AA276" s="190"/>
      <c r="AB276" s="190"/>
      <c r="AC276" s="190"/>
      <c r="AD276" s="190"/>
      <c r="AE276" s="190"/>
      <c r="AF276" s="190"/>
      <c r="AG276" s="190"/>
      <c r="AH276" s="191"/>
      <c r="AI276" s="191"/>
      <c r="AJ276" s="190"/>
      <c r="AK276" s="190"/>
      <c r="AL276" s="190"/>
      <c r="AM276" s="191"/>
      <c r="AN276" s="191"/>
      <c r="AO276" s="190"/>
      <c r="AP276" s="190"/>
      <c r="AQ276" s="191"/>
      <c r="AR276" s="190"/>
      <c r="AS276" s="190"/>
      <c r="AT276" s="190"/>
      <c r="AU276" s="191"/>
      <c r="AV276" s="190"/>
      <c r="AW276" s="190"/>
      <c r="AX276" s="190"/>
      <c r="AY276" s="191"/>
      <c r="AZ276" s="190"/>
      <c r="BA276" s="190"/>
      <c r="BB276" s="190"/>
    </row>
    <row r="277" spans="1:54">
      <c r="A277" s="190"/>
      <c r="B277" s="189"/>
      <c r="C277" s="190"/>
      <c r="D277" s="190"/>
      <c r="E277" s="190"/>
      <c r="F277" s="204"/>
      <c r="G277" s="190"/>
      <c r="H277" s="190"/>
      <c r="I277" s="190"/>
      <c r="J277" s="190"/>
      <c r="K277" s="190"/>
      <c r="L277" s="191"/>
      <c r="M277" s="190"/>
      <c r="N277" s="190"/>
      <c r="O277" s="190"/>
      <c r="P277" s="190"/>
      <c r="Q277" s="190"/>
      <c r="R277" s="190"/>
      <c r="S277" s="192"/>
      <c r="T277" s="191"/>
      <c r="U277" s="205"/>
      <c r="V277" s="204"/>
      <c r="W277" s="193"/>
      <c r="X277" s="190"/>
      <c r="Y277" s="190"/>
      <c r="Z277" s="190"/>
      <c r="AA277" s="190"/>
      <c r="AB277" s="190"/>
      <c r="AC277" s="190"/>
      <c r="AD277" s="190"/>
      <c r="AE277" s="190"/>
      <c r="AF277" s="190"/>
      <c r="AG277" s="190"/>
      <c r="AH277" s="191"/>
      <c r="AI277" s="191"/>
      <c r="AJ277" s="190"/>
      <c r="AK277" s="190"/>
      <c r="AL277" s="190"/>
      <c r="AM277" s="191"/>
      <c r="AN277" s="191"/>
      <c r="AO277" s="190"/>
      <c r="AP277" s="190"/>
      <c r="AQ277" s="191"/>
      <c r="AR277" s="190"/>
      <c r="AS277" s="190"/>
      <c r="AT277" s="190"/>
      <c r="AU277" s="191"/>
      <c r="AV277" s="190"/>
      <c r="AW277" s="190"/>
      <c r="AX277" s="190"/>
      <c r="AY277" s="191"/>
      <c r="AZ277" s="190"/>
      <c r="BA277" s="190"/>
      <c r="BB277" s="190"/>
    </row>
    <row r="278" spans="1:54">
      <c r="A278" s="190"/>
      <c r="B278" s="189"/>
      <c r="C278" s="190"/>
      <c r="D278" s="190"/>
      <c r="E278" s="190"/>
      <c r="F278" s="204"/>
      <c r="G278" s="190"/>
      <c r="H278" s="190"/>
      <c r="I278" s="190"/>
      <c r="J278" s="190"/>
      <c r="K278" s="190"/>
      <c r="L278" s="191"/>
      <c r="M278" s="190"/>
      <c r="N278" s="190"/>
      <c r="O278" s="190"/>
      <c r="P278" s="190"/>
      <c r="Q278" s="190"/>
      <c r="R278" s="190"/>
      <c r="S278" s="192"/>
      <c r="T278" s="191"/>
      <c r="U278" s="205"/>
      <c r="V278" s="204"/>
      <c r="W278" s="193"/>
      <c r="X278" s="190"/>
      <c r="Y278" s="190"/>
      <c r="Z278" s="190"/>
      <c r="AA278" s="190"/>
      <c r="AB278" s="190"/>
      <c r="AC278" s="190"/>
      <c r="AD278" s="190"/>
      <c r="AE278" s="190"/>
      <c r="AF278" s="190"/>
      <c r="AG278" s="190"/>
      <c r="AH278" s="191"/>
      <c r="AI278" s="191"/>
      <c r="AJ278" s="190"/>
      <c r="AK278" s="190"/>
      <c r="AL278" s="190"/>
      <c r="AM278" s="191"/>
      <c r="AN278" s="191"/>
      <c r="AO278" s="190"/>
      <c r="AP278" s="190"/>
      <c r="AQ278" s="191"/>
      <c r="AR278" s="190"/>
      <c r="AS278" s="190"/>
      <c r="AT278" s="190"/>
      <c r="AU278" s="191"/>
      <c r="AV278" s="190"/>
      <c r="AW278" s="190"/>
      <c r="AX278" s="190"/>
      <c r="AY278" s="191"/>
      <c r="AZ278" s="190"/>
      <c r="BA278" s="190"/>
      <c r="BB278" s="190"/>
    </row>
    <row r="279" spans="1:54">
      <c r="A279" s="190"/>
      <c r="B279" s="189"/>
      <c r="C279" s="190"/>
      <c r="D279" s="190"/>
      <c r="E279" s="190"/>
      <c r="F279" s="204"/>
      <c r="G279" s="190"/>
      <c r="H279" s="190"/>
      <c r="I279" s="190"/>
      <c r="J279" s="190"/>
      <c r="K279" s="190"/>
      <c r="L279" s="191"/>
      <c r="M279" s="190"/>
      <c r="N279" s="190"/>
      <c r="O279" s="190"/>
      <c r="P279" s="190"/>
      <c r="Q279" s="190"/>
      <c r="R279" s="190"/>
      <c r="S279" s="192"/>
      <c r="T279" s="191"/>
      <c r="U279" s="205"/>
      <c r="V279" s="204"/>
      <c r="W279" s="193"/>
      <c r="X279" s="190"/>
      <c r="Y279" s="190"/>
      <c r="Z279" s="190"/>
      <c r="AA279" s="190"/>
      <c r="AB279" s="190"/>
      <c r="AC279" s="190"/>
      <c r="AD279" s="190"/>
      <c r="AE279" s="190"/>
      <c r="AF279" s="190"/>
      <c r="AG279" s="190"/>
      <c r="AH279" s="191"/>
      <c r="AI279" s="191"/>
      <c r="AJ279" s="190"/>
      <c r="AK279" s="190"/>
      <c r="AL279" s="190"/>
      <c r="AM279" s="191"/>
      <c r="AN279" s="191"/>
      <c r="AO279" s="190"/>
      <c r="AP279" s="190"/>
      <c r="AQ279" s="191"/>
      <c r="AR279" s="190"/>
      <c r="AS279" s="190"/>
      <c r="AT279" s="190"/>
      <c r="AU279" s="191"/>
      <c r="AV279" s="190"/>
      <c r="AW279" s="190"/>
      <c r="AX279" s="190"/>
      <c r="AY279" s="191"/>
      <c r="AZ279" s="190"/>
      <c r="BA279" s="190"/>
      <c r="BB279" s="190"/>
    </row>
    <row r="280" spans="1:54">
      <c r="A280" s="190"/>
      <c r="B280" s="189"/>
      <c r="C280" s="190"/>
      <c r="D280" s="190"/>
      <c r="E280" s="190"/>
      <c r="F280" s="204"/>
      <c r="G280" s="190"/>
      <c r="H280" s="190"/>
      <c r="I280" s="190"/>
      <c r="J280" s="190"/>
      <c r="K280" s="190"/>
      <c r="L280" s="191"/>
      <c r="M280" s="190"/>
      <c r="N280" s="190"/>
      <c r="O280" s="190"/>
      <c r="P280" s="190"/>
      <c r="Q280" s="190"/>
      <c r="R280" s="190"/>
      <c r="S280" s="192"/>
      <c r="T280" s="191"/>
      <c r="U280" s="205"/>
      <c r="V280" s="204"/>
      <c r="W280" s="193"/>
      <c r="X280" s="190"/>
      <c r="Y280" s="190"/>
      <c r="Z280" s="190"/>
      <c r="AA280" s="190"/>
      <c r="AB280" s="190"/>
      <c r="AC280" s="190"/>
      <c r="AD280" s="190"/>
      <c r="AE280" s="190"/>
      <c r="AF280" s="190"/>
      <c r="AG280" s="190"/>
      <c r="AH280" s="191"/>
      <c r="AI280" s="191"/>
      <c r="AJ280" s="190"/>
      <c r="AK280" s="190"/>
      <c r="AL280" s="190"/>
      <c r="AM280" s="191"/>
      <c r="AN280" s="191"/>
      <c r="AO280" s="190"/>
      <c r="AP280" s="190"/>
      <c r="AQ280" s="191"/>
      <c r="AR280" s="190"/>
      <c r="AS280" s="190"/>
      <c r="AT280" s="190"/>
      <c r="AU280" s="191"/>
      <c r="AV280" s="190"/>
      <c r="AW280" s="190"/>
      <c r="AX280" s="190"/>
      <c r="AY280" s="191"/>
      <c r="AZ280" s="190"/>
      <c r="BA280" s="190"/>
      <c r="BB280" s="190"/>
    </row>
    <row r="281" spans="1:54">
      <c r="A281" s="190"/>
      <c r="B281" s="189"/>
      <c r="C281" s="190"/>
      <c r="D281" s="190"/>
      <c r="E281" s="190"/>
      <c r="F281" s="204"/>
      <c r="G281" s="190"/>
      <c r="H281" s="190"/>
      <c r="I281" s="190"/>
      <c r="J281" s="190"/>
      <c r="K281" s="190"/>
      <c r="L281" s="191"/>
      <c r="M281" s="190"/>
      <c r="N281" s="190"/>
      <c r="O281" s="190"/>
      <c r="P281" s="190"/>
      <c r="Q281" s="190"/>
      <c r="R281" s="190"/>
      <c r="S281" s="192"/>
      <c r="T281" s="191"/>
      <c r="U281" s="205"/>
      <c r="V281" s="204"/>
      <c r="W281" s="193"/>
      <c r="X281" s="190"/>
      <c r="Y281" s="190"/>
      <c r="Z281" s="190"/>
      <c r="AA281" s="190"/>
      <c r="AB281" s="190"/>
      <c r="AC281" s="190"/>
      <c r="AD281" s="190"/>
      <c r="AE281" s="190"/>
      <c r="AF281" s="190"/>
      <c r="AG281" s="190"/>
      <c r="AH281" s="191"/>
      <c r="AI281" s="191"/>
      <c r="AJ281" s="190"/>
      <c r="AK281" s="190"/>
      <c r="AL281" s="190"/>
      <c r="AM281" s="191"/>
      <c r="AN281" s="191"/>
      <c r="AO281" s="190"/>
      <c r="AP281" s="190"/>
      <c r="AQ281" s="191"/>
      <c r="AR281" s="190"/>
      <c r="AS281" s="190"/>
      <c r="AT281" s="190"/>
      <c r="AU281" s="191"/>
      <c r="AV281" s="190"/>
      <c r="AW281" s="190"/>
      <c r="AX281" s="190"/>
      <c r="AY281" s="191"/>
      <c r="AZ281" s="190"/>
      <c r="BA281" s="190"/>
      <c r="BB281" s="190"/>
    </row>
    <row r="282" spans="1:54">
      <c r="A282" s="190"/>
      <c r="B282" s="189"/>
      <c r="C282" s="190"/>
      <c r="D282" s="190"/>
      <c r="E282" s="190"/>
      <c r="F282" s="204"/>
      <c r="G282" s="190"/>
      <c r="H282" s="190"/>
      <c r="I282" s="190"/>
      <c r="J282" s="190"/>
      <c r="K282" s="190"/>
      <c r="L282" s="191"/>
      <c r="M282" s="190"/>
      <c r="N282" s="190"/>
      <c r="O282" s="190"/>
      <c r="P282" s="190"/>
      <c r="Q282" s="190"/>
      <c r="R282" s="190"/>
      <c r="S282" s="192"/>
      <c r="T282" s="191"/>
      <c r="U282" s="205"/>
      <c r="V282" s="204"/>
      <c r="W282" s="193"/>
      <c r="X282" s="190"/>
      <c r="Y282" s="190"/>
      <c r="Z282" s="190"/>
      <c r="AA282" s="190"/>
      <c r="AB282" s="190"/>
      <c r="AC282" s="190"/>
      <c r="AD282" s="190"/>
      <c r="AE282" s="190"/>
      <c r="AF282" s="190"/>
      <c r="AG282" s="190"/>
      <c r="AH282" s="191"/>
      <c r="AI282" s="191"/>
      <c r="AJ282" s="190"/>
      <c r="AK282" s="190"/>
      <c r="AL282" s="190"/>
      <c r="AM282" s="191"/>
      <c r="AN282" s="191"/>
      <c r="AO282" s="190"/>
      <c r="AP282" s="190"/>
      <c r="AQ282" s="191"/>
      <c r="AR282" s="190"/>
      <c r="AS282" s="190"/>
      <c r="AT282" s="190"/>
      <c r="AU282" s="191"/>
      <c r="AV282" s="190"/>
      <c r="AW282" s="190"/>
      <c r="AX282" s="190"/>
      <c r="AY282" s="191"/>
      <c r="AZ282" s="190"/>
      <c r="BA282" s="190"/>
      <c r="BB282" s="190"/>
    </row>
    <row r="283" spans="1:54">
      <c r="A283" s="190"/>
      <c r="B283" s="189"/>
      <c r="C283" s="190"/>
      <c r="D283" s="190"/>
      <c r="E283" s="190"/>
      <c r="F283" s="204"/>
      <c r="G283" s="190"/>
      <c r="H283" s="190"/>
      <c r="I283" s="190"/>
      <c r="J283" s="190"/>
      <c r="K283" s="190"/>
      <c r="L283" s="191"/>
      <c r="M283" s="190"/>
      <c r="N283" s="190"/>
      <c r="O283" s="190"/>
      <c r="P283" s="190"/>
      <c r="Q283" s="190"/>
      <c r="R283" s="190"/>
      <c r="S283" s="192"/>
      <c r="T283" s="191"/>
      <c r="U283" s="205"/>
      <c r="V283" s="204"/>
      <c r="W283" s="193"/>
      <c r="X283" s="190"/>
      <c r="Y283" s="190"/>
      <c r="Z283" s="190"/>
      <c r="AA283" s="190"/>
      <c r="AB283" s="190"/>
      <c r="AC283" s="190"/>
      <c r="AD283" s="190"/>
      <c r="AE283" s="190"/>
      <c r="AF283" s="190"/>
      <c r="AG283" s="190"/>
      <c r="AH283" s="191"/>
      <c r="AI283" s="191"/>
      <c r="AJ283" s="190"/>
      <c r="AK283" s="190"/>
      <c r="AL283" s="190"/>
      <c r="AM283" s="191"/>
      <c r="AN283" s="191"/>
      <c r="AO283" s="190"/>
      <c r="AP283" s="190"/>
      <c r="AQ283" s="191"/>
      <c r="AR283" s="190"/>
      <c r="AS283" s="190"/>
      <c r="AT283" s="190"/>
      <c r="AU283" s="191"/>
      <c r="AV283" s="190"/>
      <c r="AW283" s="190"/>
      <c r="AX283" s="190"/>
      <c r="AY283" s="191"/>
      <c r="AZ283" s="190"/>
      <c r="BA283" s="190"/>
      <c r="BB283" s="190"/>
    </row>
    <row r="284" spans="1:54">
      <c r="A284" s="190"/>
      <c r="B284" s="189"/>
      <c r="C284" s="190"/>
      <c r="D284" s="190"/>
      <c r="E284" s="190"/>
      <c r="F284" s="204"/>
      <c r="G284" s="190"/>
      <c r="H284" s="190"/>
      <c r="I284" s="190"/>
      <c r="J284" s="190"/>
      <c r="K284" s="190"/>
      <c r="L284" s="191"/>
      <c r="M284" s="190"/>
      <c r="N284" s="190"/>
      <c r="O284" s="190"/>
      <c r="P284" s="190"/>
      <c r="Q284" s="190"/>
      <c r="R284" s="190"/>
      <c r="S284" s="192"/>
      <c r="T284" s="191"/>
      <c r="U284" s="205"/>
      <c r="V284" s="204"/>
      <c r="W284" s="193"/>
      <c r="X284" s="190"/>
      <c r="Y284" s="190"/>
      <c r="Z284" s="190"/>
      <c r="AA284" s="190"/>
      <c r="AB284" s="190"/>
      <c r="AC284" s="190"/>
      <c r="AD284" s="190"/>
      <c r="AE284" s="190"/>
      <c r="AF284" s="190"/>
      <c r="AG284" s="190"/>
      <c r="AH284" s="191"/>
      <c r="AI284" s="191"/>
      <c r="AJ284" s="190"/>
      <c r="AK284" s="190"/>
      <c r="AL284" s="190"/>
      <c r="AM284" s="191"/>
      <c r="AN284" s="191"/>
      <c r="AO284" s="190"/>
      <c r="AP284" s="190"/>
      <c r="AQ284" s="191"/>
      <c r="AR284" s="190"/>
      <c r="AS284" s="190"/>
      <c r="AT284" s="190"/>
      <c r="AU284" s="191"/>
      <c r="AV284" s="190"/>
      <c r="AW284" s="190"/>
      <c r="AX284" s="190"/>
      <c r="AY284" s="191"/>
      <c r="AZ284" s="190"/>
      <c r="BA284" s="190"/>
      <c r="BB284" s="190"/>
    </row>
    <row r="285" spans="1:54">
      <c r="A285" s="190"/>
      <c r="B285" s="189"/>
      <c r="C285" s="190"/>
      <c r="D285" s="190"/>
      <c r="E285" s="190"/>
      <c r="F285" s="204"/>
      <c r="G285" s="190"/>
      <c r="H285" s="190"/>
      <c r="I285" s="190"/>
      <c r="J285" s="190"/>
      <c r="K285" s="190"/>
      <c r="L285" s="191"/>
      <c r="M285" s="190"/>
      <c r="N285" s="190"/>
      <c r="O285" s="190"/>
      <c r="P285" s="190"/>
      <c r="Q285" s="190"/>
      <c r="R285" s="190"/>
      <c r="S285" s="192"/>
      <c r="T285" s="191"/>
      <c r="U285" s="205"/>
      <c r="V285" s="204"/>
      <c r="W285" s="193"/>
      <c r="X285" s="190"/>
      <c r="Y285" s="190"/>
      <c r="Z285" s="190"/>
      <c r="AA285" s="190"/>
      <c r="AB285" s="190"/>
      <c r="AC285" s="190"/>
      <c r="AD285" s="190"/>
      <c r="AE285" s="190"/>
      <c r="AF285" s="190"/>
      <c r="AG285" s="190"/>
      <c r="AH285" s="191"/>
      <c r="AI285" s="191"/>
      <c r="AJ285" s="190"/>
      <c r="AK285" s="190"/>
      <c r="AL285" s="190"/>
      <c r="AM285" s="191"/>
      <c r="AN285" s="191"/>
      <c r="AO285" s="190"/>
      <c r="AP285" s="190"/>
      <c r="AQ285" s="191"/>
      <c r="AR285" s="190"/>
      <c r="AS285" s="190"/>
      <c r="AT285" s="190"/>
      <c r="AU285" s="191"/>
      <c r="AV285" s="190"/>
      <c r="AW285" s="190"/>
      <c r="AX285" s="190"/>
      <c r="AY285" s="191"/>
      <c r="AZ285" s="190"/>
      <c r="BA285" s="190"/>
      <c r="BB285" s="190"/>
    </row>
    <row r="286" spans="1:54">
      <c r="A286" s="190"/>
      <c r="B286" s="189"/>
      <c r="C286" s="190"/>
      <c r="D286" s="190"/>
      <c r="E286" s="190"/>
      <c r="F286" s="204"/>
      <c r="G286" s="190"/>
      <c r="H286" s="190"/>
      <c r="I286" s="190"/>
      <c r="J286" s="190"/>
      <c r="K286" s="190"/>
      <c r="L286" s="191"/>
      <c r="M286" s="190"/>
      <c r="N286" s="190"/>
      <c r="O286" s="190"/>
      <c r="P286" s="190"/>
      <c r="Q286" s="190"/>
      <c r="R286" s="190"/>
      <c r="S286" s="192"/>
      <c r="T286" s="191"/>
      <c r="U286" s="205"/>
      <c r="V286" s="204"/>
      <c r="W286" s="193"/>
      <c r="X286" s="190"/>
      <c r="Y286" s="190"/>
      <c r="Z286" s="190"/>
      <c r="AA286" s="190"/>
      <c r="AB286" s="190"/>
      <c r="AC286" s="190"/>
      <c r="AD286" s="190"/>
      <c r="AE286" s="190"/>
      <c r="AF286" s="190"/>
      <c r="AG286" s="190"/>
      <c r="AH286" s="191"/>
      <c r="AI286" s="191"/>
      <c r="AJ286" s="190"/>
      <c r="AK286" s="190"/>
      <c r="AL286" s="190"/>
      <c r="AM286" s="191"/>
      <c r="AN286" s="191"/>
      <c r="AO286" s="190"/>
      <c r="AP286" s="190"/>
      <c r="AQ286" s="191"/>
      <c r="AR286" s="190"/>
      <c r="AS286" s="190"/>
      <c r="AT286" s="190"/>
      <c r="AU286" s="191"/>
      <c r="AV286" s="190"/>
      <c r="AW286" s="190"/>
      <c r="AX286" s="190"/>
      <c r="AY286" s="191"/>
      <c r="AZ286" s="190"/>
      <c r="BA286" s="190"/>
      <c r="BB286" s="190"/>
    </row>
    <row r="287" spans="1:54">
      <c r="A287" s="190"/>
      <c r="B287" s="189"/>
      <c r="C287" s="190"/>
      <c r="D287" s="190"/>
      <c r="E287" s="190"/>
      <c r="F287" s="204"/>
      <c r="G287" s="190"/>
      <c r="H287" s="190"/>
      <c r="I287" s="190"/>
      <c r="J287" s="190"/>
      <c r="K287" s="190"/>
      <c r="L287" s="191"/>
      <c r="M287" s="190"/>
      <c r="N287" s="190"/>
      <c r="O287" s="190"/>
      <c r="P287" s="190"/>
      <c r="Q287" s="190"/>
      <c r="R287" s="190"/>
      <c r="S287" s="192"/>
      <c r="T287" s="191"/>
      <c r="U287" s="205"/>
      <c r="V287" s="204"/>
      <c r="W287" s="193"/>
      <c r="X287" s="190"/>
      <c r="Y287" s="190"/>
      <c r="Z287" s="190"/>
      <c r="AA287" s="190"/>
      <c r="AB287" s="190"/>
      <c r="AC287" s="190"/>
      <c r="AD287" s="190"/>
      <c r="AE287" s="190"/>
      <c r="AF287" s="190"/>
      <c r="AG287" s="190"/>
      <c r="AH287" s="191"/>
      <c r="AI287" s="191"/>
      <c r="AJ287" s="190"/>
      <c r="AK287" s="190"/>
      <c r="AL287" s="190"/>
      <c r="AM287" s="191"/>
      <c r="AN287" s="191"/>
      <c r="AO287" s="190"/>
      <c r="AP287" s="190"/>
      <c r="AQ287" s="191"/>
      <c r="AR287" s="190"/>
      <c r="AS287" s="190"/>
      <c r="AT287" s="190"/>
      <c r="AU287" s="191"/>
      <c r="AV287" s="190"/>
      <c r="AW287" s="190"/>
      <c r="AX287" s="190"/>
      <c r="AY287" s="191"/>
      <c r="AZ287" s="190"/>
      <c r="BA287" s="190"/>
      <c r="BB287" s="190"/>
    </row>
    <row r="288" spans="1:54">
      <c r="A288" s="190"/>
      <c r="B288" s="189"/>
      <c r="C288" s="190"/>
      <c r="D288" s="190"/>
      <c r="E288" s="190"/>
      <c r="F288" s="204"/>
      <c r="G288" s="190"/>
      <c r="H288" s="190"/>
      <c r="I288" s="190"/>
      <c r="J288" s="190"/>
      <c r="K288" s="190"/>
      <c r="L288" s="191"/>
      <c r="M288" s="190"/>
      <c r="N288" s="190"/>
      <c r="O288" s="190"/>
      <c r="P288" s="190"/>
      <c r="Q288" s="190"/>
      <c r="R288" s="190"/>
      <c r="S288" s="192"/>
      <c r="T288" s="191"/>
      <c r="U288" s="205"/>
      <c r="V288" s="204"/>
      <c r="W288" s="193"/>
      <c r="X288" s="190"/>
      <c r="Y288" s="190"/>
      <c r="Z288" s="190"/>
      <c r="AA288" s="190"/>
      <c r="AB288" s="190"/>
      <c r="AC288" s="190"/>
      <c r="AD288" s="190"/>
      <c r="AE288" s="190"/>
      <c r="AF288" s="190"/>
      <c r="AG288" s="190"/>
      <c r="AH288" s="191"/>
      <c r="AI288" s="191"/>
      <c r="AJ288" s="190"/>
      <c r="AK288" s="190"/>
      <c r="AL288" s="190"/>
      <c r="AM288" s="191"/>
      <c r="AN288" s="191"/>
      <c r="AO288" s="190"/>
      <c r="AP288" s="190"/>
      <c r="AQ288" s="191"/>
      <c r="AR288" s="190"/>
      <c r="AS288" s="190"/>
      <c r="AT288" s="190"/>
      <c r="AU288" s="191"/>
      <c r="AV288" s="190"/>
      <c r="AW288" s="190"/>
      <c r="AX288" s="190"/>
      <c r="AY288" s="191"/>
      <c r="AZ288" s="190"/>
      <c r="BA288" s="190"/>
      <c r="BB288" s="190"/>
    </row>
    <row r="289" spans="1:54">
      <c r="A289" s="190"/>
      <c r="B289" s="189"/>
      <c r="C289" s="190"/>
      <c r="D289" s="190"/>
      <c r="E289" s="190"/>
      <c r="F289" s="204"/>
      <c r="G289" s="190"/>
      <c r="H289" s="190"/>
      <c r="I289" s="190"/>
      <c r="J289" s="190"/>
      <c r="K289" s="190"/>
      <c r="L289" s="191"/>
      <c r="M289" s="190"/>
      <c r="N289" s="190"/>
      <c r="O289" s="190"/>
      <c r="P289" s="190"/>
      <c r="Q289" s="190"/>
      <c r="R289" s="190"/>
      <c r="S289" s="192"/>
      <c r="T289" s="191"/>
      <c r="U289" s="205"/>
      <c r="V289" s="204"/>
      <c r="W289" s="193"/>
      <c r="X289" s="190"/>
      <c r="Y289" s="190"/>
      <c r="Z289" s="190"/>
      <c r="AA289" s="190"/>
      <c r="AB289" s="190"/>
      <c r="AC289" s="190"/>
      <c r="AD289" s="190"/>
      <c r="AE289" s="190"/>
      <c r="AF289" s="190"/>
      <c r="AG289" s="190"/>
      <c r="AH289" s="191"/>
      <c r="AI289" s="191"/>
      <c r="AJ289" s="190"/>
      <c r="AK289" s="190"/>
      <c r="AL289" s="190"/>
      <c r="AM289" s="191"/>
      <c r="AN289" s="191"/>
      <c r="AO289" s="190"/>
      <c r="AP289" s="190"/>
      <c r="AQ289" s="191"/>
      <c r="AR289" s="190"/>
      <c r="AS289" s="190"/>
      <c r="AT289" s="190"/>
      <c r="AU289" s="191"/>
      <c r="AV289" s="190"/>
      <c r="AW289" s="190"/>
      <c r="AX289" s="190"/>
      <c r="AY289" s="191"/>
      <c r="AZ289" s="190"/>
      <c r="BA289" s="190"/>
      <c r="BB289" s="190"/>
    </row>
    <row r="290" spans="1:54">
      <c r="A290" s="190"/>
      <c r="B290" s="189"/>
      <c r="C290" s="190"/>
      <c r="D290" s="190"/>
      <c r="E290" s="190"/>
      <c r="F290" s="204"/>
      <c r="G290" s="190"/>
      <c r="H290" s="190"/>
      <c r="I290" s="190"/>
      <c r="J290" s="190"/>
      <c r="K290" s="190"/>
      <c r="L290" s="191"/>
      <c r="M290" s="190"/>
      <c r="N290" s="190"/>
      <c r="O290" s="190"/>
      <c r="P290" s="190"/>
      <c r="Q290" s="190"/>
      <c r="R290" s="190"/>
      <c r="S290" s="192"/>
      <c r="T290" s="191"/>
      <c r="U290" s="205"/>
      <c r="V290" s="204"/>
      <c r="W290" s="193"/>
      <c r="X290" s="190"/>
      <c r="Y290" s="190"/>
      <c r="Z290" s="190"/>
      <c r="AA290" s="190"/>
      <c r="AB290" s="190"/>
      <c r="AC290" s="190"/>
      <c r="AD290" s="190"/>
      <c r="AE290" s="190"/>
      <c r="AF290" s="190"/>
      <c r="AG290" s="190"/>
      <c r="AH290" s="191"/>
      <c r="AI290" s="191"/>
      <c r="AJ290" s="190"/>
      <c r="AK290" s="190"/>
      <c r="AL290" s="190"/>
      <c r="AM290" s="191"/>
      <c r="AN290" s="191"/>
      <c r="AO290" s="190"/>
      <c r="AP290" s="190"/>
      <c r="AQ290" s="191"/>
      <c r="AR290" s="190"/>
      <c r="AS290" s="190"/>
      <c r="AT290" s="190"/>
      <c r="AU290" s="191"/>
      <c r="AV290" s="190"/>
      <c r="AW290" s="190"/>
      <c r="AX290" s="190"/>
      <c r="AY290" s="191"/>
      <c r="AZ290" s="190"/>
      <c r="BA290" s="190"/>
      <c r="BB290" s="190"/>
    </row>
    <row r="291" spans="1:54">
      <c r="A291" s="190"/>
      <c r="B291" s="189"/>
      <c r="C291" s="190"/>
      <c r="D291" s="190"/>
      <c r="E291" s="190"/>
      <c r="F291" s="204"/>
      <c r="G291" s="190"/>
      <c r="H291" s="190"/>
      <c r="I291" s="190"/>
      <c r="J291" s="190"/>
      <c r="K291" s="190"/>
      <c r="L291" s="191"/>
      <c r="M291" s="190"/>
      <c r="N291" s="190"/>
      <c r="O291" s="190"/>
      <c r="P291" s="190"/>
      <c r="Q291" s="190"/>
      <c r="R291" s="190"/>
      <c r="S291" s="192"/>
      <c r="T291" s="191"/>
      <c r="U291" s="205"/>
      <c r="V291" s="204"/>
      <c r="W291" s="193"/>
      <c r="X291" s="190"/>
      <c r="Y291" s="190"/>
      <c r="Z291" s="190"/>
      <c r="AA291" s="190"/>
      <c r="AB291" s="190"/>
      <c r="AC291" s="190"/>
      <c r="AD291" s="190"/>
      <c r="AE291" s="190"/>
      <c r="AF291" s="190"/>
      <c r="AG291" s="190"/>
      <c r="AH291" s="191"/>
      <c r="AI291" s="191"/>
      <c r="AJ291" s="190"/>
      <c r="AK291" s="190"/>
      <c r="AL291" s="190"/>
      <c r="AM291" s="191"/>
      <c r="AN291" s="191"/>
      <c r="AO291" s="190"/>
      <c r="AP291" s="190"/>
      <c r="AQ291" s="191"/>
      <c r="AR291" s="190"/>
      <c r="AS291" s="190"/>
      <c r="AT291" s="190"/>
      <c r="AU291" s="191"/>
      <c r="AV291" s="190"/>
      <c r="AW291" s="190"/>
      <c r="AX291" s="190"/>
      <c r="AY291" s="191"/>
      <c r="AZ291" s="190"/>
      <c r="BA291" s="190"/>
      <c r="BB291" s="190"/>
    </row>
    <row r="292" spans="1:54">
      <c r="A292" s="190"/>
      <c r="B292" s="189"/>
      <c r="C292" s="190"/>
      <c r="D292" s="190"/>
      <c r="E292" s="190"/>
      <c r="F292" s="204"/>
      <c r="G292" s="190"/>
      <c r="H292" s="190"/>
      <c r="I292" s="190"/>
      <c r="J292" s="190"/>
      <c r="K292" s="190"/>
      <c r="L292" s="191"/>
      <c r="M292" s="190"/>
      <c r="N292" s="190"/>
      <c r="O292" s="190"/>
      <c r="P292" s="190"/>
      <c r="Q292" s="190"/>
      <c r="R292" s="190"/>
      <c r="S292" s="192"/>
      <c r="T292" s="191"/>
      <c r="U292" s="205"/>
      <c r="V292" s="204"/>
      <c r="W292" s="193"/>
      <c r="X292" s="190"/>
      <c r="Y292" s="190"/>
      <c r="Z292" s="190"/>
      <c r="AA292" s="190"/>
      <c r="AB292" s="190"/>
      <c r="AC292" s="190"/>
      <c r="AD292" s="190"/>
      <c r="AE292" s="190"/>
      <c r="AF292" s="190"/>
      <c r="AG292" s="190"/>
      <c r="AH292" s="191"/>
      <c r="AI292" s="191"/>
      <c r="AJ292" s="190"/>
      <c r="AK292" s="190"/>
      <c r="AL292" s="190"/>
      <c r="AM292" s="191"/>
      <c r="AN292" s="191"/>
      <c r="AO292" s="190"/>
      <c r="AP292" s="190"/>
      <c r="AQ292" s="191"/>
      <c r="AR292" s="190"/>
      <c r="AS292" s="190"/>
      <c r="AT292" s="190"/>
      <c r="AU292" s="191"/>
      <c r="AV292" s="190"/>
      <c r="AW292" s="190"/>
      <c r="AX292" s="190"/>
      <c r="AY292" s="191"/>
      <c r="AZ292" s="190"/>
      <c r="BA292" s="190"/>
      <c r="BB292" s="190"/>
    </row>
    <row r="293" spans="1:54">
      <c r="A293" s="190"/>
      <c r="B293" s="189"/>
      <c r="C293" s="190"/>
      <c r="D293" s="190"/>
      <c r="E293" s="190"/>
      <c r="F293" s="204"/>
      <c r="G293" s="190"/>
      <c r="H293" s="190"/>
      <c r="I293" s="190"/>
      <c r="J293" s="190"/>
      <c r="K293" s="190"/>
      <c r="L293" s="191"/>
      <c r="M293" s="190"/>
      <c r="N293" s="190"/>
      <c r="O293" s="190"/>
      <c r="P293" s="190"/>
      <c r="Q293" s="190"/>
      <c r="R293" s="190"/>
      <c r="S293" s="192"/>
      <c r="T293" s="191"/>
      <c r="U293" s="205"/>
      <c r="V293" s="204"/>
      <c r="W293" s="193"/>
      <c r="X293" s="190"/>
      <c r="Y293" s="190"/>
      <c r="Z293" s="190"/>
      <c r="AA293" s="190"/>
      <c r="AB293" s="190"/>
      <c r="AC293" s="190"/>
      <c r="AD293" s="190"/>
      <c r="AE293" s="190"/>
      <c r="AF293" s="190"/>
      <c r="AG293" s="190"/>
      <c r="AH293" s="191"/>
      <c r="AI293" s="191"/>
      <c r="AJ293" s="190"/>
      <c r="AK293" s="190"/>
      <c r="AL293" s="190"/>
      <c r="AM293" s="191"/>
      <c r="AN293" s="191"/>
      <c r="AO293" s="190"/>
      <c r="AP293" s="190"/>
      <c r="AQ293" s="191"/>
      <c r="AR293" s="190"/>
      <c r="AS293" s="190"/>
      <c r="AT293" s="190"/>
      <c r="AU293" s="191"/>
      <c r="AV293" s="190"/>
      <c r="AW293" s="190"/>
      <c r="AX293" s="190"/>
      <c r="AY293" s="191"/>
      <c r="AZ293" s="190"/>
      <c r="BA293" s="190"/>
      <c r="BB293" s="190"/>
    </row>
    <row r="294" spans="1:54">
      <c r="A294" s="190"/>
      <c r="B294" s="189"/>
      <c r="C294" s="190"/>
      <c r="D294" s="190"/>
      <c r="E294" s="190"/>
      <c r="F294" s="204"/>
      <c r="G294" s="190"/>
      <c r="H294" s="190"/>
      <c r="I294" s="190"/>
      <c r="J294" s="190"/>
      <c r="K294" s="190"/>
      <c r="L294" s="191"/>
      <c r="M294" s="190"/>
      <c r="N294" s="190"/>
      <c r="O294" s="190"/>
      <c r="P294" s="190"/>
      <c r="Q294" s="190"/>
      <c r="R294" s="190"/>
      <c r="S294" s="192"/>
      <c r="T294" s="191"/>
      <c r="U294" s="205"/>
      <c r="V294" s="204"/>
      <c r="W294" s="193"/>
      <c r="X294" s="190"/>
      <c r="Y294" s="190"/>
      <c r="Z294" s="190"/>
      <c r="AA294" s="190"/>
      <c r="AB294" s="190"/>
      <c r="AC294" s="190"/>
      <c r="AD294" s="190"/>
      <c r="AE294" s="190"/>
      <c r="AF294" s="190"/>
      <c r="AG294" s="190"/>
      <c r="AH294" s="191"/>
      <c r="AI294" s="191"/>
      <c r="AJ294" s="190"/>
      <c r="AK294" s="190"/>
      <c r="AL294" s="190"/>
      <c r="AM294" s="191"/>
      <c r="AN294" s="191"/>
      <c r="AO294" s="190"/>
      <c r="AP294" s="190"/>
      <c r="AQ294" s="191"/>
      <c r="AR294" s="190"/>
      <c r="AS294" s="190"/>
      <c r="AT294" s="190"/>
      <c r="AU294" s="191"/>
      <c r="AV294" s="190"/>
      <c r="AW294" s="190"/>
      <c r="AX294" s="190"/>
      <c r="AY294" s="191"/>
      <c r="AZ294" s="190"/>
      <c r="BA294" s="190"/>
      <c r="BB294" s="190"/>
    </row>
    <row r="295" spans="1:54">
      <c r="A295" s="190"/>
      <c r="B295" s="189"/>
      <c r="C295" s="190"/>
      <c r="D295" s="190"/>
      <c r="E295" s="190"/>
      <c r="F295" s="204"/>
      <c r="G295" s="190"/>
      <c r="H295" s="190"/>
      <c r="I295" s="190"/>
      <c r="J295" s="190"/>
      <c r="K295" s="190"/>
      <c r="L295" s="191"/>
      <c r="M295" s="190"/>
      <c r="N295" s="190"/>
      <c r="O295" s="190"/>
      <c r="P295" s="190"/>
      <c r="Q295" s="190"/>
      <c r="R295" s="190"/>
      <c r="S295" s="192"/>
      <c r="T295" s="191"/>
      <c r="U295" s="205"/>
      <c r="V295" s="204"/>
      <c r="W295" s="193"/>
      <c r="X295" s="190"/>
      <c r="Y295" s="190"/>
      <c r="Z295" s="190"/>
      <c r="AA295" s="190"/>
      <c r="AB295" s="190"/>
      <c r="AC295" s="190"/>
      <c r="AD295" s="190"/>
      <c r="AE295" s="190"/>
      <c r="AF295" s="190"/>
      <c r="AG295" s="190"/>
      <c r="AH295" s="191"/>
      <c r="AI295" s="191"/>
      <c r="AJ295" s="190"/>
      <c r="AK295" s="190"/>
      <c r="AL295" s="190"/>
      <c r="AM295" s="191"/>
      <c r="AN295" s="191"/>
      <c r="AO295" s="190"/>
      <c r="AP295" s="190"/>
      <c r="AQ295" s="191"/>
      <c r="AR295" s="190"/>
      <c r="AS295" s="190"/>
      <c r="AT295" s="190"/>
      <c r="AU295" s="191"/>
      <c r="AV295" s="190"/>
      <c r="AW295" s="190"/>
      <c r="AX295" s="190"/>
      <c r="AY295" s="191"/>
      <c r="AZ295" s="190"/>
      <c r="BA295" s="190"/>
      <c r="BB295" s="190"/>
    </row>
    <row r="296" spans="1:54">
      <c r="A296" s="190"/>
      <c r="B296" s="189"/>
      <c r="C296" s="190"/>
      <c r="D296" s="190"/>
      <c r="E296" s="190"/>
      <c r="F296" s="204"/>
      <c r="G296" s="190"/>
      <c r="H296" s="190"/>
      <c r="I296" s="190"/>
      <c r="J296" s="190"/>
      <c r="K296" s="190"/>
      <c r="L296" s="191"/>
      <c r="M296" s="190"/>
      <c r="N296" s="190"/>
      <c r="O296" s="190"/>
      <c r="P296" s="190"/>
      <c r="Q296" s="190"/>
      <c r="R296" s="190"/>
      <c r="S296" s="192"/>
      <c r="T296" s="191"/>
      <c r="U296" s="205"/>
      <c r="V296" s="204"/>
      <c r="W296" s="193"/>
      <c r="X296" s="190"/>
      <c r="Y296" s="190"/>
      <c r="Z296" s="190"/>
      <c r="AA296" s="190"/>
      <c r="AB296" s="190"/>
      <c r="AC296" s="190"/>
      <c r="AD296" s="190"/>
      <c r="AE296" s="190"/>
      <c r="AF296" s="190"/>
      <c r="AG296" s="190"/>
      <c r="AH296" s="191"/>
      <c r="AI296" s="191"/>
      <c r="AJ296" s="190"/>
      <c r="AK296" s="190"/>
      <c r="AL296" s="190"/>
      <c r="AM296" s="191"/>
      <c r="AN296" s="191"/>
      <c r="AO296" s="190"/>
      <c r="AP296" s="190"/>
      <c r="AQ296" s="191"/>
      <c r="AR296" s="190"/>
      <c r="AS296" s="190"/>
      <c r="AT296" s="190"/>
      <c r="AU296" s="191"/>
      <c r="AV296" s="190"/>
      <c r="AW296" s="190"/>
      <c r="AX296" s="190"/>
      <c r="AY296" s="191"/>
      <c r="AZ296" s="190"/>
      <c r="BA296" s="190"/>
      <c r="BB296" s="190"/>
    </row>
    <row r="297" spans="1:54">
      <c r="A297" s="190"/>
      <c r="B297" s="189"/>
      <c r="C297" s="190"/>
      <c r="D297" s="190"/>
      <c r="E297" s="190"/>
      <c r="F297" s="204"/>
      <c r="G297" s="190"/>
      <c r="H297" s="190"/>
      <c r="I297" s="190"/>
      <c r="J297" s="190"/>
      <c r="K297" s="190"/>
      <c r="L297" s="191"/>
      <c r="M297" s="190"/>
      <c r="N297" s="190"/>
      <c r="O297" s="190"/>
      <c r="P297" s="190"/>
      <c r="Q297" s="190"/>
      <c r="R297" s="190"/>
      <c r="S297" s="192"/>
      <c r="T297" s="191"/>
      <c r="U297" s="205"/>
      <c r="V297" s="204"/>
      <c r="W297" s="193"/>
      <c r="X297" s="190"/>
      <c r="Y297" s="190"/>
      <c r="Z297" s="190"/>
      <c r="AA297" s="190"/>
      <c r="AB297" s="190"/>
      <c r="AC297" s="190"/>
      <c r="AD297" s="190"/>
      <c r="AE297" s="190"/>
      <c r="AF297" s="190"/>
      <c r="AG297" s="190"/>
      <c r="AH297" s="191"/>
      <c r="AI297" s="191"/>
      <c r="AJ297" s="190"/>
      <c r="AK297" s="190"/>
      <c r="AL297" s="190"/>
      <c r="AM297" s="191"/>
      <c r="AN297" s="191"/>
      <c r="AO297" s="190"/>
      <c r="AP297" s="190"/>
      <c r="AQ297" s="191"/>
      <c r="AR297" s="190"/>
      <c r="AS297" s="190"/>
      <c r="AT297" s="190"/>
      <c r="AU297" s="191"/>
      <c r="AV297" s="190"/>
      <c r="AW297" s="190"/>
      <c r="AX297" s="190"/>
      <c r="AY297" s="191"/>
      <c r="AZ297" s="190"/>
      <c r="BA297" s="190"/>
      <c r="BB297" s="190"/>
    </row>
    <row r="298" spans="1:54">
      <c r="A298" s="190"/>
      <c r="B298" s="189"/>
      <c r="C298" s="190"/>
      <c r="D298" s="190"/>
      <c r="E298" s="190"/>
      <c r="F298" s="204"/>
      <c r="G298" s="190"/>
      <c r="H298" s="190"/>
      <c r="I298" s="190"/>
      <c r="J298" s="190"/>
      <c r="K298" s="190"/>
      <c r="L298" s="191"/>
      <c r="M298" s="190"/>
      <c r="N298" s="190"/>
      <c r="O298" s="190"/>
      <c r="P298" s="190"/>
      <c r="Q298" s="190"/>
      <c r="R298" s="190"/>
      <c r="S298" s="192"/>
      <c r="T298" s="191"/>
      <c r="U298" s="205"/>
      <c r="V298" s="204"/>
      <c r="W298" s="193"/>
      <c r="X298" s="190"/>
      <c r="Y298" s="190"/>
      <c r="Z298" s="190"/>
      <c r="AA298" s="190"/>
      <c r="AB298" s="190"/>
      <c r="AC298" s="190"/>
      <c r="AD298" s="190"/>
      <c r="AE298" s="190"/>
      <c r="AF298" s="190"/>
      <c r="AG298" s="190"/>
      <c r="AH298" s="191"/>
      <c r="AI298" s="191"/>
      <c r="AJ298" s="190"/>
      <c r="AK298" s="190"/>
      <c r="AL298" s="190"/>
      <c r="AM298" s="191"/>
      <c r="AN298" s="191"/>
      <c r="AO298" s="190"/>
      <c r="AP298" s="190"/>
      <c r="AQ298" s="191"/>
      <c r="AR298" s="190"/>
      <c r="AS298" s="190"/>
      <c r="AT298" s="190"/>
      <c r="AU298" s="191"/>
      <c r="AV298" s="190"/>
      <c r="AW298" s="190"/>
      <c r="AX298" s="190"/>
      <c r="AY298" s="191"/>
      <c r="AZ298" s="190"/>
      <c r="BA298" s="190"/>
      <c r="BB298" s="190"/>
    </row>
    <row r="299" spans="1:54">
      <c r="A299" s="190"/>
      <c r="B299" s="189"/>
      <c r="C299" s="190"/>
      <c r="D299" s="190"/>
      <c r="E299" s="190"/>
      <c r="F299" s="204"/>
      <c r="G299" s="190"/>
      <c r="H299" s="190"/>
      <c r="I299" s="190"/>
      <c r="J299" s="190"/>
      <c r="K299" s="190"/>
      <c r="L299" s="191"/>
      <c r="M299" s="190"/>
      <c r="N299" s="190"/>
      <c r="O299" s="190"/>
      <c r="P299" s="190"/>
      <c r="Q299" s="190"/>
      <c r="R299" s="190"/>
      <c r="S299" s="192"/>
      <c r="T299" s="191"/>
      <c r="U299" s="205"/>
      <c r="V299" s="204"/>
      <c r="W299" s="193"/>
      <c r="X299" s="190"/>
      <c r="Y299" s="190"/>
      <c r="Z299" s="190"/>
      <c r="AA299" s="190"/>
      <c r="AB299" s="190"/>
      <c r="AC299" s="190"/>
      <c r="AD299" s="190"/>
      <c r="AE299" s="190"/>
      <c r="AF299" s="190"/>
      <c r="AG299" s="190"/>
      <c r="AH299" s="191"/>
      <c r="AI299" s="191"/>
      <c r="AJ299" s="190"/>
      <c r="AK299" s="190"/>
      <c r="AL299" s="190"/>
      <c r="AM299" s="191"/>
      <c r="AN299" s="191"/>
      <c r="AO299" s="190"/>
      <c r="AP299" s="190"/>
      <c r="AQ299" s="191"/>
      <c r="AR299" s="190"/>
      <c r="AS299" s="190"/>
      <c r="AT299" s="190"/>
      <c r="AU299" s="191"/>
      <c r="AV299" s="190"/>
      <c r="AW299" s="190"/>
      <c r="AX299" s="190"/>
      <c r="AY299" s="191"/>
      <c r="AZ299" s="190"/>
      <c r="BA299" s="190"/>
      <c r="BB299" s="190"/>
    </row>
    <row r="300" spans="1:54">
      <c r="A300" s="190"/>
      <c r="B300" s="189"/>
      <c r="C300" s="190"/>
      <c r="D300" s="190"/>
      <c r="E300" s="190"/>
      <c r="F300" s="204"/>
      <c r="G300" s="190"/>
      <c r="H300" s="190"/>
      <c r="I300" s="190"/>
      <c r="J300" s="190"/>
      <c r="K300" s="190"/>
      <c r="L300" s="191"/>
      <c r="M300" s="190"/>
      <c r="N300" s="190"/>
      <c r="O300" s="190"/>
      <c r="P300" s="190"/>
      <c r="Q300" s="190"/>
      <c r="R300" s="190"/>
      <c r="S300" s="192"/>
      <c r="T300" s="191"/>
      <c r="U300" s="205"/>
      <c r="V300" s="204"/>
      <c r="W300" s="193"/>
      <c r="X300" s="190"/>
      <c r="Y300" s="190"/>
      <c r="Z300" s="190"/>
      <c r="AA300" s="190"/>
      <c r="AB300" s="190"/>
      <c r="AC300" s="190"/>
      <c r="AD300" s="190"/>
      <c r="AE300" s="190"/>
      <c r="AF300" s="190"/>
      <c r="AG300" s="190"/>
      <c r="AH300" s="191"/>
      <c r="AI300" s="191"/>
      <c r="AJ300" s="190"/>
      <c r="AK300" s="190"/>
      <c r="AL300" s="190"/>
      <c r="AM300" s="191"/>
      <c r="AN300" s="191"/>
      <c r="AO300" s="190"/>
      <c r="AP300" s="190"/>
      <c r="AQ300" s="191"/>
      <c r="AR300" s="190"/>
      <c r="AS300" s="190"/>
      <c r="AT300" s="190"/>
      <c r="AU300" s="191"/>
      <c r="AV300" s="190"/>
      <c r="AW300" s="190"/>
      <c r="AX300" s="190"/>
      <c r="AY300" s="191"/>
      <c r="AZ300" s="190"/>
      <c r="BA300" s="190"/>
      <c r="BB300" s="190"/>
    </row>
    <row r="301" spans="1:54">
      <c r="A301" s="190"/>
      <c r="B301" s="189"/>
      <c r="C301" s="190"/>
      <c r="D301" s="190"/>
      <c r="E301" s="190"/>
      <c r="F301" s="204"/>
      <c r="G301" s="190"/>
      <c r="H301" s="190"/>
      <c r="I301" s="190"/>
      <c r="J301" s="190"/>
      <c r="K301" s="190"/>
      <c r="L301" s="191"/>
      <c r="M301" s="190"/>
      <c r="N301" s="190"/>
      <c r="O301" s="190"/>
      <c r="P301" s="190"/>
      <c r="Q301" s="190"/>
      <c r="R301" s="190"/>
      <c r="S301" s="192"/>
      <c r="T301" s="191"/>
      <c r="U301" s="205"/>
      <c r="V301" s="204"/>
      <c r="W301" s="193"/>
      <c r="X301" s="190"/>
      <c r="Y301" s="190"/>
      <c r="Z301" s="190"/>
      <c r="AA301" s="190"/>
      <c r="AB301" s="190"/>
      <c r="AC301" s="190"/>
      <c r="AD301" s="190"/>
      <c r="AE301" s="190"/>
      <c r="AF301" s="190"/>
      <c r="AG301" s="190"/>
      <c r="AH301" s="191"/>
      <c r="AI301" s="191"/>
      <c r="AJ301" s="190"/>
      <c r="AK301" s="190"/>
      <c r="AL301" s="190"/>
      <c r="AM301" s="191"/>
      <c r="AN301" s="191"/>
      <c r="AO301" s="190"/>
      <c r="AP301" s="190"/>
      <c r="AQ301" s="191"/>
      <c r="AR301" s="190"/>
      <c r="AS301" s="190"/>
      <c r="AT301" s="190"/>
      <c r="AU301" s="191"/>
      <c r="AV301" s="190"/>
      <c r="AW301" s="190"/>
      <c r="AX301" s="190"/>
      <c r="AY301" s="191"/>
      <c r="AZ301" s="190"/>
      <c r="BA301" s="190"/>
      <c r="BB301" s="190"/>
    </row>
    <row r="302" spans="1:54">
      <c r="A302" s="190"/>
      <c r="B302" s="189"/>
      <c r="C302" s="190"/>
      <c r="D302" s="190"/>
      <c r="E302" s="190"/>
      <c r="F302" s="204"/>
      <c r="G302" s="190"/>
      <c r="H302" s="190"/>
      <c r="I302" s="190"/>
      <c r="J302" s="190"/>
      <c r="K302" s="190"/>
      <c r="L302" s="191"/>
      <c r="M302" s="190"/>
      <c r="N302" s="190"/>
      <c r="O302" s="190"/>
      <c r="P302" s="190"/>
      <c r="Q302" s="190"/>
      <c r="R302" s="190"/>
      <c r="S302" s="192"/>
      <c r="T302" s="191"/>
      <c r="U302" s="205"/>
      <c r="V302" s="204"/>
      <c r="W302" s="193"/>
      <c r="X302" s="190"/>
      <c r="Y302" s="190"/>
      <c r="Z302" s="190"/>
      <c r="AA302" s="190"/>
      <c r="AB302" s="190"/>
      <c r="AC302" s="190"/>
      <c r="AD302" s="190"/>
      <c r="AE302" s="190"/>
      <c r="AF302" s="190"/>
      <c r="AG302" s="190"/>
      <c r="AH302" s="191"/>
      <c r="AI302" s="191"/>
      <c r="AJ302" s="190"/>
      <c r="AK302" s="190"/>
      <c r="AL302" s="190"/>
      <c r="AM302" s="191"/>
      <c r="AN302" s="191"/>
      <c r="AO302" s="190"/>
      <c r="AP302" s="190"/>
      <c r="AQ302" s="191"/>
      <c r="AR302" s="190"/>
      <c r="AS302" s="190"/>
      <c r="AT302" s="190"/>
      <c r="AU302" s="191"/>
      <c r="AV302" s="190"/>
      <c r="AW302" s="190"/>
      <c r="AX302" s="190"/>
      <c r="AY302" s="191"/>
      <c r="AZ302" s="190"/>
      <c r="BA302" s="190"/>
      <c r="BB302" s="190"/>
    </row>
    <row r="303" spans="1:54">
      <c r="A303" s="190"/>
      <c r="B303" s="189"/>
      <c r="C303" s="190"/>
      <c r="D303" s="190"/>
      <c r="E303" s="190"/>
      <c r="F303" s="204"/>
      <c r="G303" s="190"/>
      <c r="H303" s="190"/>
      <c r="I303" s="190"/>
      <c r="J303" s="190"/>
      <c r="K303" s="190"/>
      <c r="L303" s="191"/>
      <c r="M303" s="190"/>
      <c r="N303" s="190"/>
      <c r="O303" s="190"/>
      <c r="P303" s="190"/>
      <c r="Q303" s="190"/>
      <c r="R303" s="190"/>
      <c r="S303" s="192"/>
      <c r="T303" s="191"/>
      <c r="U303" s="205"/>
      <c r="V303" s="204"/>
      <c r="W303" s="193"/>
      <c r="X303" s="190"/>
      <c r="Y303" s="190"/>
      <c r="Z303" s="190"/>
      <c r="AA303" s="190"/>
      <c r="AB303" s="190"/>
      <c r="AC303" s="190"/>
      <c r="AD303" s="190"/>
      <c r="AE303" s="190"/>
      <c r="AF303" s="190"/>
      <c r="AG303" s="190"/>
      <c r="AH303" s="191"/>
      <c r="AI303" s="191"/>
      <c r="AJ303" s="190"/>
      <c r="AK303" s="190"/>
      <c r="AL303" s="190"/>
      <c r="AM303" s="191"/>
      <c r="AN303" s="191"/>
      <c r="AO303" s="190"/>
      <c r="AP303" s="190"/>
      <c r="AQ303" s="191"/>
      <c r="AR303" s="190"/>
      <c r="AS303" s="190"/>
      <c r="AT303" s="190"/>
      <c r="AU303" s="191"/>
      <c r="AV303" s="190"/>
      <c r="AW303" s="190"/>
      <c r="AX303" s="190"/>
      <c r="AY303" s="191"/>
      <c r="AZ303" s="190"/>
      <c r="BA303" s="190"/>
      <c r="BB303" s="190"/>
    </row>
    <row r="304" spans="1:54">
      <c r="A304" s="190"/>
      <c r="B304" s="189"/>
      <c r="C304" s="190"/>
      <c r="D304" s="190"/>
      <c r="E304" s="190"/>
      <c r="F304" s="204"/>
      <c r="G304" s="190"/>
      <c r="H304" s="190"/>
      <c r="I304" s="190"/>
      <c r="J304" s="190"/>
      <c r="K304" s="190"/>
      <c r="L304" s="191"/>
      <c r="M304" s="190"/>
      <c r="N304" s="190"/>
      <c r="O304" s="190"/>
      <c r="P304" s="190"/>
      <c r="Q304" s="190"/>
      <c r="R304" s="190"/>
      <c r="S304" s="192"/>
      <c r="T304" s="191"/>
      <c r="U304" s="205"/>
      <c r="V304" s="204"/>
      <c r="W304" s="193"/>
      <c r="X304" s="190"/>
      <c r="Y304" s="190"/>
      <c r="Z304" s="190"/>
      <c r="AA304" s="190"/>
      <c r="AB304" s="190"/>
      <c r="AC304" s="190"/>
      <c r="AD304" s="190"/>
      <c r="AE304" s="190"/>
      <c r="AF304" s="190"/>
      <c r="AG304" s="190"/>
      <c r="AH304" s="191"/>
      <c r="AI304" s="191"/>
      <c r="AJ304" s="190"/>
      <c r="AK304" s="190"/>
      <c r="AL304" s="190"/>
      <c r="AM304" s="191"/>
      <c r="AN304" s="191"/>
      <c r="AO304" s="190"/>
      <c r="AP304" s="190"/>
      <c r="AQ304" s="191"/>
      <c r="AR304" s="190"/>
      <c r="AS304" s="190"/>
      <c r="AT304" s="190"/>
      <c r="AU304" s="191"/>
      <c r="AV304" s="190"/>
      <c r="AW304" s="190"/>
      <c r="AX304" s="190"/>
      <c r="AY304" s="191"/>
      <c r="AZ304" s="190"/>
      <c r="BA304" s="190"/>
      <c r="BB304" s="190"/>
    </row>
    <row r="305" spans="1:54">
      <c r="A305" s="190"/>
      <c r="B305" s="189"/>
      <c r="C305" s="190"/>
      <c r="D305" s="190"/>
      <c r="E305" s="190"/>
      <c r="F305" s="204"/>
      <c r="G305" s="190"/>
      <c r="H305" s="190"/>
      <c r="I305" s="190"/>
      <c r="J305" s="190"/>
      <c r="K305" s="190"/>
      <c r="L305" s="191"/>
      <c r="M305" s="190"/>
      <c r="N305" s="190"/>
      <c r="O305" s="190"/>
      <c r="P305" s="190"/>
      <c r="Q305" s="190"/>
      <c r="R305" s="190"/>
      <c r="S305" s="192"/>
      <c r="T305" s="191"/>
      <c r="U305" s="205"/>
      <c r="V305" s="204"/>
      <c r="W305" s="193"/>
      <c r="X305" s="190"/>
      <c r="Y305" s="190"/>
      <c r="Z305" s="190"/>
      <c r="AA305" s="190"/>
      <c r="AB305" s="190"/>
      <c r="AC305" s="190"/>
      <c r="AD305" s="190"/>
      <c r="AE305" s="190"/>
      <c r="AF305" s="190"/>
      <c r="AG305" s="190"/>
      <c r="AH305" s="191"/>
      <c r="AI305" s="191"/>
      <c r="AJ305" s="190"/>
      <c r="AK305" s="190"/>
      <c r="AL305" s="190"/>
      <c r="AM305" s="191"/>
      <c r="AN305" s="191"/>
      <c r="AO305" s="190"/>
      <c r="AP305" s="190"/>
      <c r="AQ305" s="191"/>
      <c r="AR305" s="190"/>
      <c r="AS305" s="190"/>
      <c r="AT305" s="190"/>
      <c r="AU305" s="191"/>
      <c r="AV305" s="190"/>
      <c r="AW305" s="190"/>
      <c r="AX305" s="190"/>
      <c r="AY305" s="191"/>
      <c r="AZ305" s="190"/>
      <c r="BA305" s="190"/>
      <c r="BB305" s="190"/>
    </row>
    <row r="306" spans="1:54">
      <c r="A306" s="190"/>
      <c r="B306" s="189"/>
      <c r="C306" s="190"/>
      <c r="D306" s="190"/>
      <c r="E306" s="190"/>
      <c r="F306" s="204"/>
      <c r="G306" s="190"/>
      <c r="H306" s="190"/>
      <c r="I306" s="190"/>
      <c r="J306" s="190"/>
      <c r="K306" s="190"/>
      <c r="L306" s="191"/>
      <c r="M306" s="190"/>
      <c r="N306" s="190"/>
      <c r="O306" s="190"/>
      <c r="P306" s="190"/>
      <c r="Q306" s="190"/>
      <c r="R306" s="190"/>
      <c r="S306" s="192"/>
      <c r="T306" s="191"/>
      <c r="U306" s="205"/>
      <c r="V306" s="204"/>
      <c r="W306" s="193"/>
      <c r="X306" s="190"/>
      <c r="Y306" s="190"/>
      <c r="Z306" s="190"/>
      <c r="AA306" s="190"/>
      <c r="AB306" s="190"/>
      <c r="AC306" s="190"/>
      <c r="AD306" s="190"/>
      <c r="AE306" s="190"/>
      <c r="AF306" s="190"/>
      <c r="AG306" s="190"/>
      <c r="AH306" s="191"/>
      <c r="AI306" s="191"/>
      <c r="AJ306" s="190"/>
      <c r="AK306" s="190"/>
      <c r="AL306" s="190"/>
      <c r="AM306" s="191"/>
      <c r="AN306" s="191"/>
      <c r="AO306" s="190"/>
      <c r="AP306" s="190"/>
      <c r="AQ306" s="191"/>
      <c r="AR306" s="190"/>
      <c r="AS306" s="190"/>
      <c r="AT306" s="190"/>
      <c r="AU306" s="191"/>
      <c r="AV306" s="190"/>
      <c r="AW306" s="190"/>
      <c r="AX306" s="190"/>
      <c r="AY306" s="191"/>
      <c r="AZ306" s="190"/>
      <c r="BA306" s="190"/>
      <c r="BB306" s="190"/>
    </row>
    <row r="307" spans="1:54">
      <c r="A307" s="190"/>
      <c r="B307" s="189"/>
      <c r="C307" s="190"/>
      <c r="D307" s="190"/>
      <c r="E307" s="190"/>
      <c r="F307" s="204"/>
      <c r="G307" s="190"/>
      <c r="H307" s="190"/>
      <c r="I307" s="190"/>
      <c r="J307" s="190"/>
      <c r="K307" s="190"/>
      <c r="L307" s="191"/>
      <c r="M307" s="190"/>
      <c r="N307" s="190"/>
      <c r="O307" s="190"/>
      <c r="P307" s="190"/>
      <c r="Q307" s="190"/>
      <c r="R307" s="190"/>
      <c r="S307" s="192"/>
      <c r="T307" s="191"/>
      <c r="U307" s="205"/>
      <c r="V307" s="204"/>
      <c r="W307" s="193"/>
      <c r="X307" s="190"/>
      <c r="Y307" s="190"/>
      <c r="Z307" s="190"/>
      <c r="AA307" s="190"/>
      <c r="AB307" s="190"/>
      <c r="AC307" s="190"/>
      <c r="AD307" s="190"/>
      <c r="AE307" s="190"/>
      <c r="AF307" s="190"/>
      <c r="AG307" s="190"/>
      <c r="AH307" s="191"/>
      <c r="AI307" s="191"/>
      <c r="AJ307" s="190"/>
      <c r="AK307" s="190"/>
      <c r="AL307" s="190"/>
      <c r="AM307" s="191"/>
      <c r="AN307" s="191"/>
      <c r="AO307" s="190"/>
      <c r="AP307" s="190"/>
      <c r="AQ307" s="191"/>
      <c r="AR307" s="190"/>
      <c r="AS307" s="190"/>
      <c r="AT307" s="190"/>
      <c r="AU307" s="191"/>
      <c r="AV307" s="190"/>
      <c r="AW307" s="190"/>
      <c r="AX307" s="190"/>
      <c r="AY307" s="191"/>
      <c r="AZ307" s="190"/>
      <c r="BA307" s="190"/>
      <c r="BB307" s="190"/>
    </row>
    <row r="308" spans="1:54">
      <c r="A308" s="190"/>
      <c r="B308" s="189"/>
      <c r="C308" s="190"/>
      <c r="D308" s="190"/>
      <c r="E308" s="190"/>
      <c r="F308" s="204"/>
      <c r="G308" s="190"/>
      <c r="H308" s="190"/>
      <c r="I308" s="190"/>
      <c r="J308" s="190"/>
      <c r="K308" s="190"/>
      <c r="L308" s="191"/>
      <c r="M308" s="190"/>
      <c r="N308" s="190"/>
      <c r="O308" s="190"/>
      <c r="P308" s="190"/>
      <c r="Q308" s="190"/>
      <c r="R308" s="190"/>
      <c r="S308" s="192"/>
      <c r="T308" s="191"/>
      <c r="U308" s="205"/>
      <c r="V308" s="204"/>
      <c r="W308" s="193"/>
      <c r="X308" s="190"/>
      <c r="Y308" s="190"/>
      <c r="Z308" s="190"/>
      <c r="AA308" s="190"/>
      <c r="AB308" s="190"/>
      <c r="AC308" s="190"/>
      <c r="AD308" s="190"/>
      <c r="AE308" s="190"/>
      <c r="AF308" s="190"/>
      <c r="AG308" s="190"/>
      <c r="AH308" s="191"/>
      <c r="AI308" s="191"/>
      <c r="AJ308" s="190"/>
      <c r="AK308" s="190"/>
      <c r="AL308" s="190"/>
      <c r="AM308" s="191"/>
      <c r="AN308" s="191"/>
      <c r="AO308" s="190"/>
      <c r="AP308" s="190"/>
      <c r="AQ308" s="191"/>
      <c r="AR308" s="190"/>
      <c r="AS308" s="190"/>
      <c r="AT308" s="190"/>
      <c r="AU308" s="191"/>
      <c r="AV308" s="190"/>
      <c r="AW308" s="190"/>
      <c r="AX308" s="190"/>
      <c r="AY308" s="191"/>
      <c r="AZ308" s="190"/>
      <c r="BA308" s="190"/>
      <c r="BB308" s="190"/>
    </row>
    <row r="309" spans="1:54">
      <c r="A309" s="190"/>
      <c r="B309" s="189"/>
      <c r="C309" s="190"/>
      <c r="D309" s="190"/>
      <c r="E309" s="190"/>
      <c r="F309" s="204"/>
      <c r="G309" s="190"/>
      <c r="H309" s="190"/>
      <c r="I309" s="190"/>
      <c r="J309" s="190"/>
      <c r="K309" s="190"/>
      <c r="L309" s="191"/>
      <c r="M309" s="190"/>
      <c r="N309" s="190"/>
      <c r="O309" s="190"/>
      <c r="P309" s="190"/>
      <c r="Q309" s="190"/>
      <c r="R309" s="190"/>
      <c r="S309" s="192"/>
      <c r="T309" s="191"/>
      <c r="U309" s="205"/>
      <c r="V309" s="204"/>
      <c r="W309" s="193"/>
      <c r="X309" s="190"/>
      <c r="Y309" s="190"/>
      <c r="Z309" s="190"/>
      <c r="AA309" s="190"/>
      <c r="AB309" s="190"/>
      <c r="AC309" s="190"/>
      <c r="AD309" s="190"/>
      <c r="AE309" s="190"/>
      <c r="AF309" s="190"/>
      <c r="AG309" s="190"/>
      <c r="AH309" s="191"/>
      <c r="AI309" s="191"/>
      <c r="AJ309" s="190"/>
      <c r="AK309" s="190"/>
      <c r="AL309" s="190"/>
      <c r="AM309" s="191"/>
      <c r="AN309" s="191"/>
      <c r="AO309" s="190"/>
      <c r="AP309" s="190"/>
      <c r="AQ309" s="191"/>
      <c r="AR309" s="190"/>
      <c r="AS309" s="190"/>
      <c r="AT309" s="190"/>
      <c r="AU309" s="191"/>
      <c r="AV309" s="190"/>
      <c r="AW309" s="190"/>
      <c r="AX309" s="190"/>
      <c r="AY309" s="191"/>
      <c r="AZ309" s="190"/>
      <c r="BA309" s="190"/>
      <c r="BB309" s="190"/>
    </row>
    <row r="310" spans="1:54">
      <c r="A310" s="190"/>
      <c r="B310" s="189"/>
      <c r="C310" s="190"/>
      <c r="D310" s="190"/>
      <c r="E310" s="190"/>
      <c r="F310" s="204"/>
      <c r="G310" s="190"/>
      <c r="H310" s="190"/>
      <c r="I310" s="190"/>
      <c r="J310" s="190"/>
      <c r="K310" s="190"/>
      <c r="L310" s="191"/>
      <c r="M310" s="190"/>
      <c r="N310" s="190"/>
      <c r="O310" s="190"/>
      <c r="P310" s="190"/>
      <c r="Q310" s="190"/>
      <c r="R310" s="190"/>
      <c r="S310" s="192"/>
      <c r="T310" s="191"/>
      <c r="U310" s="205"/>
      <c r="V310" s="204"/>
      <c r="W310" s="193"/>
      <c r="X310" s="190"/>
      <c r="Y310" s="190"/>
      <c r="Z310" s="190"/>
      <c r="AA310" s="190"/>
      <c r="AB310" s="190"/>
      <c r="AC310" s="190"/>
      <c r="AD310" s="190"/>
      <c r="AE310" s="190"/>
      <c r="AF310" s="190"/>
      <c r="AG310" s="190"/>
      <c r="AH310" s="191"/>
      <c r="AI310" s="191"/>
      <c r="AJ310" s="190"/>
      <c r="AK310" s="190"/>
      <c r="AL310" s="190"/>
      <c r="AM310" s="191"/>
      <c r="AN310" s="191"/>
      <c r="AO310" s="190"/>
      <c r="AP310" s="190"/>
      <c r="AQ310" s="191"/>
      <c r="AR310" s="190"/>
      <c r="AS310" s="190"/>
      <c r="AT310" s="190"/>
      <c r="AU310" s="191"/>
      <c r="AV310" s="190"/>
      <c r="AW310" s="190"/>
      <c r="AX310" s="190"/>
      <c r="AY310" s="191"/>
      <c r="AZ310" s="190"/>
      <c r="BA310" s="190"/>
      <c r="BB310" s="190"/>
    </row>
    <row r="311" spans="1:54">
      <c r="A311" s="190"/>
      <c r="B311" s="189"/>
      <c r="C311" s="190"/>
      <c r="D311" s="190"/>
      <c r="E311" s="190"/>
      <c r="F311" s="204"/>
      <c r="G311" s="190"/>
      <c r="H311" s="190"/>
      <c r="I311" s="190"/>
      <c r="J311" s="190"/>
      <c r="K311" s="190"/>
      <c r="L311" s="191"/>
      <c r="M311" s="190"/>
      <c r="N311" s="190"/>
      <c r="O311" s="190"/>
      <c r="P311" s="190"/>
      <c r="Q311" s="190"/>
      <c r="R311" s="190"/>
      <c r="S311" s="192"/>
      <c r="T311" s="191"/>
      <c r="U311" s="205"/>
      <c r="V311" s="204"/>
      <c r="W311" s="193"/>
      <c r="X311" s="190"/>
      <c r="Y311" s="190"/>
      <c r="Z311" s="190"/>
      <c r="AA311" s="190"/>
      <c r="AB311" s="190"/>
      <c r="AC311" s="190"/>
      <c r="AD311" s="190"/>
      <c r="AE311" s="190"/>
      <c r="AF311" s="190"/>
      <c r="AG311" s="190"/>
      <c r="AH311" s="191"/>
      <c r="AI311" s="191"/>
      <c r="AJ311" s="190"/>
      <c r="AK311" s="190"/>
      <c r="AL311" s="190"/>
      <c r="AM311" s="191"/>
      <c r="AN311" s="191"/>
      <c r="AO311" s="190"/>
      <c r="AP311" s="190"/>
      <c r="AQ311" s="191"/>
      <c r="AR311" s="190"/>
      <c r="AS311" s="190"/>
      <c r="AT311" s="190"/>
      <c r="AU311" s="191"/>
      <c r="AV311" s="190"/>
      <c r="AW311" s="190"/>
      <c r="AX311" s="190"/>
      <c r="AY311" s="191"/>
      <c r="AZ311" s="190"/>
      <c r="BA311" s="190"/>
      <c r="BB311" s="190"/>
    </row>
    <row r="312" spans="1:54">
      <c r="A312" s="190"/>
      <c r="B312" s="189"/>
      <c r="C312" s="190"/>
      <c r="D312" s="190"/>
      <c r="E312" s="190"/>
      <c r="F312" s="204"/>
      <c r="G312" s="190"/>
      <c r="H312" s="190"/>
      <c r="I312" s="190"/>
      <c r="J312" s="190"/>
      <c r="K312" s="190"/>
      <c r="L312" s="191"/>
      <c r="M312" s="190"/>
      <c r="N312" s="190"/>
      <c r="O312" s="190"/>
      <c r="P312" s="190"/>
      <c r="Q312" s="190"/>
      <c r="R312" s="190"/>
      <c r="S312" s="192"/>
      <c r="T312" s="191"/>
      <c r="U312" s="205"/>
      <c r="V312" s="204"/>
      <c r="W312" s="193"/>
      <c r="X312" s="190"/>
      <c r="Y312" s="190"/>
      <c r="Z312" s="190"/>
      <c r="AA312" s="190"/>
      <c r="AB312" s="190"/>
      <c r="AC312" s="190"/>
      <c r="AD312" s="190"/>
      <c r="AE312" s="190"/>
      <c r="AF312" s="190"/>
      <c r="AG312" s="190"/>
      <c r="AH312" s="191"/>
      <c r="AI312" s="191"/>
      <c r="AJ312" s="190"/>
      <c r="AK312" s="190"/>
      <c r="AL312" s="190"/>
      <c r="AM312" s="191"/>
      <c r="AN312" s="191"/>
      <c r="AO312" s="190"/>
      <c r="AP312" s="190"/>
      <c r="AQ312" s="191"/>
      <c r="AR312" s="190"/>
      <c r="AS312" s="190"/>
      <c r="AT312" s="190"/>
      <c r="AU312" s="191"/>
      <c r="AV312" s="190"/>
      <c r="AW312" s="190"/>
      <c r="AX312" s="190"/>
      <c r="AY312" s="191"/>
      <c r="AZ312" s="190"/>
      <c r="BA312" s="190"/>
      <c r="BB312" s="190"/>
    </row>
    <row r="313" spans="1:54">
      <c r="A313" s="190"/>
      <c r="B313" s="189"/>
      <c r="C313" s="190"/>
      <c r="D313" s="190"/>
      <c r="E313" s="190"/>
      <c r="F313" s="204"/>
      <c r="G313" s="190"/>
      <c r="H313" s="190"/>
      <c r="I313" s="190"/>
      <c r="J313" s="190"/>
      <c r="K313" s="190"/>
      <c r="L313" s="191"/>
      <c r="M313" s="190"/>
      <c r="N313" s="190"/>
      <c r="O313" s="190"/>
      <c r="P313" s="190"/>
      <c r="Q313" s="190"/>
      <c r="R313" s="190"/>
      <c r="S313" s="192"/>
      <c r="T313" s="191"/>
      <c r="U313" s="205"/>
      <c r="V313" s="204"/>
      <c r="W313" s="193"/>
      <c r="X313" s="190"/>
      <c r="Y313" s="190"/>
      <c r="Z313" s="190"/>
      <c r="AA313" s="190"/>
      <c r="AB313" s="190"/>
      <c r="AC313" s="190"/>
      <c r="AD313" s="190"/>
      <c r="AE313" s="190"/>
      <c r="AF313" s="190"/>
      <c r="AG313" s="190"/>
      <c r="AH313" s="191"/>
      <c r="AI313" s="191"/>
      <c r="AJ313" s="190"/>
      <c r="AK313" s="190"/>
      <c r="AL313" s="190"/>
      <c r="AM313" s="191"/>
      <c r="AN313" s="191"/>
      <c r="AO313" s="190"/>
      <c r="AP313" s="190"/>
      <c r="AQ313" s="191"/>
      <c r="AR313" s="190"/>
      <c r="AS313" s="190"/>
      <c r="AT313" s="190"/>
      <c r="AU313" s="191"/>
      <c r="AV313" s="190"/>
      <c r="AW313" s="190"/>
      <c r="AX313" s="190"/>
      <c r="AY313" s="191"/>
      <c r="AZ313" s="190"/>
      <c r="BA313" s="190"/>
      <c r="BB313" s="190"/>
    </row>
    <row r="314" spans="1:54">
      <c r="A314" s="190"/>
      <c r="B314" s="189"/>
      <c r="C314" s="190"/>
      <c r="D314" s="190"/>
      <c r="E314" s="190"/>
      <c r="F314" s="204"/>
      <c r="G314" s="190"/>
      <c r="H314" s="190"/>
      <c r="I314" s="190"/>
      <c r="J314" s="190"/>
      <c r="K314" s="190"/>
      <c r="L314" s="191"/>
      <c r="M314" s="190"/>
      <c r="N314" s="190"/>
      <c r="O314" s="190"/>
      <c r="P314" s="190"/>
      <c r="Q314" s="190"/>
      <c r="R314" s="190"/>
      <c r="S314" s="192"/>
      <c r="T314" s="191"/>
      <c r="U314" s="205"/>
      <c r="V314" s="204"/>
      <c r="W314" s="193"/>
      <c r="X314" s="190"/>
      <c r="Y314" s="190"/>
      <c r="Z314" s="190"/>
      <c r="AA314" s="190"/>
      <c r="AB314" s="190"/>
      <c r="AC314" s="190"/>
      <c r="AD314" s="190"/>
      <c r="AE314" s="190"/>
      <c r="AF314" s="190"/>
      <c r="AG314" s="190"/>
      <c r="AH314" s="191"/>
      <c r="AI314" s="191"/>
      <c r="AJ314" s="190"/>
      <c r="AK314" s="190"/>
      <c r="AL314" s="190"/>
      <c r="AM314" s="191"/>
      <c r="AN314" s="191"/>
      <c r="AO314" s="190"/>
      <c r="AP314" s="190"/>
      <c r="AQ314" s="191"/>
      <c r="AR314" s="190"/>
      <c r="AS314" s="190"/>
      <c r="AT314" s="190"/>
      <c r="AU314" s="191"/>
      <c r="AV314" s="190"/>
      <c r="AW314" s="190"/>
      <c r="AX314" s="190"/>
      <c r="AY314" s="191"/>
      <c r="AZ314" s="190"/>
      <c r="BA314" s="190"/>
      <c r="BB314" s="190"/>
    </row>
    <row r="315" spans="1:54">
      <c r="A315" s="190"/>
      <c r="B315" s="189"/>
      <c r="C315" s="190"/>
      <c r="D315" s="190"/>
      <c r="E315" s="190"/>
      <c r="F315" s="204"/>
      <c r="G315" s="190"/>
      <c r="H315" s="190"/>
      <c r="I315" s="190"/>
      <c r="J315" s="190"/>
      <c r="K315" s="190"/>
      <c r="L315" s="191"/>
      <c r="M315" s="190"/>
      <c r="N315" s="190"/>
      <c r="O315" s="190"/>
      <c r="P315" s="190"/>
      <c r="Q315" s="190"/>
      <c r="R315" s="190"/>
      <c r="S315" s="192"/>
      <c r="T315" s="191"/>
      <c r="U315" s="205"/>
      <c r="V315" s="204"/>
      <c r="W315" s="193"/>
      <c r="X315" s="190"/>
      <c r="Y315" s="190"/>
      <c r="Z315" s="190"/>
      <c r="AA315" s="190"/>
      <c r="AB315" s="190"/>
      <c r="AC315" s="190"/>
      <c r="AD315" s="190"/>
      <c r="AE315" s="190"/>
      <c r="AF315" s="190"/>
      <c r="AG315" s="190"/>
      <c r="AH315" s="191"/>
      <c r="AI315" s="191"/>
      <c r="AJ315" s="190"/>
      <c r="AK315" s="190"/>
      <c r="AL315" s="190"/>
      <c r="AM315" s="191"/>
      <c r="AN315" s="191"/>
      <c r="AO315" s="190"/>
      <c r="AP315" s="190"/>
      <c r="AQ315" s="191"/>
      <c r="AR315" s="190"/>
      <c r="AS315" s="190"/>
      <c r="AT315" s="190"/>
      <c r="AU315" s="191"/>
      <c r="AV315" s="190"/>
      <c r="AW315" s="190"/>
      <c r="AX315" s="190"/>
      <c r="AY315" s="191"/>
      <c r="AZ315" s="190"/>
      <c r="BA315" s="190"/>
      <c r="BB315" s="190"/>
    </row>
    <row r="316" spans="1:54">
      <c r="A316" s="190"/>
      <c r="B316" s="189"/>
      <c r="C316" s="190"/>
      <c r="D316" s="190"/>
      <c r="E316" s="190"/>
      <c r="F316" s="204"/>
      <c r="G316" s="190"/>
      <c r="H316" s="190"/>
      <c r="I316" s="190"/>
      <c r="J316" s="190"/>
      <c r="K316" s="190"/>
      <c r="L316" s="191"/>
      <c r="M316" s="190"/>
      <c r="N316" s="190"/>
      <c r="O316" s="190"/>
      <c r="P316" s="190"/>
      <c r="Q316" s="190"/>
      <c r="R316" s="190"/>
      <c r="S316" s="192"/>
      <c r="T316" s="191"/>
      <c r="U316" s="205"/>
      <c r="V316" s="204"/>
      <c r="W316" s="193"/>
      <c r="X316" s="190"/>
      <c r="Y316" s="190"/>
      <c r="Z316" s="190"/>
      <c r="AA316" s="190"/>
      <c r="AB316" s="190"/>
      <c r="AC316" s="190"/>
      <c r="AD316" s="190"/>
      <c r="AE316" s="190"/>
      <c r="AF316" s="190"/>
      <c r="AG316" s="190"/>
      <c r="AH316" s="191"/>
      <c r="AI316" s="191"/>
      <c r="AJ316" s="190"/>
      <c r="AK316" s="190"/>
      <c r="AL316" s="190"/>
      <c r="AM316" s="191"/>
      <c r="AN316" s="191"/>
      <c r="AO316" s="190"/>
      <c r="AP316" s="190"/>
      <c r="AQ316" s="191"/>
      <c r="AR316" s="190"/>
      <c r="AS316" s="190"/>
      <c r="AT316" s="190"/>
      <c r="AU316" s="191"/>
      <c r="AV316" s="190"/>
      <c r="AW316" s="190"/>
      <c r="AX316" s="190"/>
      <c r="AY316" s="191"/>
      <c r="AZ316" s="190"/>
      <c r="BA316" s="190"/>
      <c r="BB316" s="190"/>
    </row>
    <row r="317" spans="1:54">
      <c r="A317" s="190"/>
      <c r="B317" s="189"/>
      <c r="C317" s="190"/>
      <c r="D317" s="190"/>
      <c r="E317" s="190"/>
      <c r="F317" s="204"/>
      <c r="G317" s="190"/>
      <c r="H317" s="190"/>
      <c r="I317" s="190"/>
      <c r="J317" s="190"/>
      <c r="K317" s="190"/>
      <c r="L317" s="191"/>
      <c r="M317" s="190"/>
      <c r="N317" s="190"/>
      <c r="O317" s="190"/>
      <c r="P317" s="190"/>
      <c r="Q317" s="190"/>
      <c r="R317" s="190"/>
      <c r="S317" s="192"/>
      <c r="T317" s="191"/>
      <c r="U317" s="205"/>
      <c r="V317" s="204"/>
      <c r="W317" s="193"/>
      <c r="X317" s="190"/>
      <c r="Y317" s="190"/>
      <c r="Z317" s="190"/>
      <c r="AA317" s="190"/>
      <c r="AB317" s="190"/>
      <c r="AC317" s="190"/>
      <c r="AD317" s="190"/>
      <c r="AE317" s="190"/>
      <c r="AF317" s="190"/>
      <c r="AG317" s="190"/>
      <c r="AH317" s="191"/>
      <c r="AI317" s="191"/>
      <c r="AJ317" s="190"/>
      <c r="AK317" s="190"/>
      <c r="AL317" s="190"/>
      <c r="AM317" s="191"/>
      <c r="AN317" s="191"/>
      <c r="AO317" s="190"/>
      <c r="AP317" s="190"/>
      <c r="AQ317" s="191"/>
      <c r="AR317" s="190"/>
      <c r="AS317" s="190"/>
      <c r="AT317" s="190"/>
      <c r="AU317" s="191"/>
      <c r="AV317" s="190"/>
      <c r="AW317" s="190"/>
      <c r="AX317" s="190"/>
      <c r="AY317" s="191"/>
      <c r="AZ317" s="190"/>
      <c r="BA317" s="190"/>
      <c r="BB317" s="190"/>
    </row>
    <row r="318" spans="1:54">
      <c r="A318" s="190"/>
      <c r="B318" s="189"/>
      <c r="C318" s="190"/>
      <c r="D318" s="190"/>
      <c r="E318" s="190"/>
      <c r="F318" s="204"/>
      <c r="G318" s="190"/>
      <c r="H318" s="190"/>
      <c r="I318" s="190"/>
      <c r="J318" s="190"/>
      <c r="K318" s="190"/>
      <c r="L318" s="191"/>
      <c r="M318" s="190"/>
      <c r="N318" s="190"/>
      <c r="O318" s="190"/>
      <c r="P318" s="190"/>
      <c r="Q318" s="190"/>
      <c r="R318" s="190"/>
      <c r="S318" s="192"/>
      <c r="T318" s="191"/>
      <c r="U318" s="205"/>
      <c r="V318" s="204"/>
      <c r="W318" s="193"/>
      <c r="X318" s="190"/>
      <c r="Y318" s="190"/>
      <c r="Z318" s="190"/>
      <c r="AA318" s="190"/>
      <c r="AB318" s="190"/>
      <c r="AC318" s="190"/>
      <c r="AD318" s="190"/>
      <c r="AE318" s="190"/>
      <c r="AF318" s="190"/>
      <c r="AG318" s="190"/>
      <c r="AH318" s="191"/>
      <c r="AI318" s="191"/>
      <c r="AJ318" s="190"/>
      <c r="AK318" s="190"/>
      <c r="AL318" s="190"/>
      <c r="AM318" s="191"/>
      <c r="AN318" s="191"/>
      <c r="AO318" s="190"/>
      <c r="AP318" s="190"/>
      <c r="AQ318" s="191"/>
      <c r="AR318" s="190"/>
      <c r="AS318" s="190"/>
      <c r="AT318" s="190"/>
      <c r="AU318" s="191"/>
      <c r="AV318" s="190"/>
      <c r="AW318" s="190"/>
      <c r="AX318" s="190"/>
      <c r="AY318" s="191"/>
      <c r="AZ318" s="190"/>
      <c r="BA318" s="190"/>
      <c r="BB318" s="190"/>
    </row>
    <row r="319" spans="1:54">
      <c r="A319" s="190"/>
      <c r="B319" s="189"/>
      <c r="C319" s="190"/>
      <c r="D319" s="190"/>
      <c r="E319" s="190"/>
      <c r="F319" s="204"/>
      <c r="G319" s="190"/>
      <c r="H319" s="190"/>
      <c r="I319" s="190"/>
      <c r="J319" s="190"/>
      <c r="K319" s="190"/>
      <c r="L319" s="191"/>
      <c r="M319" s="190"/>
      <c r="N319" s="190"/>
      <c r="O319" s="190"/>
      <c r="P319" s="190"/>
      <c r="Q319" s="190"/>
      <c r="R319" s="190"/>
      <c r="S319" s="192"/>
      <c r="T319" s="191"/>
      <c r="U319" s="205"/>
      <c r="V319" s="204"/>
      <c r="W319" s="193"/>
      <c r="X319" s="190"/>
      <c r="Y319" s="190"/>
      <c r="Z319" s="190"/>
      <c r="AA319" s="190"/>
      <c r="AB319" s="190"/>
      <c r="AC319" s="190"/>
      <c r="AD319" s="190"/>
      <c r="AE319" s="190"/>
      <c r="AF319" s="190"/>
      <c r="AG319" s="190"/>
      <c r="AH319" s="191"/>
      <c r="AI319" s="191"/>
      <c r="AJ319" s="190"/>
      <c r="AK319" s="190"/>
      <c r="AL319" s="190"/>
      <c r="AM319" s="191"/>
      <c r="AN319" s="191"/>
      <c r="AO319" s="190"/>
      <c r="AP319" s="190"/>
      <c r="AQ319" s="191"/>
      <c r="AR319" s="190"/>
      <c r="AS319" s="190"/>
      <c r="AT319" s="190"/>
      <c r="AU319" s="191"/>
      <c r="AV319" s="190"/>
      <c r="AW319" s="190"/>
      <c r="AX319" s="190"/>
      <c r="AY319" s="191"/>
      <c r="AZ319" s="190"/>
      <c r="BA319" s="190"/>
      <c r="BB319" s="190"/>
    </row>
    <row r="320" spans="1:54">
      <c r="A320" s="190"/>
      <c r="B320" s="189"/>
      <c r="C320" s="190"/>
      <c r="D320" s="190"/>
      <c r="E320" s="190"/>
      <c r="F320" s="204"/>
      <c r="G320" s="190"/>
      <c r="H320" s="190"/>
      <c r="I320" s="190"/>
      <c r="J320" s="190"/>
      <c r="K320" s="190"/>
      <c r="L320" s="191"/>
      <c r="M320" s="190"/>
      <c r="N320" s="190"/>
      <c r="O320" s="190"/>
      <c r="P320" s="190"/>
      <c r="Q320" s="190"/>
      <c r="R320" s="190"/>
      <c r="S320" s="192"/>
      <c r="T320" s="191"/>
      <c r="U320" s="205"/>
      <c r="V320" s="204"/>
      <c r="W320" s="193"/>
      <c r="X320" s="190"/>
      <c r="Y320" s="190"/>
      <c r="Z320" s="190"/>
      <c r="AA320" s="190"/>
      <c r="AB320" s="190"/>
      <c r="AC320" s="190"/>
      <c r="AD320" s="190"/>
      <c r="AE320" s="190"/>
      <c r="AF320" s="190"/>
      <c r="AG320" s="190"/>
      <c r="AH320" s="191"/>
      <c r="AI320" s="191"/>
      <c r="AJ320" s="190"/>
      <c r="AK320" s="190"/>
      <c r="AL320" s="190"/>
      <c r="AM320" s="191"/>
      <c r="AN320" s="191"/>
      <c r="AO320" s="190"/>
      <c r="AP320" s="190"/>
      <c r="AQ320" s="191"/>
      <c r="AR320" s="190"/>
      <c r="AS320" s="190"/>
      <c r="AT320" s="190"/>
      <c r="AU320" s="191"/>
      <c r="AV320" s="190"/>
      <c r="AW320" s="190"/>
      <c r="AX320" s="190"/>
      <c r="AY320" s="191"/>
      <c r="AZ320" s="190"/>
      <c r="BA320" s="190"/>
      <c r="BB320" s="190"/>
    </row>
    <row r="321" spans="1:54">
      <c r="A321" s="190"/>
      <c r="B321" s="189"/>
      <c r="C321" s="190"/>
      <c r="D321" s="190"/>
      <c r="E321" s="190"/>
      <c r="F321" s="204"/>
      <c r="G321" s="190"/>
      <c r="H321" s="190"/>
      <c r="I321" s="190"/>
      <c r="J321" s="190"/>
      <c r="K321" s="190"/>
      <c r="L321" s="191"/>
      <c r="M321" s="190"/>
      <c r="N321" s="190"/>
      <c r="O321" s="190"/>
      <c r="P321" s="190"/>
      <c r="Q321" s="190"/>
      <c r="R321" s="190"/>
      <c r="S321" s="192"/>
      <c r="T321" s="191"/>
      <c r="U321" s="205"/>
      <c r="V321" s="204"/>
      <c r="W321" s="193"/>
      <c r="X321" s="190"/>
      <c r="Y321" s="190"/>
      <c r="Z321" s="190"/>
      <c r="AA321" s="190"/>
      <c r="AB321" s="190"/>
      <c r="AC321" s="190"/>
      <c r="AD321" s="190"/>
      <c r="AE321" s="190"/>
      <c r="AF321" s="190"/>
      <c r="AG321" s="190"/>
      <c r="AH321" s="191"/>
      <c r="AI321" s="191"/>
      <c r="AJ321" s="190"/>
      <c r="AK321" s="190"/>
      <c r="AL321" s="190"/>
      <c r="AM321" s="191"/>
      <c r="AN321" s="191"/>
      <c r="AO321" s="190"/>
      <c r="AP321" s="190"/>
      <c r="AQ321" s="191"/>
      <c r="AR321" s="190"/>
      <c r="AS321" s="190"/>
      <c r="AT321" s="190"/>
      <c r="AU321" s="191"/>
      <c r="AV321" s="190"/>
      <c r="AW321" s="190"/>
      <c r="AX321" s="190"/>
      <c r="AY321" s="191"/>
      <c r="AZ321" s="190"/>
      <c r="BA321" s="190"/>
      <c r="BB321" s="190"/>
    </row>
    <row r="322" spans="1:54">
      <c r="A322" s="190"/>
      <c r="B322" s="189"/>
      <c r="C322" s="190"/>
      <c r="D322" s="190"/>
      <c r="E322" s="190"/>
      <c r="F322" s="204"/>
      <c r="G322" s="190"/>
      <c r="H322" s="190"/>
      <c r="I322" s="190"/>
      <c r="J322" s="190"/>
      <c r="K322" s="190"/>
      <c r="L322" s="191"/>
      <c r="M322" s="190"/>
      <c r="N322" s="190"/>
      <c r="O322" s="190"/>
      <c r="P322" s="190"/>
      <c r="Q322" s="190"/>
      <c r="R322" s="190"/>
      <c r="S322" s="192"/>
      <c r="T322" s="191"/>
      <c r="U322" s="205"/>
      <c r="V322" s="204"/>
      <c r="W322" s="193"/>
      <c r="X322" s="190"/>
      <c r="Y322" s="190"/>
      <c r="Z322" s="190"/>
      <c r="AA322" s="190"/>
      <c r="AB322" s="190"/>
      <c r="AC322" s="190"/>
      <c r="AD322" s="190"/>
      <c r="AE322" s="190"/>
      <c r="AF322" s="190"/>
      <c r="AG322" s="190"/>
      <c r="AH322" s="191"/>
      <c r="AI322" s="191"/>
      <c r="AJ322" s="190"/>
      <c r="AK322" s="190"/>
      <c r="AL322" s="190"/>
      <c r="AM322" s="191"/>
      <c r="AN322" s="191"/>
      <c r="AO322" s="190"/>
      <c r="AP322" s="190"/>
      <c r="AQ322" s="191"/>
      <c r="AR322" s="190"/>
      <c r="AS322" s="190"/>
      <c r="AT322" s="190"/>
      <c r="AU322" s="191"/>
      <c r="AV322" s="190"/>
      <c r="AW322" s="190"/>
      <c r="AX322" s="190"/>
      <c r="AY322" s="191"/>
      <c r="AZ322" s="190"/>
      <c r="BA322" s="190"/>
      <c r="BB322" s="190"/>
    </row>
    <row r="323" spans="1:54">
      <c r="A323" s="190"/>
      <c r="B323" s="189"/>
      <c r="C323" s="190"/>
      <c r="D323" s="190"/>
      <c r="E323" s="190"/>
      <c r="F323" s="204"/>
      <c r="G323" s="190"/>
      <c r="H323" s="190"/>
      <c r="I323" s="190"/>
      <c r="J323" s="190"/>
      <c r="K323" s="190"/>
      <c r="L323" s="191"/>
      <c r="M323" s="190"/>
      <c r="N323" s="190"/>
      <c r="O323" s="190"/>
      <c r="P323" s="190"/>
      <c r="Q323" s="190"/>
      <c r="R323" s="190"/>
      <c r="S323" s="192"/>
      <c r="T323" s="191"/>
      <c r="U323" s="205"/>
      <c r="V323" s="204"/>
      <c r="W323" s="193"/>
      <c r="X323" s="190"/>
      <c r="Y323" s="190"/>
      <c r="Z323" s="190"/>
      <c r="AA323" s="190"/>
      <c r="AB323" s="190"/>
      <c r="AC323" s="190"/>
      <c r="AD323" s="190"/>
      <c r="AE323" s="190"/>
      <c r="AF323" s="190"/>
      <c r="AG323" s="190"/>
      <c r="AH323" s="191"/>
      <c r="AI323" s="191"/>
      <c r="AJ323" s="190"/>
      <c r="AK323" s="190"/>
      <c r="AL323" s="190"/>
      <c r="AM323" s="191"/>
      <c r="AN323" s="191"/>
      <c r="AO323" s="190"/>
      <c r="AP323" s="190"/>
      <c r="AQ323" s="191"/>
      <c r="AR323" s="190"/>
      <c r="AS323" s="190"/>
      <c r="AT323" s="190"/>
      <c r="AU323" s="191"/>
      <c r="AV323" s="190"/>
      <c r="AW323" s="190"/>
      <c r="AX323" s="190"/>
      <c r="AY323" s="191"/>
      <c r="AZ323" s="190"/>
      <c r="BA323" s="190"/>
      <c r="BB323" s="190"/>
    </row>
    <row r="324" spans="1:54">
      <c r="A324" s="190"/>
      <c r="B324" s="189"/>
      <c r="C324" s="190"/>
      <c r="D324" s="190"/>
      <c r="E324" s="190"/>
      <c r="F324" s="204"/>
      <c r="G324" s="190"/>
      <c r="H324" s="190"/>
      <c r="I324" s="190"/>
      <c r="J324" s="190"/>
      <c r="K324" s="190"/>
      <c r="L324" s="191"/>
      <c r="M324" s="190"/>
      <c r="N324" s="190"/>
      <c r="O324" s="190"/>
      <c r="P324" s="190"/>
      <c r="Q324" s="190"/>
      <c r="R324" s="190"/>
      <c r="S324" s="192"/>
      <c r="T324" s="191"/>
      <c r="U324" s="205"/>
      <c r="V324" s="204"/>
      <c r="W324" s="193"/>
      <c r="X324" s="190"/>
      <c r="Y324" s="190"/>
      <c r="Z324" s="190"/>
      <c r="AA324" s="190"/>
      <c r="AB324" s="190"/>
      <c r="AC324" s="190"/>
      <c r="AD324" s="190"/>
      <c r="AE324" s="190"/>
      <c r="AF324" s="190"/>
      <c r="AG324" s="190"/>
      <c r="AH324" s="191"/>
      <c r="AI324" s="191"/>
      <c r="AJ324" s="190"/>
      <c r="AK324" s="190"/>
      <c r="AL324" s="190"/>
      <c r="AM324" s="191"/>
      <c r="AN324" s="191"/>
      <c r="AO324" s="190"/>
      <c r="AP324" s="190"/>
      <c r="AQ324" s="191"/>
      <c r="AR324" s="190"/>
      <c r="AS324" s="190"/>
      <c r="AT324" s="190"/>
      <c r="AU324" s="191"/>
      <c r="AV324" s="190"/>
      <c r="AW324" s="190"/>
      <c r="AX324" s="190"/>
      <c r="AY324" s="191"/>
      <c r="AZ324" s="190"/>
      <c r="BA324" s="190"/>
      <c r="BB324" s="190"/>
    </row>
    <row r="325" spans="1:54">
      <c r="A325" s="190"/>
      <c r="B325" s="189"/>
      <c r="C325" s="190"/>
      <c r="D325" s="190"/>
      <c r="E325" s="190"/>
      <c r="F325" s="204"/>
      <c r="G325" s="190"/>
      <c r="H325" s="190"/>
      <c r="I325" s="190"/>
      <c r="J325" s="190"/>
      <c r="K325" s="190"/>
      <c r="L325" s="191"/>
      <c r="M325" s="190"/>
      <c r="N325" s="190"/>
      <c r="O325" s="190"/>
      <c r="P325" s="190"/>
      <c r="Q325" s="190"/>
      <c r="R325" s="190"/>
      <c r="S325" s="192"/>
      <c r="T325" s="191"/>
      <c r="U325" s="205"/>
      <c r="V325" s="204"/>
      <c r="W325" s="193"/>
      <c r="X325" s="190"/>
      <c r="Y325" s="190"/>
      <c r="Z325" s="190"/>
      <c r="AA325" s="190"/>
      <c r="AB325" s="190"/>
      <c r="AC325" s="190"/>
      <c r="AD325" s="190"/>
      <c r="AE325" s="190"/>
      <c r="AF325" s="190"/>
      <c r="AG325" s="190"/>
      <c r="AH325" s="191"/>
      <c r="AI325" s="191"/>
      <c r="AJ325" s="190"/>
      <c r="AK325" s="190"/>
      <c r="AL325" s="190"/>
      <c r="AM325" s="191"/>
      <c r="AN325" s="191"/>
      <c r="AO325" s="190"/>
      <c r="AP325" s="190"/>
      <c r="AQ325" s="191"/>
      <c r="AR325" s="190"/>
      <c r="AS325" s="190"/>
      <c r="AT325" s="190"/>
      <c r="AU325" s="191"/>
      <c r="AV325" s="190"/>
      <c r="AW325" s="190"/>
      <c r="AX325" s="190"/>
      <c r="AY325" s="191"/>
      <c r="AZ325" s="190"/>
      <c r="BA325" s="190"/>
      <c r="BB325" s="190"/>
    </row>
    <row r="326" spans="1:54">
      <c r="A326" s="190"/>
      <c r="B326" s="189"/>
      <c r="C326" s="190"/>
      <c r="D326" s="190"/>
      <c r="E326" s="190"/>
      <c r="F326" s="204"/>
      <c r="G326" s="190"/>
      <c r="H326" s="190"/>
      <c r="I326" s="190"/>
      <c r="J326" s="190"/>
      <c r="K326" s="190"/>
      <c r="L326" s="191"/>
      <c r="M326" s="190"/>
      <c r="N326" s="190"/>
      <c r="O326" s="190"/>
      <c r="P326" s="190"/>
      <c r="Q326" s="190"/>
      <c r="R326" s="190"/>
      <c r="S326" s="192"/>
      <c r="T326" s="191"/>
      <c r="U326" s="205"/>
      <c r="V326" s="204"/>
      <c r="W326" s="193"/>
      <c r="X326" s="190"/>
      <c r="Y326" s="190"/>
      <c r="Z326" s="190"/>
      <c r="AA326" s="190"/>
      <c r="AB326" s="190"/>
      <c r="AC326" s="190"/>
      <c r="AD326" s="190"/>
      <c r="AE326" s="190"/>
      <c r="AF326" s="190"/>
      <c r="AG326" s="190"/>
      <c r="AH326" s="191"/>
      <c r="AI326" s="191"/>
      <c r="AJ326" s="190"/>
      <c r="AK326" s="190"/>
      <c r="AL326" s="190"/>
      <c r="AM326" s="191"/>
      <c r="AN326" s="191"/>
      <c r="AO326" s="190"/>
      <c r="AP326" s="190"/>
      <c r="AQ326" s="191"/>
      <c r="AR326" s="190"/>
      <c r="AS326" s="190"/>
      <c r="AT326" s="190"/>
      <c r="AU326" s="191"/>
      <c r="AV326" s="190"/>
      <c r="AW326" s="190"/>
      <c r="AX326" s="190"/>
      <c r="AY326" s="191"/>
      <c r="AZ326" s="190"/>
      <c r="BA326" s="190"/>
      <c r="BB326" s="190"/>
    </row>
    <row r="327" spans="1:54">
      <c r="A327" s="190"/>
      <c r="B327" s="189"/>
      <c r="C327" s="190"/>
      <c r="D327" s="190"/>
      <c r="E327" s="190"/>
      <c r="F327" s="204"/>
      <c r="G327" s="190"/>
      <c r="H327" s="190"/>
      <c r="I327" s="190"/>
      <c r="J327" s="190"/>
      <c r="K327" s="190"/>
      <c r="L327" s="191"/>
      <c r="M327" s="190"/>
      <c r="N327" s="190"/>
      <c r="O327" s="190"/>
      <c r="P327" s="190"/>
      <c r="Q327" s="190"/>
      <c r="R327" s="190"/>
      <c r="S327" s="192"/>
      <c r="T327" s="191"/>
      <c r="U327" s="205"/>
      <c r="V327" s="204"/>
      <c r="W327" s="193"/>
      <c r="X327" s="190"/>
      <c r="Y327" s="190"/>
      <c r="Z327" s="190"/>
      <c r="AA327" s="190"/>
      <c r="AB327" s="190"/>
      <c r="AC327" s="190"/>
      <c r="AD327" s="190"/>
      <c r="AE327" s="190"/>
      <c r="AF327" s="190"/>
      <c r="AG327" s="190"/>
      <c r="AH327" s="191"/>
      <c r="AI327" s="191"/>
      <c r="AJ327" s="190"/>
      <c r="AK327" s="190"/>
      <c r="AL327" s="190"/>
      <c r="AM327" s="191"/>
      <c r="AN327" s="191"/>
      <c r="AO327" s="190"/>
      <c r="AP327" s="190"/>
      <c r="AQ327" s="191"/>
      <c r="AR327" s="190"/>
      <c r="AS327" s="190"/>
      <c r="AT327" s="190"/>
      <c r="AU327" s="191"/>
      <c r="AV327" s="190"/>
      <c r="AW327" s="190"/>
      <c r="AX327" s="190"/>
      <c r="AY327" s="191"/>
      <c r="AZ327" s="190"/>
      <c r="BA327" s="190"/>
      <c r="BB327" s="190"/>
    </row>
    <row r="328" spans="1:54">
      <c r="A328" s="190"/>
      <c r="B328" s="189"/>
      <c r="C328" s="190"/>
      <c r="D328" s="190"/>
      <c r="E328" s="190"/>
      <c r="F328" s="204"/>
      <c r="G328" s="190"/>
      <c r="H328" s="190"/>
      <c r="I328" s="190"/>
      <c r="J328" s="190"/>
      <c r="K328" s="190"/>
      <c r="L328" s="191"/>
      <c r="M328" s="190"/>
      <c r="N328" s="190"/>
      <c r="O328" s="190"/>
      <c r="P328" s="190"/>
      <c r="Q328" s="190"/>
      <c r="R328" s="190"/>
      <c r="S328" s="192"/>
      <c r="T328" s="191"/>
      <c r="U328" s="205"/>
      <c r="V328" s="204"/>
      <c r="W328" s="193"/>
      <c r="X328" s="190"/>
      <c r="Y328" s="190"/>
      <c r="Z328" s="190"/>
      <c r="AA328" s="190"/>
      <c r="AB328" s="190"/>
      <c r="AC328" s="190"/>
      <c r="AD328" s="190"/>
      <c r="AE328" s="190"/>
      <c r="AF328" s="190"/>
      <c r="AG328" s="190"/>
      <c r="AH328" s="191"/>
      <c r="AI328" s="191"/>
      <c r="AJ328" s="190"/>
      <c r="AK328" s="190"/>
      <c r="AL328" s="190"/>
      <c r="AM328" s="191"/>
      <c r="AN328" s="191"/>
      <c r="AO328" s="190"/>
      <c r="AP328" s="190"/>
      <c r="AQ328" s="191"/>
      <c r="AR328" s="190"/>
      <c r="AS328" s="190"/>
      <c r="AT328" s="190"/>
      <c r="AU328" s="191"/>
      <c r="AV328" s="190"/>
      <c r="AW328" s="190"/>
      <c r="AX328" s="190"/>
      <c r="AY328" s="191"/>
      <c r="AZ328" s="190"/>
      <c r="BA328" s="190"/>
      <c r="BB328" s="190"/>
    </row>
    <row r="329" spans="1:54">
      <c r="A329" s="190"/>
      <c r="B329" s="189"/>
      <c r="C329" s="190"/>
      <c r="D329" s="190"/>
      <c r="E329" s="190"/>
      <c r="F329" s="204"/>
      <c r="G329" s="190"/>
      <c r="H329" s="190"/>
      <c r="I329" s="190"/>
      <c r="J329" s="190"/>
      <c r="K329" s="190"/>
      <c r="L329" s="191"/>
      <c r="M329" s="190"/>
      <c r="N329" s="190"/>
      <c r="O329" s="190"/>
      <c r="P329" s="190"/>
      <c r="Q329" s="190"/>
      <c r="R329" s="190"/>
      <c r="S329" s="192"/>
      <c r="T329" s="191"/>
      <c r="U329" s="205"/>
      <c r="V329" s="204"/>
      <c r="W329" s="193"/>
      <c r="X329" s="190"/>
      <c r="Y329" s="190"/>
      <c r="Z329" s="190"/>
      <c r="AA329" s="190"/>
      <c r="AB329" s="190"/>
      <c r="AC329" s="190"/>
      <c r="AD329" s="190"/>
      <c r="AE329" s="190"/>
      <c r="AF329" s="190"/>
      <c r="AG329" s="190"/>
      <c r="AH329" s="191"/>
      <c r="AI329" s="191"/>
      <c r="AJ329" s="190"/>
      <c r="AK329" s="190"/>
      <c r="AL329" s="190"/>
      <c r="AM329" s="191"/>
      <c r="AN329" s="191"/>
      <c r="AO329" s="190"/>
      <c r="AP329" s="190"/>
      <c r="AQ329" s="191"/>
      <c r="AR329" s="190"/>
      <c r="AS329" s="190"/>
      <c r="AT329" s="190"/>
      <c r="AU329" s="191"/>
      <c r="AV329" s="190"/>
      <c r="AW329" s="190"/>
      <c r="AX329" s="190"/>
      <c r="AY329" s="191"/>
      <c r="AZ329" s="190"/>
      <c r="BA329" s="190"/>
      <c r="BB329" s="190"/>
    </row>
    <row r="330" spans="1:54">
      <c r="A330" s="190"/>
      <c r="B330" s="189"/>
      <c r="C330" s="190"/>
      <c r="D330" s="190"/>
      <c r="E330" s="190"/>
      <c r="F330" s="204"/>
      <c r="G330" s="190"/>
      <c r="H330" s="190"/>
      <c r="I330" s="190"/>
      <c r="J330" s="190"/>
      <c r="K330" s="190"/>
      <c r="L330" s="191"/>
      <c r="M330" s="190"/>
      <c r="N330" s="190"/>
      <c r="O330" s="190"/>
      <c r="P330" s="190"/>
      <c r="Q330" s="190"/>
      <c r="R330" s="190"/>
      <c r="S330" s="192"/>
      <c r="T330" s="191"/>
      <c r="U330" s="205"/>
      <c r="V330" s="204"/>
      <c r="W330" s="193"/>
      <c r="X330" s="190"/>
      <c r="Y330" s="190"/>
      <c r="Z330" s="190"/>
      <c r="AA330" s="190"/>
      <c r="AB330" s="190"/>
      <c r="AC330" s="190"/>
      <c r="AD330" s="190"/>
      <c r="AE330" s="190"/>
      <c r="AF330" s="190"/>
      <c r="AG330" s="190"/>
      <c r="AH330" s="191"/>
      <c r="AI330" s="191"/>
      <c r="AJ330" s="190"/>
      <c r="AK330" s="190"/>
      <c r="AL330" s="190"/>
      <c r="AM330" s="191"/>
      <c r="AN330" s="191"/>
      <c r="AO330" s="190"/>
      <c r="AP330" s="190"/>
      <c r="AQ330" s="191"/>
      <c r="AR330" s="190"/>
      <c r="AS330" s="190"/>
      <c r="AT330" s="190"/>
      <c r="AU330" s="191"/>
      <c r="AV330" s="190"/>
      <c r="AW330" s="190"/>
      <c r="AX330" s="190"/>
      <c r="AY330" s="191"/>
      <c r="AZ330" s="190"/>
      <c r="BA330" s="190"/>
      <c r="BB330" s="190"/>
    </row>
    <row r="331" spans="1:54">
      <c r="A331" s="190"/>
      <c r="B331" s="189"/>
      <c r="C331" s="190"/>
      <c r="D331" s="190"/>
      <c r="E331" s="190"/>
      <c r="F331" s="204"/>
      <c r="G331" s="190"/>
      <c r="H331" s="190"/>
      <c r="I331" s="190"/>
      <c r="J331" s="190"/>
      <c r="K331" s="190"/>
      <c r="L331" s="191"/>
      <c r="M331" s="190"/>
      <c r="N331" s="190"/>
      <c r="O331" s="190"/>
      <c r="P331" s="190"/>
      <c r="Q331" s="190"/>
      <c r="R331" s="190"/>
      <c r="S331" s="192"/>
      <c r="T331" s="191"/>
      <c r="U331" s="205"/>
      <c r="V331" s="204"/>
      <c r="W331" s="193"/>
      <c r="X331" s="190"/>
      <c r="Y331" s="190"/>
      <c r="Z331" s="190"/>
      <c r="AA331" s="190"/>
      <c r="AB331" s="190"/>
      <c r="AC331" s="190"/>
      <c r="AD331" s="190"/>
      <c r="AE331" s="190"/>
      <c r="AF331" s="190"/>
      <c r="AG331" s="190"/>
      <c r="AH331" s="191"/>
      <c r="AI331" s="191"/>
      <c r="AJ331" s="190"/>
      <c r="AK331" s="190"/>
      <c r="AL331" s="190"/>
      <c r="AM331" s="191"/>
      <c r="AN331" s="191"/>
      <c r="AO331" s="190"/>
      <c r="AP331" s="190"/>
      <c r="AQ331" s="191"/>
      <c r="AR331" s="190"/>
      <c r="AS331" s="190"/>
      <c r="AT331" s="190"/>
      <c r="AU331" s="191"/>
      <c r="AV331" s="190"/>
      <c r="AW331" s="190"/>
      <c r="AX331" s="190"/>
      <c r="AY331" s="191"/>
      <c r="AZ331" s="190"/>
      <c r="BA331" s="190"/>
      <c r="BB331" s="190"/>
    </row>
    <row r="332" spans="1:54">
      <c r="A332" s="190"/>
      <c r="B332" s="189"/>
      <c r="C332" s="190"/>
      <c r="D332" s="190"/>
      <c r="E332" s="190"/>
      <c r="F332" s="204"/>
      <c r="G332" s="190"/>
      <c r="H332" s="190"/>
      <c r="I332" s="190"/>
      <c r="J332" s="190"/>
      <c r="K332" s="190"/>
      <c r="L332" s="191"/>
      <c r="M332" s="190"/>
      <c r="N332" s="190"/>
      <c r="O332" s="190"/>
      <c r="P332" s="190"/>
      <c r="Q332" s="190"/>
      <c r="R332" s="190"/>
      <c r="S332" s="192"/>
      <c r="T332" s="191"/>
      <c r="U332" s="205"/>
      <c r="V332" s="204"/>
      <c r="W332" s="193"/>
      <c r="X332" s="190"/>
      <c r="Y332" s="190"/>
      <c r="Z332" s="190"/>
      <c r="AA332" s="190"/>
      <c r="AB332" s="190"/>
      <c r="AC332" s="190"/>
      <c r="AD332" s="190"/>
      <c r="AE332" s="190"/>
      <c r="AF332" s="190"/>
      <c r="AG332" s="190"/>
      <c r="AH332" s="191"/>
      <c r="AI332" s="191"/>
      <c r="AJ332" s="190"/>
      <c r="AK332" s="190"/>
      <c r="AL332" s="190"/>
      <c r="AM332" s="191"/>
      <c r="AN332" s="191"/>
      <c r="AO332" s="190"/>
      <c r="AP332" s="190"/>
      <c r="AQ332" s="191"/>
      <c r="AR332" s="190"/>
      <c r="AS332" s="190"/>
      <c r="AT332" s="190"/>
      <c r="AU332" s="191"/>
      <c r="AV332" s="190"/>
      <c r="AW332" s="190"/>
      <c r="AX332" s="190"/>
      <c r="AY332" s="191"/>
      <c r="AZ332" s="190"/>
      <c r="BA332" s="190"/>
      <c r="BB332" s="190"/>
    </row>
    <row r="333" spans="1:54">
      <c r="A333" s="190"/>
      <c r="B333" s="189"/>
      <c r="C333" s="190"/>
      <c r="D333" s="190"/>
      <c r="E333" s="190"/>
      <c r="F333" s="204"/>
      <c r="G333" s="190"/>
      <c r="H333" s="190"/>
      <c r="I333" s="190"/>
      <c r="J333" s="190"/>
      <c r="K333" s="190"/>
      <c r="L333" s="191"/>
      <c r="M333" s="190"/>
      <c r="N333" s="190"/>
      <c r="O333" s="190"/>
      <c r="P333" s="190"/>
      <c r="Q333" s="190"/>
      <c r="R333" s="190"/>
      <c r="S333" s="192"/>
      <c r="T333" s="191"/>
      <c r="U333" s="205"/>
      <c r="V333" s="204"/>
      <c r="W333" s="193"/>
      <c r="X333" s="190"/>
      <c r="Y333" s="190"/>
      <c r="Z333" s="190"/>
      <c r="AA333" s="190"/>
      <c r="AB333" s="190"/>
      <c r="AC333" s="190"/>
      <c r="AD333" s="190"/>
      <c r="AE333" s="190"/>
      <c r="AF333" s="190"/>
      <c r="AG333" s="190"/>
      <c r="AH333" s="191"/>
      <c r="AI333" s="191"/>
      <c r="AJ333" s="190"/>
      <c r="AK333" s="190"/>
      <c r="AL333" s="190"/>
      <c r="AM333" s="191"/>
      <c r="AN333" s="191"/>
      <c r="AO333" s="190"/>
      <c r="AP333" s="190"/>
      <c r="AQ333" s="191"/>
      <c r="AR333" s="190"/>
      <c r="AS333" s="190"/>
      <c r="AT333" s="190"/>
      <c r="AU333" s="191"/>
      <c r="AV333" s="190"/>
      <c r="AW333" s="190"/>
      <c r="AX333" s="190"/>
      <c r="AY333" s="191"/>
      <c r="AZ333" s="190"/>
      <c r="BA333" s="190"/>
      <c r="BB333" s="190"/>
    </row>
    <row r="334" spans="1:54">
      <c r="A334" s="190"/>
      <c r="B334" s="189"/>
      <c r="C334" s="190"/>
      <c r="D334" s="190"/>
      <c r="E334" s="190"/>
      <c r="F334" s="204"/>
      <c r="G334" s="190"/>
      <c r="H334" s="190"/>
      <c r="I334" s="190"/>
      <c r="J334" s="190"/>
      <c r="K334" s="190"/>
      <c r="L334" s="191"/>
      <c r="M334" s="190"/>
      <c r="N334" s="190"/>
      <c r="O334" s="190"/>
      <c r="P334" s="190"/>
      <c r="Q334" s="190"/>
      <c r="R334" s="190"/>
      <c r="S334" s="192"/>
      <c r="T334" s="191"/>
      <c r="U334" s="205"/>
      <c r="V334" s="204"/>
      <c r="W334" s="193"/>
      <c r="X334" s="190"/>
      <c r="Y334" s="190"/>
      <c r="Z334" s="190"/>
      <c r="AA334" s="190"/>
      <c r="AB334" s="190"/>
      <c r="AC334" s="190"/>
      <c r="AD334" s="190"/>
      <c r="AE334" s="190"/>
      <c r="AF334" s="190"/>
      <c r="AG334" s="190"/>
      <c r="AH334" s="191"/>
      <c r="AI334" s="191"/>
      <c r="AJ334" s="190"/>
      <c r="AK334" s="190"/>
      <c r="AL334" s="190"/>
      <c r="AM334" s="191"/>
      <c r="AN334" s="191"/>
      <c r="AO334" s="190"/>
      <c r="AP334" s="190"/>
      <c r="AQ334" s="191"/>
      <c r="AR334" s="190"/>
      <c r="AS334" s="190"/>
      <c r="AT334" s="190"/>
      <c r="AU334" s="191"/>
      <c r="AV334" s="190"/>
      <c r="AW334" s="190"/>
      <c r="AX334" s="190"/>
      <c r="AY334" s="191"/>
      <c r="AZ334" s="190"/>
      <c r="BA334" s="190"/>
      <c r="BB334" s="190"/>
    </row>
    <row r="335" spans="1:54">
      <c r="A335" s="190"/>
      <c r="B335" s="189"/>
      <c r="C335" s="190"/>
      <c r="D335" s="190"/>
      <c r="E335" s="190"/>
      <c r="F335" s="204"/>
      <c r="G335" s="190"/>
      <c r="H335" s="190"/>
      <c r="I335" s="190"/>
      <c r="J335" s="190"/>
      <c r="K335" s="190"/>
      <c r="L335" s="191"/>
      <c r="M335" s="190"/>
      <c r="N335" s="190"/>
      <c r="O335" s="190"/>
      <c r="P335" s="190"/>
      <c r="Q335" s="190"/>
      <c r="R335" s="190"/>
      <c r="S335" s="192"/>
      <c r="T335" s="191"/>
      <c r="U335" s="205"/>
      <c r="V335" s="204"/>
      <c r="W335" s="193"/>
      <c r="X335" s="190"/>
      <c r="Y335" s="190"/>
      <c r="Z335" s="190"/>
      <c r="AA335" s="190"/>
      <c r="AB335" s="190"/>
      <c r="AC335" s="190"/>
      <c r="AD335" s="190"/>
      <c r="AE335" s="190"/>
      <c r="AF335" s="190"/>
      <c r="AG335" s="190"/>
      <c r="AH335" s="191"/>
      <c r="AI335" s="191"/>
      <c r="AJ335" s="190"/>
      <c r="AK335" s="190"/>
      <c r="AL335" s="190"/>
      <c r="AM335" s="191"/>
      <c r="AN335" s="191"/>
      <c r="AO335" s="190"/>
      <c r="AP335" s="190"/>
      <c r="AQ335" s="191"/>
      <c r="AR335" s="190"/>
      <c r="AS335" s="190"/>
      <c r="AT335" s="190"/>
      <c r="AU335" s="191"/>
      <c r="AV335" s="190"/>
      <c r="AW335" s="190"/>
      <c r="AX335" s="190"/>
      <c r="AY335" s="191"/>
      <c r="AZ335" s="190"/>
      <c r="BA335" s="190"/>
      <c r="BB335" s="190"/>
    </row>
    <row r="336" spans="1:54">
      <c r="A336" s="190"/>
      <c r="B336" s="189"/>
      <c r="C336" s="190"/>
      <c r="D336" s="190"/>
      <c r="E336" s="190"/>
      <c r="F336" s="204"/>
      <c r="G336" s="190"/>
      <c r="H336" s="190"/>
      <c r="I336" s="190"/>
      <c r="J336" s="190"/>
      <c r="K336" s="190"/>
      <c r="L336" s="191"/>
      <c r="M336" s="190"/>
      <c r="N336" s="190"/>
      <c r="O336" s="190"/>
      <c r="P336" s="190"/>
      <c r="Q336" s="190"/>
      <c r="R336" s="190"/>
      <c r="S336" s="192"/>
      <c r="T336" s="191"/>
      <c r="U336" s="205"/>
      <c r="V336" s="204"/>
      <c r="W336" s="193"/>
      <c r="X336" s="190"/>
      <c r="Y336" s="190"/>
      <c r="Z336" s="190"/>
      <c r="AA336" s="190"/>
      <c r="AB336" s="190"/>
      <c r="AC336" s="190"/>
      <c r="AD336" s="190"/>
      <c r="AE336" s="190"/>
      <c r="AF336" s="190"/>
      <c r="AG336" s="190"/>
      <c r="AH336" s="191"/>
      <c r="AI336" s="191"/>
      <c r="AJ336" s="190"/>
      <c r="AK336" s="190"/>
      <c r="AL336" s="190"/>
      <c r="AM336" s="191"/>
      <c r="AN336" s="191"/>
      <c r="AO336" s="190"/>
      <c r="AP336" s="190"/>
      <c r="AQ336" s="191"/>
      <c r="AR336" s="190"/>
      <c r="AS336" s="190"/>
      <c r="AT336" s="190"/>
      <c r="AU336" s="191"/>
      <c r="AV336" s="190"/>
      <c r="AW336" s="190"/>
      <c r="AX336" s="190"/>
      <c r="AY336" s="191"/>
      <c r="AZ336" s="190"/>
      <c r="BA336" s="190"/>
      <c r="BB336" s="190"/>
    </row>
    <row r="337" spans="1:54">
      <c r="A337" s="190"/>
      <c r="B337" s="189"/>
      <c r="C337" s="190"/>
      <c r="D337" s="190"/>
      <c r="E337" s="190"/>
      <c r="F337" s="204"/>
      <c r="G337" s="190"/>
      <c r="H337" s="190"/>
      <c r="I337" s="190"/>
      <c r="J337" s="190"/>
      <c r="K337" s="190"/>
      <c r="L337" s="191"/>
      <c r="M337" s="190"/>
      <c r="N337" s="190"/>
      <c r="O337" s="190"/>
      <c r="P337" s="190"/>
      <c r="Q337" s="190"/>
      <c r="R337" s="190"/>
      <c r="S337" s="192"/>
      <c r="T337" s="191"/>
      <c r="U337" s="205"/>
      <c r="V337" s="204"/>
      <c r="W337" s="193"/>
      <c r="X337" s="190"/>
      <c r="Y337" s="190"/>
      <c r="Z337" s="190"/>
      <c r="AA337" s="190"/>
      <c r="AB337" s="190"/>
      <c r="AC337" s="190"/>
      <c r="AD337" s="190"/>
      <c r="AE337" s="190"/>
      <c r="AF337" s="190"/>
      <c r="AG337" s="190"/>
      <c r="AH337" s="191"/>
      <c r="AI337" s="191"/>
      <c r="AJ337" s="190"/>
      <c r="AK337" s="190"/>
      <c r="AL337" s="190"/>
      <c r="AM337" s="191"/>
      <c r="AN337" s="191"/>
      <c r="AO337" s="190"/>
      <c r="AP337" s="190"/>
      <c r="AQ337" s="191"/>
      <c r="AR337" s="190"/>
      <c r="AS337" s="190"/>
      <c r="AT337" s="190"/>
      <c r="AU337" s="191"/>
      <c r="AV337" s="190"/>
      <c r="AW337" s="190"/>
      <c r="AX337" s="190"/>
      <c r="AY337" s="191"/>
      <c r="AZ337" s="190"/>
      <c r="BA337" s="190"/>
      <c r="BB337" s="190"/>
    </row>
    <row r="338" spans="1:54">
      <c r="A338" s="190"/>
      <c r="B338" s="189"/>
      <c r="C338" s="190"/>
      <c r="D338" s="190"/>
      <c r="E338" s="190"/>
      <c r="F338" s="204"/>
      <c r="G338" s="190"/>
      <c r="H338" s="190"/>
      <c r="I338" s="190"/>
      <c r="J338" s="190"/>
      <c r="K338" s="190"/>
      <c r="L338" s="191"/>
      <c r="M338" s="190"/>
      <c r="N338" s="190"/>
      <c r="O338" s="190"/>
      <c r="P338" s="190"/>
      <c r="Q338" s="190"/>
      <c r="R338" s="190"/>
      <c r="S338" s="192"/>
      <c r="T338" s="191"/>
      <c r="U338" s="205"/>
      <c r="V338" s="204"/>
      <c r="W338" s="193"/>
      <c r="X338" s="190"/>
      <c r="Y338" s="190"/>
      <c r="Z338" s="190"/>
      <c r="AA338" s="190"/>
      <c r="AB338" s="190"/>
      <c r="AC338" s="190"/>
      <c r="AD338" s="190"/>
      <c r="AE338" s="190"/>
      <c r="AF338" s="190"/>
      <c r="AG338" s="190"/>
      <c r="AH338" s="191"/>
      <c r="AI338" s="191"/>
      <c r="AJ338" s="190"/>
      <c r="AK338" s="190"/>
      <c r="AL338" s="190"/>
      <c r="AM338" s="191"/>
      <c r="AN338" s="191"/>
      <c r="AO338" s="190"/>
      <c r="AP338" s="190"/>
      <c r="AQ338" s="191"/>
      <c r="AR338" s="190"/>
      <c r="AS338" s="190"/>
      <c r="AT338" s="190"/>
      <c r="AU338" s="191"/>
      <c r="AV338" s="190"/>
      <c r="AW338" s="190"/>
      <c r="AX338" s="190"/>
      <c r="AY338" s="191"/>
      <c r="AZ338" s="190"/>
      <c r="BA338" s="190"/>
      <c r="BB338" s="190"/>
    </row>
    <row r="339" spans="1:54">
      <c r="A339" s="190"/>
      <c r="B339" s="189"/>
      <c r="C339" s="190"/>
      <c r="D339" s="190"/>
      <c r="E339" s="190"/>
      <c r="F339" s="204"/>
      <c r="G339" s="190"/>
      <c r="H339" s="190"/>
      <c r="I339" s="190"/>
      <c r="J339" s="190"/>
      <c r="K339" s="190"/>
      <c r="L339" s="191"/>
      <c r="M339" s="190"/>
      <c r="N339" s="190"/>
      <c r="O339" s="190"/>
      <c r="P339" s="190"/>
      <c r="Q339" s="190"/>
      <c r="R339" s="190"/>
      <c r="S339" s="192"/>
      <c r="T339" s="191"/>
      <c r="U339" s="205"/>
      <c r="V339" s="204"/>
      <c r="W339" s="193"/>
      <c r="X339" s="190"/>
      <c r="Y339" s="190"/>
      <c r="Z339" s="190"/>
      <c r="AA339" s="190"/>
      <c r="AB339" s="190"/>
      <c r="AC339" s="190"/>
      <c r="AD339" s="190"/>
      <c r="AE339" s="190"/>
      <c r="AF339" s="190"/>
      <c r="AG339" s="190"/>
      <c r="AH339" s="191"/>
      <c r="AI339" s="191"/>
      <c r="AJ339" s="190"/>
      <c r="AK339" s="190"/>
      <c r="AL339" s="190"/>
      <c r="AM339" s="191"/>
      <c r="AN339" s="191"/>
      <c r="AO339" s="190"/>
      <c r="AP339" s="190"/>
      <c r="AQ339" s="191"/>
      <c r="AR339" s="190"/>
      <c r="AS339" s="190"/>
      <c r="AT339" s="190"/>
      <c r="AU339" s="191"/>
      <c r="AV339" s="190"/>
      <c r="AW339" s="190"/>
      <c r="AX339" s="190"/>
      <c r="AY339" s="191"/>
      <c r="AZ339" s="190"/>
      <c r="BA339" s="190"/>
      <c r="BB339" s="190"/>
    </row>
    <row r="340" spans="1:54">
      <c r="A340" s="190"/>
      <c r="B340" s="189"/>
      <c r="C340" s="190"/>
      <c r="D340" s="190"/>
      <c r="E340" s="190"/>
      <c r="F340" s="204"/>
      <c r="G340" s="190"/>
      <c r="H340" s="190"/>
      <c r="I340" s="190"/>
      <c r="J340" s="190"/>
      <c r="K340" s="190"/>
      <c r="L340" s="191"/>
      <c r="M340" s="190"/>
      <c r="N340" s="190"/>
      <c r="O340" s="190"/>
      <c r="P340" s="190"/>
      <c r="Q340" s="190"/>
      <c r="R340" s="190"/>
      <c r="S340" s="192"/>
      <c r="T340" s="191"/>
      <c r="U340" s="205"/>
      <c r="V340" s="204"/>
      <c r="W340" s="193"/>
      <c r="X340" s="190"/>
      <c r="Y340" s="190"/>
      <c r="Z340" s="190"/>
      <c r="AA340" s="190"/>
      <c r="AB340" s="190"/>
      <c r="AC340" s="190"/>
      <c r="AD340" s="190"/>
      <c r="AE340" s="190"/>
      <c r="AF340" s="190"/>
      <c r="AG340" s="190"/>
      <c r="AH340" s="191"/>
      <c r="AI340" s="191"/>
      <c r="AJ340" s="190"/>
      <c r="AK340" s="190"/>
      <c r="AL340" s="190"/>
      <c r="AM340" s="191"/>
      <c r="AN340" s="191"/>
      <c r="AO340" s="190"/>
      <c r="AP340" s="190"/>
      <c r="AQ340" s="191"/>
      <c r="AR340" s="190"/>
      <c r="AS340" s="190"/>
      <c r="AT340" s="190"/>
      <c r="AU340" s="191"/>
      <c r="AV340" s="190"/>
      <c r="AW340" s="190"/>
      <c r="AX340" s="190"/>
      <c r="AY340" s="191"/>
      <c r="AZ340" s="190"/>
      <c r="BA340" s="190"/>
      <c r="BB340" s="190"/>
    </row>
    <row r="341" spans="1:54">
      <c r="A341" s="190"/>
      <c r="B341" s="189"/>
      <c r="C341" s="190"/>
      <c r="D341" s="190"/>
      <c r="E341" s="190"/>
      <c r="F341" s="204"/>
      <c r="G341" s="190"/>
      <c r="H341" s="190"/>
      <c r="I341" s="190"/>
      <c r="J341" s="190"/>
      <c r="K341" s="190"/>
      <c r="L341" s="191"/>
      <c r="M341" s="190"/>
      <c r="N341" s="190"/>
      <c r="O341" s="190"/>
      <c r="P341" s="190"/>
      <c r="Q341" s="190"/>
      <c r="R341" s="190"/>
      <c r="S341" s="192"/>
      <c r="T341" s="191"/>
      <c r="U341" s="205"/>
      <c r="V341" s="204"/>
      <c r="W341" s="193"/>
      <c r="X341" s="190"/>
      <c r="Y341" s="190"/>
      <c r="Z341" s="190"/>
      <c r="AA341" s="190"/>
      <c r="AB341" s="190"/>
      <c r="AC341" s="190"/>
      <c r="AD341" s="190"/>
      <c r="AE341" s="190"/>
      <c r="AF341" s="190"/>
      <c r="AG341" s="190"/>
      <c r="AH341" s="191"/>
      <c r="AI341" s="191"/>
      <c r="AJ341" s="190"/>
      <c r="AK341" s="190"/>
      <c r="AL341" s="190"/>
      <c r="AM341" s="191"/>
      <c r="AN341" s="191"/>
      <c r="AO341" s="190"/>
      <c r="AP341" s="190"/>
      <c r="AQ341" s="191"/>
      <c r="AR341" s="190"/>
      <c r="AS341" s="190"/>
      <c r="AT341" s="190"/>
      <c r="AU341" s="191"/>
      <c r="AV341" s="190"/>
      <c r="AW341" s="190"/>
      <c r="AX341" s="190"/>
      <c r="AY341" s="191"/>
      <c r="AZ341" s="190"/>
      <c r="BA341" s="190"/>
      <c r="BB341" s="190"/>
    </row>
    <row r="342" spans="1:54">
      <c r="A342" s="190"/>
      <c r="B342" s="189"/>
      <c r="C342" s="190"/>
      <c r="D342" s="190"/>
      <c r="E342" s="190"/>
      <c r="F342" s="204"/>
      <c r="G342" s="190"/>
      <c r="H342" s="190"/>
      <c r="I342" s="190"/>
      <c r="J342" s="190"/>
      <c r="K342" s="190"/>
      <c r="L342" s="191"/>
      <c r="M342" s="190"/>
      <c r="N342" s="190"/>
      <c r="O342" s="190"/>
      <c r="P342" s="190"/>
      <c r="Q342" s="190"/>
      <c r="R342" s="190"/>
      <c r="S342" s="192"/>
      <c r="T342" s="191"/>
      <c r="U342" s="205"/>
      <c r="V342" s="204"/>
      <c r="W342" s="193"/>
      <c r="X342" s="190"/>
      <c r="Y342" s="190"/>
      <c r="Z342" s="190"/>
      <c r="AA342" s="190"/>
      <c r="AB342" s="190"/>
      <c r="AC342" s="190"/>
      <c r="AD342" s="190"/>
      <c r="AE342" s="190"/>
      <c r="AF342" s="190"/>
      <c r="AG342" s="190"/>
      <c r="AH342" s="191"/>
      <c r="AI342" s="191"/>
      <c r="AJ342" s="190"/>
      <c r="AK342" s="190"/>
      <c r="AL342" s="190"/>
      <c r="AM342" s="191"/>
      <c r="AN342" s="191"/>
      <c r="AO342" s="190"/>
      <c r="AP342" s="190"/>
      <c r="AQ342" s="191"/>
      <c r="AR342" s="190"/>
      <c r="AS342" s="190"/>
      <c r="AT342" s="190"/>
      <c r="AU342" s="191"/>
      <c r="AV342" s="190"/>
      <c r="AW342" s="190"/>
      <c r="AX342" s="190"/>
      <c r="AY342" s="191"/>
      <c r="AZ342" s="190"/>
      <c r="BA342" s="190"/>
      <c r="BB342" s="190"/>
    </row>
    <row r="343" spans="1:54">
      <c r="A343" s="190"/>
      <c r="B343" s="189"/>
      <c r="C343" s="190"/>
      <c r="D343" s="190"/>
      <c r="E343" s="190"/>
      <c r="F343" s="204"/>
      <c r="G343" s="190"/>
      <c r="H343" s="190"/>
      <c r="I343" s="190"/>
      <c r="J343" s="190"/>
      <c r="K343" s="190"/>
      <c r="L343" s="191"/>
      <c r="M343" s="190"/>
      <c r="N343" s="190"/>
      <c r="O343" s="190"/>
      <c r="P343" s="190"/>
      <c r="Q343" s="190"/>
      <c r="R343" s="190"/>
      <c r="S343" s="192"/>
      <c r="T343" s="191"/>
      <c r="U343" s="205"/>
      <c r="V343" s="204"/>
      <c r="W343" s="193"/>
      <c r="X343" s="190"/>
      <c r="Y343" s="190"/>
      <c r="Z343" s="190"/>
      <c r="AA343" s="190"/>
      <c r="AB343" s="190"/>
      <c r="AC343" s="190"/>
      <c r="AD343" s="190"/>
      <c r="AE343" s="190"/>
      <c r="AF343" s="190"/>
      <c r="AG343" s="190"/>
      <c r="AH343" s="191"/>
      <c r="AI343" s="191"/>
      <c r="AJ343" s="190"/>
      <c r="AK343" s="190"/>
      <c r="AL343" s="190"/>
      <c r="AM343" s="191"/>
      <c r="AN343" s="191"/>
      <c r="AO343" s="190"/>
      <c r="AP343" s="190"/>
      <c r="AQ343" s="191"/>
      <c r="AR343" s="190"/>
      <c r="AS343" s="190"/>
      <c r="AT343" s="190"/>
      <c r="AU343" s="191"/>
      <c r="AV343" s="190"/>
      <c r="AW343" s="190"/>
      <c r="AX343" s="190"/>
      <c r="AY343" s="191"/>
      <c r="AZ343" s="190"/>
      <c r="BA343" s="190"/>
      <c r="BB343" s="190"/>
    </row>
    <row r="344" spans="1:54">
      <c r="A344" s="190"/>
      <c r="B344" s="189"/>
      <c r="C344" s="190"/>
      <c r="D344" s="190"/>
      <c r="E344" s="190"/>
      <c r="F344" s="204"/>
      <c r="G344" s="190"/>
      <c r="H344" s="190"/>
      <c r="I344" s="190"/>
      <c r="J344" s="190"/>
      <c r="K344" s="190"/>
      <c r="L344" s="191"/>
      <c r="M344" s="190"/>
      <c r="N344" s="190"/>
      <c r="O344" s="190"/>
      <c r="P344" s="190"/>
      <c r="Q344" s="190"/>
      <c r="R344" s="190"/>
      <c r="S344" s="192"/>
      <c r="T344" s="191"/>
      <c r="U344" s="205"/>
      <c r="V344" s="204"/>
      <c r="W344" s="193"/>
      <c r="X344" s="190"/>
      <c r="Y344" s="190"/>
      <c r="Z344" s="190"/>
      <c r="AA344" s="190"/>
      <c r="AB344" s="190"/>
      <c r="AC344" s="190"/>
      <c r="AD344" s="190"/>
      <c r="AE344" s="190"/>
      <c r="AF344" s="190"/>
      <c r="AG344" s="190"/>
      <c r="AH344" s="191"/>
      <c r="AI344" s="191"/>
      <c r="AJ344" s="190"/>
      <c r="AK344" s="190"/>
      <c r="AL344" s="190"/>
      <c r="AM344" s="191"/>
      <c r="AN344" s="191"/>
      <c r="AO344" s="190"/>
      <c r="AP344" s="190"/>
      <c r="AQ344" s="191"/>
      <c r="AR344" s="190"/>
      <c r="AS344" s="190"/>
      <c r="AT344" s="190"/>
      <c r="AU344" s="191"/>
      <c r="AV344" s="190"/>
      <c r="AW344" s="190"/>
      <c r="AX344" s="190"/>
      <c r="AY344" s="191"/>
      <c r="AZ344" s="190"/>
      <c r="BA344" s="190"/>
      <c r="BB344" s="190"/>
    </row>
    <row r="345" spans="1:54">
      <c r="A345" s="190"/>
      <c r="B345" s="189"/>
      <c r="C345" s="190"/>
      <c r="D345" s="190"/>
      <c r="E345" s="190"/>
      <c r="F345" s="204"/>
      <c r="G345" s="190"/>
      <c r="H345" s="190"/>
      <c r="I345" s="190"/>
      <c r="J345" s="190"/>
      <c r="K345" s="190"/>
      <c r="L345" s="191"/>
      <c r="M345" s="190"/>
      <c r="N345" s="190"/>
      <c r="O345" s="190"/>
      <c r="P345" s="190"/>
      <c r="Q345" s="190"/>
      <c r="R345" s="190"/>
      <c r="S345" s="192"/>
      <c r="T345" s="191"/>
      <c r="U345" s="205"/>
      <c r="V345" s="204"/>
      <c r="W345" s="193"/>
      <c r="X345" s="190"/>
      <c r="Y345" s="190"/>
      <c r="Z345" s="190"/>
      <c r="AA345" s="190"/>
      <c r="AB345" s="190"/>
      <c r="AC345" s="190"/>
      <c r="AD345" s="190"/>
      <c r="AE345" s="190"/>
      <c r="AF345" s="190"/>
      <c r="AG345" s="190"/>
      <c r="AH345" s="191"/>
      <c r="AI345" s="191"/>
      <c r="AJ345" s="190"/>
      <c r="AK345" s="190"/>
      <c r="AL345" s="190"/>
      <c r="AM345" s="191"/>
      <c r="AN345" s="191"/>
      <c r="AO345" s="190"/>
      <c r="AP345" s="190"/>
      <c r="AQ345" s="191"/>
      <c r="AR345" s="190"/>
      <c r="AS345" s="190"/>
      <c r="AT345" s="190"/>
      <c r="AU345" s="191"/>
      <c r="AV345" s="190"/>
      <c r="AW345" s="190"/>
      <c r="AX345" s="190"/>
      <c r="AY345" s="191"/>
      <c r="AZ345" s="190"/>
      <c r="BA345" s="190"/>
      <c r="BB345" s="190"/>
    </row>
    <row r="346" spans="1:54">
      <c r="A346" s="190"/>
      <c r="B346" s="189"/>
      <c r="C346" s="190"/>
      <c r="D346" s="190"/>
      <c r="E346" s="190"/>
      <c r="F346" s="204"/>
      <c r="G346" s="190"/>
      <c r="H346" s="190"/>
      <c r="I346" s="190"/>
      <c r="J346" s="190"/>
      <c r="K346" s="190"/>
      <c r="L346" s="191"/>
      <c r="M346" s="190"/>
      <c r="N346" s="190"/>
      <c r="O346" s="190"/>
      <c r="P346" s="190"/>
      <c r="Q346" s="190"/>
      <c r="R346" s="190"/>
      <c r="S346" s="192"/>
      <c r="T346" s="191"/>
      <c r="U346" s="205"/>
      <c r="V346" s="204"/>
      <c r="W346" s="193"/>
      <c r="X346" s="190"/>
      <c r="Y346" s="190"/>
      <c r="Z346" s="190"/>
      <c r="AA346" s="190"/>
      <c r="AB346" s="190"/>
      <c r="AC346" s="190"/>
      <c r="AD346" s="190"/>
      <c r="AE346" s="190"/>
      <c r="AF346" s="190"/>
      <c r="AG346" s="190"/>
      <c r="AH346" s="191"/>
      <c r="AI346" s="191"/>
      <c r="AJ346" s="190"/>
      <c r="AK346" s="190"/>
      <c r="AL346" s="190"/>
      <c r="AM346" s="191"/>
      <c r="AN346" s="191"/>
      <c r="AO346" s="190"/>
      <c r="AP346" s="190"/>
      <c r="AQ346" s="191"/>
      <c r="AR346" s="190"/>
      <c r="AS346" s="190"/>
      <c r="AT346" s="190"/>
      <c r="AU346" s="191"/>
      <c r="AV346" s="190"/>
      <c r="AW346" s="190"/>
      <c r="AX346" s="190"/>
      <c r="AY346" s="191"/>
      <c r="AZ346" s="190"/>
      <c r="BA346" s="190"/>
      <c r="BB346" s="190"/>
    </row>
    <row r="347" spans="1:54">
      <c r="A347" s="190"/>
      <c r="B347" s="189"/>
      <c r="C347" s="190"/>
      <c r="D347" s="190"/>
      <c r="E347" s="190"/>
      <c r="F347" s="204"/>
      <c r="G347" s="190"/>
      <c r="H347" s="190"/>
      <c r="I347" s="190"/>
      <c r="J347" s="190"/>
      <c r="K347" s="190"/>
      <c r="L347" s="191"/>
      <c r="M347" s="190"/>
      <c r="N347" s="190"/>
      <c r="O347" s="190"/>
      <c r="P347" s="190"/>
      <c r="Q347" s="190"/>
      <c r="R347" s="190"/>
      <c r="S347" s="192"/>
      <c r="T347" s="191"/>
      <c r="U347" s="205"/>
      <c r="V347" s="204"/>
      <c r="W347" s="193"/>
      <c r="X347" s="190"/>
      <c r="Y347" s="190"/>
      <c r="Z347" s="190"/>
      <c r="AA347" s="190"/>
      <c r="AB347" s="190"/>
      <c r="AC347" s="190"/>
      <c r="AD347" s="190"/>
      <c r="AE347" s="190"/>
      <c r="AF347" s="190"/>
      <c r="AG347" s="190"/>
      <c r="AH347" s="191"/>
      <c r="AI347" s="191"/>
      <c r="AJ347" s="190"/>
      <c r="AK347" s="190"/>
      <c r="AL347" s="190"/>
      <c r="AM347" s="191"/>
      <c r="AN347" s="191"/>
      <c r="AO347" s="190"/>
      <c r="AP347" s="190"/>
      <c r="AQ347" s="191"/>
      <c r="AR347" s="190"/>
      <c r="AS347" s="190"/>
      <c r="AT347" s="190"/>
      <c r="AU347" s="191"/>
      <c r="AV347" s="190"/>
      <c r="AW347" s="190"/>
      <c r="AX347" s="190"/>
      <c r="AY347" s="191"/>
      <c r="AZ347" s="190"/>
      <c r="BA347" s="190"/>
      <c r="BB347" s="190"/>
    </row>
    <row r="348" spans="1:54">
      <c r="A348" s="190"/>
      <c r="B348" s="189"/>
      <c r="C348" s="190"/>
      <c r="D348" s="190"/>
      <c r="E348" s="190"/>
      <c r="F348" s="204"/>
      <c r="G348" s="190"/>
      <c r="H348" s="190"/>
      <c r="I348" s="190"/>
      <c r="J348" s="190"/>
      <c r="K348" s="190"/>
      <c r="L348" s="191"/>
      <c r="M348" s="190"/>
      <c r="N348" s="190"/>
      <c r="O348" s="190"/>
      <c r="P348" s="190"/>
      <c r="Q348" s="190"/>
      <c r="R348" s="190"/>
      <c r="S348" s="192"/>
      <c r="T348" s="191"/>
      <c r="U348" s="205"/>
      <c r="V348" s="204"/>
      <c r="W348" s="193"/>
      <c r="X348" s="190"/>
      <c r="Y348" s="190"/>
      <c r="Z348" s="190"/>
      <c r="AA348" s="190"/>
      <c r="AB348" s="190"/>
      <c r="AC348" s="190"/>
      <c r="AD348" s="190"/>
      <c r="AE348" s="190"/>
      <c r="AF348" s="190"/>
      <c r="AG348" s="190"/>
      <c r="AH348" s="191"/>
      <c r="AI348" s="191"/>
      <c r="AJ348" s="190"/>
      <c r="AK348" s="190"/>
      <c r="AL348" s="190"/>
      <c r="AM348" s="191"/>
      <c r="AN348" s="191"/>
      <c r="AO348" s="190"/>
      <c r="AP348" s="190"/>
      <c r="AQ348" s="191"/>
      <c r="AR348" s="190"/>
      <c r="AS348" s="190"/>
      <c r="AT348" s="190"/>
      <c r="AU348" s="191"/>
      <c r="AV348" s="190"/>
      <c r="AW348" s="190"/>
      <c r="AX348" s="190"/>
      <c r="AY348" s="191"/>
      <c r="AZ348" s="190"/>
      <c r="BA348" s="190"/>
      <c r="BB348" s="190"/>
    </row>
    <row r="349" spans="1:54">
      <c r="A349" s="190"/>
      <c r="B349" s="189"/>
      <c r="C349" s="190"/>
      <c r="D349" s="190"/>
      <c r="E349" s="190"/>
      <c r="F349" s="204"/>
      <c r="G349" s="190"/>
      <c r="H349" s="190"/>
      <c r="I349" s="190"/>
      <c r="J349" s="190"/>
      <c r="K349" s="190"/>
      <c r="L349" s="191"/>
      <c r="M349" s="190"/>
      <c r="N349" s="190"/>
      <c r="O349" s="190"/>
      <c r="P349" s="190"/>
      <c r="Q349" s="190"/>
      <c r="R349" s="190"/>
      <c r="S349" s="192"/>
      <c r="T349" s="191"/>
      <c r="U349" s="205"/>
      <c r="V349" s="204"/>
      <c r="W349" s="193"/>
      <c r="X349" s="190"/>
      <c r="Y349" s="190"/>
      <c r="Z349" s="190"/>
      <c r="AA349" s="190"/>
      <c r="AB349" s="190"/>
      <c r="AC349" s="190"/>
      <c r="AD349" s="190"/>
      <c r="AE349" s="190"/>
      <c r="AF349" s="190"/>
      <c r="AG349" s="190"/>
      <c r="AH349" s="191"/>
      <c r="AI349" s="191"/>
      <c r="AJ349" s="190"/>
      <c r="AK349" s="190"/>
      <c r="AL349" s="190"/>
      <c r="AM349" s="191"/>
      <c r="AN349" s="191"/>
      <c r="AO349" s="190"/>
      <c r="AP349" s="190"/>
      <c r="AQ349" s="191"/>
      <c r="AR349" s="190"/>
      <c r="AS349" s="190"/>
      <c r="AT349" s="190"/>
      <c r="AU349" s="191"/>
      <c r="AV349" s="190"/>
      <c r="AW349" s="190"/>
      <c r="AX349" s="190"/>
      <c r="AY349" s="191"/>
      <c r="AZ349" s="190"/>
      <c r="BA349" s="190"/>
      <c r="BB349" s="190"/>
    </row>
    <row r="350" spans="1:54">
      <c r="A350" s="190"/>
      <c r="B350" s="189"/>
      <c r="C350" s="190"/>
      <c r="D350" s="190"/>
      <c r="E350" s="190"/>
      <c r="F350" s="204"/>
      <c r="G350" s="190"/>
      <c r="H350" s="190"/>
      <c r="I350" s="190"/>
      <c r="J350" s="190"/>
      <c r="K350" s="190"/>
      <c r="L350" s="191"/>
      <c r="M350" s="190"/>
      <c r="N350" s="190"/>
      <c r="O350" s="190"/>
      <c r="P350" s="190"/>
      <c r="Q350" s="190"/>
      <c r="R350" s="190"/>
      <c r="S350" s="192"/>
      <c r="T350" s="191"/>
      <c r="U350" s="205"/>
      <c r="V350" s="204"/>
      <c r="W350" s="193"/>
      <c r="X350" s="190"/>
      <c r="Y350" s="190"/>
      <c r="Z350" s="190"/>
      <c r="AA350" s="190"/>
      <c r="AB350" s="190"/>
      <c r="AC350" s="190"/>
      <c r="AD350" s="190"/>
      <c r="AE350" s="190"/>
      <c r="AF350" s="190"/>
      <c r="AG350" s="190"/>
      <c r="AH350" s="191"/>
      <c r="AI350" s="191"/>
      <c r="AJ350" s="190"/>
      <c r="AK350" s="190"/>
      <c r="AL350" s="190"/>
      <c r="AM350" s="191"/>
      <c r="AN350" s="191"/>
      <c r="AO350" s="190"/>
      <c r="AP350" s="190"/>
      <c r="AQ350" s="191"/>
      <c r="AR350" s="190"/>
      <c r="AS350" s="190"/>
      <c r="AT350" s="190"/>
      <c r="AU350" s="191"/>
      <c r="AV350" s="190"/>
      <c r="AW350" s="190"/>
      <c r="AX350" s="190"/>
      <c r="AY350" s="191"/>
      <c r="AZ350" s="190"/>
      <c r="BA350" s="190"/>
      <c r="BB350" s="190"/>
    </row>
    <row r="351" spans="1:54">
      <c r="A351" s="190"/>
      <c r="B351" s="189"/>
      <c r="C351" s="190"/>
      <c r="D351" s="190"/>
      <c r="E351" s="190"/>
      <c r="F351" s="204"/>
      <c r="G351" s="190"/>
      <c r="H351" s="190"/>
      <c r="I351" s="190"/>
      <c r="J351" s="190"/>
      <c r="K351" s="190"/>
      <c r="L351" s="191"/>
      <c r="M351" s="190"/>
      <c r="N351" s="190"/>
      <c r="O351" s="190"/>
      <c r="P351" s="190"/>
      <c r="Q351" s="190"/>
      <c r="R351" s="190"/>
      <c r="S351" s="192"/>
      <c r="T351" s="191"/>
      <c r="U351" s="205"/>
      <c r="V351" s="204"/>
      <c r="W351" s="193"/>
      <c r="X351" s="190"/>
      <c r="Y351" s="190"/>
      <c r="Z351" s="190"/>
      <c r="AA351" s="190"/>
      <c r="AB351" s="190"/>
      <c r="AC351" s="190"/>
      <c r="AD351" s="190"/>
      <c r="AE351" s="190"/>
      <c r="AF351" s="190"/>
      <c r="AG351" s="190"/>
      <c r="AH351" s="191"/>
      <c r="AI351" s="191"/>
      <c r="AJ351" s="190"/>
      <c r="AK351" s="190"/>
      <c r="AL351" s="190"/>
      <c r="AM351" s="191"/>
      <c r="AN351" s="191"/>
      <c r="AO351" s="190"/>
      <c r="AP351" s="190"/>
      <c r="AQ351" s="191"/>
      <c r="AR351" s="190"/>
      <c r="AS351" s="190"/>
      <c r="AT351" s="190"/>
      <c r="AU351" s="191"/>
      <c r="AV351" s="190"/>
      <c r="AW351" s="190"/>
      <c r="AX351" s="190"/>
      <c r="AY351" s="191"/>
      <c r="AZ351" s="190"/>
      <c r="BA351" s="190"/>
      <c r="BB351" s="190"/>
    </row>
    <row r="352" spans="1:54">
      <c r="A352" s="190"/>
      <c r="B352" s="189"/>
      <c r="C352" s="190"/>
      <c r="D352" s="190"/>
      <c r="E352" s="190"/>
      <c r="F352" s="204"/>
      <c r="G352" s="190"/>
      <c r="H352" s="190"/>
      <c r="I352" s="190"/>
      <c r="J352" s="190"/>
      <c r="K352" s="190"/>
      <c r="L352" s="191"/>
      <c r="M352" s="190"/>
      <c r="N352" s="190"/>
      <c r="O352" s="190"/>
      <c r="P352" s="190"/>
      <c r="Q352" s="190"/>
      <c r="R352" s="190"/>
      <c r="S352" s="192"/>
      <c r="T352" s="191"/>
      <c r="U352" s="205"/>
      <c r="V352" s="204"/>
      <c r="W352" s="193"/>
      <c r="X352" s="190"/>
      <c r="Y352" s="190"/>
      <c r="Z352" s="190"/>
      <c r="AA352" s="190"/>
      <c r="AB352" s="190"/>
      <c r="AC352" s="190"/>
      <c r="AD352" s="190"/>
      <c r="AE352" s="190"/>
      <c r="AF352" s="190"/>
      <c r="AG352" s="190"/>
      <c r="AH352" s="191"/>
      <c r="AI352" s="191"/>
      <c r="AJ352" s="190"/>
      <c r="AK352" s="190"/>
      <c r="AL352" s="190"/>
      <c r="AM352" s="191"/>
      <c r="AN352" s="191"/>
      <c r="AO352" s="190"/>
      <c r="AP352" s="190"/>
      <c r="AQ352" s="191"/>
      <c r="AR352" s="190"/>
      <c r="AS352" s="190"/>
      <c r="AT352" s="190"/>
      <c r="AU352" s="191"/>
      <c r="AV352" s="190"/>
      <c r="AW352" s="190"/>
      <c r="AX352" s="190"/>
      <c r="AY352" s="191"/>
      <c r="AZ352" s="190"/>
      <c r="BA352" s="190"/>
      <c r="BB352" s="190"/>
    </row>
    <row r="353" spans="1:54">
      <c r="A353" s="190"/>
      <c r="B353" s="189"/>
      <c r="C353" s="190"/>
      <c r="D353" s="190"/>
      <c r="E353" s="190"/>
      <c r="F353" s="204"/>
      <c r="G353" s="190"/>
      <c r="H353" s="190"/>
      <c r="I353" s="190"/>
      <c r="J353" s="190"/>
      <c r="K353" s="190"/>
      <c r="L353" s="191"/>
      <c r="M353" s="190"/>
      <c r="N353" s="190"/>
      <c r="O353" s="190"/>
      <c r="P353" s="190"/>
      <c r="Q353" s="190"/>
      <c r="R353" s="190"/>
      <c r="S353" s="192"/>
      <c r="T353" s="191"/>
      <c r="U353" s="205"/>
      <c r="V353" s="204"/>
      <c r="W353" s="193"/>
      <c r="X353" s="190"/>
      <c r="Y353" s="190"/>
      <c r="Z353" s="190"/>
      <c r="AA353" s="190"/>
      <c r="AB353" s="190"/>
      <c r="AC353" s="190"/>
      <c r="AD353" s="190"/>
      <c r="AE353" s="190"/>
      <c r="AF353" s="190"/>
      <c r="AG353" s="190"/>
      <c r="AH353" s="191"/>
      <c r="AI353" s="191"/>
      <c r="AJ353" s="190"/>
      <c r="AK353" s="190"/>
      <c r="AL353" s="190"/>
      <c r="AM353" s="191"/>
      <c r="AN353" s="191"/>
      <c r="AO353" s="190"/>
      <c r="AP353" s="190"/>
      <c r="AQ353" s="191"/>
      <c r="AR353" s="190"/>
      <c r="AS353" s="190"/>
      <c r="AT353" s="190"/>
      <c r="AU353" s="191"/>
      <c r="AV353" s="190"/>
      <c r="AW353" s="190"/>
      <c r="AX353" s="190"/>
      <c r="AY353" s="191"/>
      <c r="AZ353" s="190"/>
      <c r="BA353" s="190"/>
      <c r="BB353" s="190"/>
    </row>
    <row r="354" spans="1:54">
      <c r="A354" s="190"/>
      <c r="B354" s="189"/>
      <c r="C354" s="190"/>
      <c r="D354" s="190"/>
      <c r="E354" s="190"/>
      <c r="F354" s="204"/>
      <c r="G354" s="190"/>
      <c r="H354" s="190"/>
      <c r="I354" s="190"/>
      <c r="J354" s="190"/>
      <c r="K354" s="190"/>
      <c r="L354" s="191"/>
      <c r="M354" s="190"/>
      <c r="N354" s="190"/>
      <c r="O354" s="190"/>
      <c r="P354" s="190"/>
      <c r="Q354" s="190"/>
      <c r="R354" s="190"/>
      <c r="S354" s="192"/>
      <c r="T354" s="191"/>
      <c r="U354" s="205"/>
      <c r="V354" s="204"/>
      <c r="W354" s="193"/>
      <c r="X354" s="190"/>
      <c r="Y354" s="190"/>
      <c r="Z354" s="190"/>
      <c r="AA354" s="190"/>
      <c r="AB354" s="190"/>
      <c r="AC354" s="190"/>
      <c r="AD354" s="190"/>
      <c r="AE354" s="190"/>
      <c r="AF354" s="190"/>
      <c r="AG354" s="190"/>
      <c r="AH354" s="191"/>
      <c r="AI354" s="191"/>
      <c r="AJ354" s="190"/>
      <c r="AK354" s="190"/>
      <c r="AL354" s="190"/>
      <c r="AM354" s="191"/>
      <c r="AN354" s="191"/>
      <c r="AO354" s="190"/>
      <c r="AP354" s="190"/>
      <c r="AQ354" s="191"/>
      <c r="AR354" s="190"/>
      <c r="AS354" s="190"/>
      <c r="AT354" s="190"/>
      <c r="AU354" s="191"/>
      <c r="AV354" s="190"/>
      <c r="AW354" s="190"/>
      <c r="AX354" s="190"/>
      <c r="AY354" s="191"/>
      <c r="AZ354" s="190"/>
      <c r="BA354" s="190"/>
      <c r="BB354" s="190"/>
    </row>
    <row r="355" spans="1:54">
      <c r="A355" s="190"/>
      <c r="B355" s="189"/>
      <c r="C355" s="190"/>
      <c r="D355" s="190"/>
      <c r="E355" s="190"/>
      <c r="F355" s="204"/>
      <c r="G355" s="190"/>
      <c r="H355" s="190"/>
      <c r="I355" s="190"/>
      <c r="J355" s="190"/>
      <c r="K355" s="190"/>
      <c r="L355" s="191"/>
      <c r="M355" s="190"/>
      <c r="N355" s="190"/>
      <c r="O355" s="190"/>
      <c r="P355" s="190"/>
      <c r="Q355" s="190"/>
      <c r="R355" s="190"/>
      <c r="S355" s="192"/>
      <c r="T355" s="191"/>
      <c r="U355" s="205"/>
      <c r="V355" s="204"/>
      <c r="W355" s="193"/>
      <c r="X355" s="190"/>
      <c r="Y355" s="190"/>
      <c r="Z355" s="190"/>
      <c r="AA355" s="190"/>
      <c r="AB355" s="190"/>
      <c r="AC355" s="190"/>
      <c r="AD355" s="190"/>
      <c r="AE355" s="190"/>
      <c r="AF355" s="190"/>
      <c r="AG355" s="190"/>
      <c r="AH355" s="191"/>
      <c r="AI355" s="191"/>
      <c r="AJ355" s="190"/>
      <c r="AK355" s="190"/>
      <c r="AL355" s="190"/>
      <c r="AM355" s="191"/>
      <c r="AN355" s="191"/>
      <c r="AO355" s="190"/>
      <c r="AP355" s="190"/>
      <c r="AQ355" s="191"/>
      <c r="AR355" s="190"/>
      <c r="AS355" s="190"/>
      <c r="AT355" s="190"/>
      <c r="AU355" s="191"/>
      <c r="AV355" s="190"/>
      <c r="AW355" s="190"/>
      <c r="AX355" s="190"/>
      <c r="AY355" s="191"/>
      <c r="AZ355" s="190"/>
      <c r="BA355" s="190"/>
      <c r="BB355" s="190"/>
    </row>
    <row r="356" spans="1:54">
      <c r="A356" s="190"/>
      <c r="B356" s="189"/>
      <c r="C356" s="190"/>
      <c r="D356" s="190"/>
      <c r="E356" s="190"/>
      <c r="F356" s="204"/>
      <c r="G356" s="190"/>
      <c r="H356" s="190"/>
      <c r="I356" s="190"/>
      <c r="J356" s="190"/>
      <c r="K356" s="190"/>
      <c r="L356" s="191"/>
      <c r="M356" s="190"/>
      <c r="N356" s="190"/>
      <c r="O356" s="190"/>
      <c r="P356" s="190"/>
      <c r="Q356" s="190"/>
      <c r="R356" s="190"/>
      <c r="S356" s="192"/>
      <c r="T356" s="191"/>
      <c r="U356" s="205"/>
      <c r="V356" s="204"/>
      <c r="W356" s="193"/>
      <c r="X356" s="190"/>
      <c r="Y356" s="190"/>
      <c r="Z356" s="190"/>
      <c r="AA356" s="190"/>
      <c r="AB356" s="190"/>
      <c r="AC356" s="190"/>
      <c r="AD356" s="190"/>
      <c r="AE356" s="190"/>
      <c r="AF356" s="190"/>
      <c r="AG356" s="190"/>
      <c r="AH356" s="191"/>
      <c r="AI356" s="191"/>
      <c r="AJ356" s="190"/>
      <c r="AK356" s="190"/>
      <c r="AL356" s="190"/>
      <c r="AM356" s="191"/>
      <c r="AN356" s="191"/>
      <c r="AO356" s="190"/>
      <c r="AP356" s="190"/>
      <c r="AQ356" s="191"/>
      <c r="AR356" s="190"/>
      <c r="AS356" s="190"/>
      <c r="AT356" s="190"/>
      <c r="AU356" s="191"/>
      <c r="AV356" s="190"/>
      <c r="AW356" s="190"/>
      <c r="AX356" s="190"/>
      <c r="AY356" s="191"/>
      <c r="AZ356" s="190"/>
      <c r="BA356" s="190"/>
      <c r="BB356" s="190"/>
    </row>
    <row r="357" spans="1:54">
      <c r="A357" s="190"/>
      <c r="B357" s="189"/>
      <c r="C357" s="190"/>
      <c r="D357" s="190"/>
      <c r="E357" s="190"/>
      <c r="F357" s="204"/>
      <c r="G357" s="190"/>
      <c r="H357" s="190"/>
      <c r="I357" s="190"/>
      <c r="J357" s="190"/>
      <c r="K357" s="190"/>
      <c r="L357" s="191"/>
      <c r="M357" s="190"/>
      <c r="N357" s="190"/>
      <c r="O357" s="190"/>
      <c r="P357" s="190"/>
      <c r="Q357" s="190"/>
      <c r="R357" s="190"/>
      <c r="S357" s="192"/>
      <c r="T357" s="191"/>
      <c r="U357" s="205"/>
      <c r="V357" s="204"/>
      <c r="W357" s="193"/>
      <c r="X357" s="190"/>
      <c r="Y357" s="190"/>
      <c r="Z357" s="190"/>
      <c r="AA357" s="190"/>
      <c r="AB357" s="190"/>
      <c r="AC357" s="190"/>
      <c r="AD357" s="190"/>
      <c r="AE357" s="190"/>
      <c r="AF357" s="190"/>
      <c r="AG357" s="190"/>
      <c r="AH357" s="191"/>
      <c r="AI357" s="191"/>
      <c r="AJ357" s="190"/>
      <c r="AK357" s="190"/>
      <c r="AL357" s="190"/>
      <c r="AM357" s="191"/>
      <c r="AN357" s="191"/>
      <c r="AO357" s="190"/>
      <c r="AP357" s="190"/>
      <c r="AQ357" s="191"/>
      <c r="AR357" s="190"/>
      <c r="AS357" s="190"/>
      <c r="AT357" s="190"/>
      <c r="AU357" s="191"/>
      <c r="AV357" s="190"/>
      <c r="AW357" s="190"/>
      <c r="AX357" s="190"/>
      <c r="AY357" s="191"/>
      <c r="AZ357" s="190"/>
      <c r="BA357" s="190"/>
      <c r="BB357" s="190"/>
    </row>
    <row r="358" spans="1:54">
      <c r="A358" s="190"/>
      <c r="B358" s="189"/>
      <c r="C358" s="190"/>
      <c r="D358" s="190"/>
      <c r="E358" s="190"/>
      <c r="F358" s="204"/>
      <c r="G358" s="190"/>
      <c r="H358" s="190"/>
      <c r="I358" s="190"/>
      <c r="J358" s="190"/>
      <c r="K358" s="190"/>
      <c r="L358" s="191"/>
      <c r="M358" s="190"/>
      <c r="N358" s="190"/>
      <c r="O358" s="190"/>
      <c r="P358" s="190"/>
      <c r="Q358" s="190"/>
      <c r="R358" s="190"/>
      <c r="S358" s="192"/>
      <c r="T358" s="191"/>
      <c r="U358" s="205"/>
      <c r="V358" s="204"/>
      <c r="W358" s="193"/>
      <c r="X358" s="190"/>
      <c r="Y358" s="190"/>
      <c r="Z358" s="190"/>
      <c r="AA358" s="190"/>
      <c r="AB358" s="190"/>
      <c r="AC358" s="190"/>
      <c r="AD358" s="190"/>
      <c r="AE358" s="190"/>
      <c r="AF358" s="190"/>
      <c r="AG358" s="190"/>
      <c r="AH358" s="191"/>
      <c r="AI358" s="191"/>
      <c r="AJ358" s="190"/>
      <c r="AK358" s="190"/>
      <c r="AL358" s="190"/>
      <c r="AM358" s="191"/>
      <c r="AN358" s="191"/>
      <c r="AO358" s="190"/>
      <c r="AP358" s="190"/>
      <c r="AQ358" s="191"/>
      <c r="AR358" s="190"/>
      <c r="AS358" s="190"/>
      <c r="AT358" s="190"/>
      <c r="AU358" s="191"/>
      <c r="AV358" s="190"/>
      <c r="AW358" s="190"/>
      <c r="AX358" s="190"/>
      <c r="AY358" s="191"/>
      <c r="AZ358" s="190"/>
      <c r="BA358" s="190"/>
      <c r="BB358" s="190"/>
    </row>
    <row r="359" spans="1:54">
      <c r="A359" s="190"/>
      <c r="B359" s="189"/>
      <c r="C359" s="190"/>
      <c r="D359" s="190"/>
      <c r="E359" s="190"/>
      <c r="F359" s="204"/>
      <c r="G359" s="190"/>
      <c r="H359" s="190"/>
      <c r="I359" s="190"/>
      <c r="J359" s="190"/>
      <c r="K359" s="190"/>
      <c r="L359" s="191"/>
      <c r="M359" s="190"/>
      <c r="N359" s="190"/>
      <c r="O359" s="190"/>
      <c r="P359" s="190"/>
      <c r="Q359" s="190"/>
      <c r="R359" s="190"/>
      <c r="S359" s="192"/>
      <c r="T359" s="191"/>
      <c r="U359" s="205"/>
      <c r="V359" s="204"/>
      <c r="W359" s="193"/>
      <c r="X359" s="190"/>
      <c r="Y359" s="190"/>
      <c r="Z359" s="190"/>
      <c r="AA359" s="190"/>
      <c r="AB359" s="190"/>
      <c r="AC359" s="190"/>
      <c r="AD359" s="190"/>
      <c r="AE359" s="190"/>
      <c r="AF359" s="190"/>
      <c r="AG359" s="190"/>
      <c r="AH359" s="191"/>
      <c r="AI359" s="191"/>
      <c r="AJ359" s="190"/>
      <c r="AK359" s="190"/>
      <c r="AL359" s="190"/>
      <c r="AM359" s="191"/>
      <c r="AN359" s="191"/>
      <c r="AO359" s="190"/>
      <c r="AP359" s="190"/>
      <c r="AQ359" s="191"/>
      <c r="AR359" s="190"/>
      <c r="AS359" s="190"/>
      <c r="AT359" s="190"/>
      <c r="AU359" s="191"/>
      <c r="AV359" s="190"/>
      <c r="AW359" s="190"/>
      <c r="AX359" s="190"/>
      <c r="AY359" s="191"/>
      <c r="AZ359" s="190"/>
      <c r="BA359" s="190"/>
      <c r="BB359" s="190"/>
    </row>
    <row r="360" spans="1:54">
      <c r="A360" s="190"/>
      <c r="B360" s="189"/>
      <c r="C360" s="190"/>
      <c r="D360" s="190"/>
      <c r="E360" s="190"/>
      <c r="F360" s="204"/>
      <c r="G360" s="190"/>
      <c r="H360" s="190"/>
      <c r="I360" s="190"/>
      <c r="J360" s="190"/>
      <c r="K360" s="190"/>
      <c r="L360" s="191"/>
      <c r="M360" s="190"/>
      <c r="N360" s="190"/>
      <c r="O360" s="190"/>
      <c r="P360" s="190"/>
      <c r="Q360" s="190"/>
      <c r="R360" s="190"/>
      <c r="S360" s="192"/>
      <c r="T360" s="191"/>
      <c r="U360" s="205"/>
      <c r="V360" s="204"/>
      <c r="W360" s="193"/>
      <c r="X360" s="190"/>
      <c r="Y360" s="190"/>
      <c r="Z360" s="190"/>
      <c r="AA360" s="190"/>
      <c r="AB360" s="190"/>
      <c r="AC360" s="190"/>
      <c r="AD360" s="190"/>
      <c r="AE360" s="190"/>
      <c r="AF360" s="190"/>
      <c r="AG360" s="190"/>
      <c r="AH360" s="191"/>
      <c r="AI360" s="191"/>
      <c r="AJ360" s="190"/>
      <c r="AK360" s="190"/>
      <c r="AL360" s="190"/>
      <c r="AM360" s="191"/>
      <c r="AN360" s="191"/>
      <c r="AO360" s="190"/>
      <c r="AP360" s="190"/>
      <c r="AQ360" s="191"/>
      <c r="AR360" s="190"/>
      <c r="AS360" s="190"/>
      <c r="AT360" s="190"/>
      <c r="AU360" s="191"/>
      <c r="AV360" s="190"/>
      <c r="AW360" s="190"/>
      <c r="AX360" s="190"/>
      <c r="AY360" s="191"/>
      <c r="AZ360" s="190"/>
      <c r="BA360" s="190"/>
      <c r="BB360" s="190"/>
    </row>
    <row r="361" spans="1:54">
      <c r="A361" s="190"/>
      <c r="B361" s="189"/>
      <c r="C361" s="190"/>
      <c r="D361" s="190"/>
      <c r="E361" s="190"/>
      <c r="F361" s="204"/>
      <c r="G361" s="190"/>
      <c r="H361" s="190"/>
      <c r="I361" s="190"/>
      <c r="J361" s="190"/>
      <c r="K361" s="190"/>
      <c r="L361" s="191"/>
      <c r="M361" s="190"/>
      <c r="N361" s="190"/>
      <c r="O361" s="190"/>
      <c r="P361" s="190"/>
      <c r="Q361" s="190"/>
      <c r="R361" s="190"/>
      <c r="S361" s="192"/>
      <c r="T361" s="191"/>
      <c r="U361" s="205"/>
      <c r="V361" s="204"/>
      <c r="W361" s="193"/>
      <c r="X361" s="190"/>
      <c r="Y361" s="190"/>
      <c r="Z361" s="190"/>
      <c r="AA361" s="190"/>
      <c r="AB361" s="190"/>
      <c r="AC361" s="190"/>
      <c r="AD361" s="190"/>
      <c r="AE361" s="190"/>
      <c r="AF361" s="190"/>
      <c r="AG361" s="190"/>
      <c r="AH361" s="191"/>
      <c r="AI361" s="191"/>
      <c r="AJ361" s="190"/>
      <c r="AK361" s="190"/>
      <c r="AL361" s="190"/>
      <c r="AM361" s="191"/>
      <c r="AN361" s="191"/>
      <c r="AO361" s="190"/>
      <c r="AP361" s="190"/>
      <c r="AQ361" s="191"/>
      <c r="AR361" s="190"/>
      <c r="AS361" s="190"/>
      <c r="AT361" s="190"/>
      <c r="AU361" s="191"/>
      <c r="AV361" s="190"/>
      <c r="AW361" s="190"/>
      <c r="AX361" s="190"/>
      <c r="AY361" s="191"/>
      <c r="AZ361" s="190"/>
      <c r="BA361" s="190"/>
      <c r="BB361" s="190"/>
    </row>
    <row r="362" spans="1:54">
      <c r="A362" s="190"/>
      <c r="B362" s="189"/>
      <c r="C362" s="190"/>
      <c r="D362" s="190"/>
      <c r="E362" s="190"/>
      <c r="F362" s="204"/>
      <c r="G362" s="190"/>
      <c r="H362" s="190"/>
      <c r="I362" s="190"/>
      <c r="J362" s="190"/>
      <c r="K362" s="190"/>
      <c r="L362" s="191"/>
      <c r="M362" s="190"/>
      <c r="N362" s="190"/>
      <c r="O362" s="190"/>
      <c r="P362" s="190"/>
      <c r="Q362" s="190"/>
      <c r="R362" s="190"/>
      <c r="S362" s="192"/>
      <c r="T362" s="191"/>
      <c r="U362" s="205"/>
      <c r="V362" s="204"/>
      <c r="W362" s="193"/>
      <c r="X362" s="190"/>
      <c r="Y362" s="190"/>
      <c r="Z362" s="190"/>
      <c r="AA362" s="190"/>
      <c r="AB362" s="190"/>
      <c r="AC362" s="190"/>
      <c r="AD362" s="190"/>
      <c r="AE362" s="190"/>
      <c r="AF362" s="190"/>
      <c r="AG362" s="190"/>
      <c r="AH362" s="191"/>
      <c r="AI362" s="191"/>
      <c r="AJ362" s="190"/>
      <c r="AK362" s="190"/>
      <c r="AL362" s="190"/>
      <c r="AM362" s="191"/>
      <c r="AN362" s="191"/>
      <c r="AO362" s="190"/>
      <c r="AP362" s="190"/>
      <c r="AQ362" s="191"/>
      <c r="AR362" s="190"/>
      <c r="AS362" s="190"/>
      <c r="AT362" s="190"/>
      <c r="AU362" s="191"/>
      <c r="AV362" s="190"/>
      <c r="AW362" s="190"/>
      <c r="AX362" s="190"/>
      <c r="AY362" s="191"/>
      <c r="AZ362" s="190"/>
      <c r="BA362" s="190"/>
      <c r="BB362" s="190"/>
    </row>
    <row r="363" spans="1:54">
      <c r="A363" s="190"/>
      <c r="B363" s="189"/>
      <c r="C363" s="190"/>
      <c r="D363" s="190"/>
      <c r="E363" s="190"/>
      <c r="F363" s="204"/>
      <c r="G363" s="190"/>
      <c r="H363" s="190"/>
      <c r="I363" s="190"/>
      <c r="J363" s="190"/>
      <c r="K363" s="190"/>
      <c r="L363" s="191"/>
      <c r="M363" s="190"/>
      <c r="N363" s="190"/>
      <c r="O363" s="190"/>
      <c r="P363" s="190"/>
      <c r="Q363" s="190"/>
      <c r="R363" s="190"/>
      <c r="S363" s="192"/>
      <c r="T363" s="191"/>
      <c r="U363" s="205"/>
      <c r="V363" s="204"/>
      <c r="W363" s="193"/>
      <c r="X363" s="190"/>
      <c r="Y363" s="190"/>
      <c r="Z363" s="190"/>
      <c r="AA363" s="190"/>
      <c r="AB363" s="190"/>
      <c r="AC363" s="190"/>
      <c r="AD363" s="190"/>
      <c r="AE363" s="190"/>
      <c r="AF363" s="190"/>
      <c r="AG363" s="190"/>
      <c r="AH363" s="191"/>
      <c r="AI363" s="191"/>
      <c r="AJ363" s="190"/>
      <c r="AK363" s="190"/>
      <c r="AL363" s="190"/>
      <c r="AM363" s="191"/>
      <c r="AN363" s="191"/>
      <c r="AO363" s="190"/>
      <c r="AP363" s="190"/>
      <c r="AQ363" s="191"/>
      <c r="AR363" s="190"/>
      <c r="AS363" s="190"/>
      <c r="AT363" s="190"/>
      <c r="AU363" s="191"/>
      <c r="AV363" s="190"/>
      <c r="AW363" s="190"/>
      <c r="AX363" s="190"/>
      <c r="AY363" s="191"/>
      <c r="AZ363" s="190"/>
      <c r="BA363" s="190"/>
      <c r="BB363" s="190"/>
    </row>
    <row r="364" spans="1:54">
      <c r="A364" s="190"/>
      <c r="B364" s="189"/>
      <c r="C364" s="190"/>
      <c r="D364" s="190"/>
      <c r="E364" s="190"/>
      <c r="F364" s="204"/>
      <c r="G364" s="190"/>
      <c r="H364" s="190"/>
      <c r="I364" s="190"/>
      <c r="J364" s="190"/>
      <c r="K364" s="190"/>
      <c r="L364" s="191"/>
      <c r="M364" s="190"/>
      <c r="N364" s="190"/>
      <c r="O364" s="190"/>
      <c r="P364" s="190"/>
      <c r="Q364" s="190"/>
      <c r="R364" s="190"/>
      <c r="S364" s="192"/>
      <c r="T364" s="191"/>
      <c r="U364" s="205"/>
      <c r="V364" s="204"/>
      <c r="W364" s="193"/>
      <c r="X364" s="190"/>
      <c r="Y364" s="190"/>
      <c r="Z364" s="190"/>
      <c r="AA364" s="190"/>
      <c r="AB364" s="190"/>
      <c r="AC364" s="190"/>
      <c r="AD364" s="190"/>
      <c r="AE364" s="190"/>
      <c r="AF364" s="190"/>
      <c r="AG364" s="190"/>
      <c r="AH364" s="191"/>
      <c r="AI364" s="191"/>
      <c r="AJ364" s="190"/>
      <c r="AK364" s="190"/>
      <c r="AL364" s="190"/>
      <c r="AM364" s="191"/>
      <c r="AN364" s="191"/>
      <c r="AO364" s="190"/>
      <c r="AP364" s="190"/>
      <c r="AQ364" s="191"/>
      <c r="AR364" s="190"/>
      <c r="AS364" s="190"/>
      <c r="AT364" s="190"/>
      <c r="AU364" s="191"/>
      <c r="AV364" s="190"/>
      <c r="AW364" s="190"/>
      <c r="AX364" s="190"/>
      <c r="AY364" s="191"/>
      <c r="AZ364" s="190"/>
      <c r="BA364" s="190"/>
      <c r="BB364" s="190"/>
    </row>
    <row r="365" spans="1:54">
      <c r="A365" s="190"/>
      <c r="B365" s="189"/>
      <c r="C365" s="190"/>
      <c r="D365" s="190"/>
      <c r="E365" s="190"/>
      <c r="F365" s="204"/>
      <c r="G365" s="190"/>
      <c r="H365" s="190"/>
      <c r="I365" s="190"/>
      <c r="J365" s="190"/>
      <c r="K365" s="190"/>
      <c r="L365" s="191"/>
      <c r="M365" s="190"/>
      <c r="N365" s="190"/>
      <c r="O365" s="190"/>
      <c r="P365" s="190"/>
      <c r="Q365" s="190"/>
      <c r="R365" s="190"/>
      <c r="S365" s="192"/>
      <c r="T365" s="191"/>
      <c r="U365" s="205"/>
      <c r="V365" s="204"/>
      <c r="W365" s="193"/>
      <c r="X365" s="190"/>
      <c r="Y365" s="190"/>
      <c r="Z365" s="190"/>
      <c r="AA365" s="190"/>
      <c r="AB365" s="190"/>
      <c r="AC365" s="190"/>
      <c r="AD365" s="190"/>
      <c r="AE365" s="190"/>
      <c r="AF365" s="190"/>
      <c r="AG365" s="190"/>
      <c r="AH365" s="191"/>
      <c r="AI365" s="191"/>
      <c r="AJ365" s="190"/>
      <c r="AK365" s="190"/>
      <c r="AL365" s="190"/>
      <c r="AM365" s="191"/>
      <c r="AN365" s="191"/>
      <c r="AO365" s="190"/>
      <c r="AP365" s="190"/>
      <c r="AQ365" s="191"/>
      <c r="AR365" s="190"/>
      <c r="AS365" s="190"/>
      <c r="AT365" s="190"/>
      <c r="AU365" s="191"/>
      <c r="AV365" s="190"/>
      <c r="AW365" s="190"/>
      <c r="AX365" s="190"/>
      <c r="AY365" s="191"/>
      <c r="AZ365" s="190"/>
      <c r="BA365" s="190"/>
      <c r="BB365" s="190"/>
    </row>
    <row r="366" spans="1:54">
      <c r="A366" s="190"/>
      <c r="B366" s="189"/>
      <c r="C366" s="190"/>
      <c r="D366" s="190"/>
      <c r="E366" s="190"/>
      <c r="F366" s="204"/>
      <c r="G366" s="190"/>
      <c r="H366" s="190"/>
      <c r="I366" s="190"/>
      <c r="J366" s="190"/>
      <c r="K366" s="190"/>
      <c r="L366" s="191"/>
      <c r="M366" s="190"/>
      <c r="N366" s="190"/>
      <c r="O366" s="190"/>
      <c r="P366" s="190"/>
      <c r="Q366" s="190"/>
      <c r="R366" s="190"/>
      <c r="S366" s="192"/>
      <c r="T366" s="191"/>
      <c r="U366" s="205"/>
      <c r="V366" s="204"/>
      <c r="W366" s="193"/>
      <c r="X366" s="190"/>
      <c r="Y366" s="190"/>
      <c r="Z366" s="190"/>
      <c r="AA366" s="190"/>
      <c r="AB366" s="190"/>
      <c r="AC366" s="190"/>
      <c r="AD366" s="190"/>
      <c r="AE366" s="190"/>
      <c r="AF366" s="190"/>
      <c r="AG366" s="190"/>
      <c r="AH366" s="191"/>
      <c r="AI366" s="191"/>
      <c r="AJ366" s="190"/>
      <c r="AK366" s="190"/>
      <c r="AL366" s="190"/>
      <c r="AM366" s="191"/>
      <c r="AN366" s="191"/>
      <c r="AO366" s="190"/>
      <c r="AP366" s="190"/>
      <c r="AQ366" s="191"/>
      <c r="AR366" s="190"/>
      <c r="AS366" s="190"/>
      <c r="AT366" s="190"/>
      <c r="AU366" s="191"/>
      <c r="AV366" s="190"/>
      <c r="AW366" s="190"/>
      <c r="AX366" s="190"/>
      <c r="AY366" s="191"/>
      <c r="AZ366" s="190"/>
      <c r="BA366" s="190"/>
      <c r="BB366" s="190"/>
    </row>
    <row r="367" spans="1:54">
      <c r="A367" s="190"/>
      <c r="B367" s="189"/>
      <c r="C367" s="190"/>
      <c r="D367" s="190"/>
      <c r="E367" s="190"/>
      <c r="F367" s="204"/>
      <c r="G367" s="190"/>
      <c r="H367" s="190"/>
      <c r="I367" s="190"/>
      <c r="J367" s="190"/>
      <c r="K367" s="190"/>
      <c r="L367" s="191"/>
      <c r="M367" s="190"/>
      <c r="N367" s="190"/>
      <c r="O367" s="190"/>
      <c r="P367" s="190"/>
      <c r="Q367" s="190"/>
      <c r="R367" s="190"/>
      <c r="S367" s="192"/>
      <c r="T367" s="191"/>
      <c r="U367" s="205"/>
      <c r="V367" s="204"/>
      <c r="W367" s="193"/>
      <c r="X367" s="190"/>
      <c r="Y367" s="190"/>
      <c r="Z367" s="190"/>
      <c r="AA367" s="190"/>
      <c r="AB367" s="190"/>
      <c r="AC367" s="190"/>
      <c r="AD367" s="190"/>
      <c r="AE367" s="190"/>
      <c r="AF367" s="190"/>
      <c r="AG367" s="190"/>
      <c r="AH367" s="191"/>
      <c r="AI367" s="191"/>
      <c r="AJ367" s="190"/>
      <c r="AK367" s="190"/>
      <c r="AL367" s="190"/>
      <c r="AM367" s="191"/>
      <c r="AN367" s="191"/>
      <c r="AO367" s="190"/>
      <c r="AP367" s="190"/>
      <c r="AQ367" s="191"/>
      <c r="AR367" s="190"/>
      <c r="AS367" s="190"/>
      <c r="AT367" s="190"/>
      <c r="AU367" s="191"/>
      <c r="AV367" s="190"/>
      <c r="AW367" s="190"/>
      <c r="AX367" s="190"/>
      <c r="AY367" s="191"/>
      <c r="AZ367" s="190"/>
      <c r="BA367" s="190"/>
      <c r="BB367" s="190"/>
    </row>
    <row r="368" spans="1:54">
      <c r="A368" s="190"/>
      <c r="B368" s="189"/>
      <c r="C368" s="190"/>
      <c r="D368" s="190"/>
      <c r="E368" s="190"/>
      <c r="F368" s="204"/>
      <c r="G368" s="190"/>
      <c r="H368" s="190"/>
      <c r="I368" s="190"/>
      <c r="J368" s="190"/>
      <c r="K368" s="190"/>
      <c r="L368" s="191"/>
      <c r="M368" s="190"/>
      <c r="N368" s="190"/>
      <c r="O368" s="190"/>
      <c r="P368" s="190"/>
      <c r="Q368" s="190"/>
      <c r="R368" s="190"/>
      <c r="S368" s="192"/>
      <c r="T368" s="191"/>
      <c r="U368" s="205"/>
      <c r="V368" s="204"/>
      <c r="W368" s="193"/>
      <c r="X368" s="190"/>
      <c r="Y368" s="190"/>
      <c r="Z368" s="190"/>
      <c r="AA368" s="190"/>
      <c r="AB368" s="190"/>
      <c r="AC368" s="190"/>
      <c r="AD368" s="190"/>
      <c r="AE368" s="190"/>
      <c r="AF368" s="190"/>
      <c r="AG368" s="190"/>
      <c r="AH368" s="191"/>
      <c r="AI368" s="191"/>
      <c r="AJ368" s="190"/>
      <c r="AK368" s="190"/>
      <c r="AL368" s="190"/>
      <c r="AM368" s="191"/>
      <c r="AN368" s="191"/>
      <c r="AO368" s="190"/>
      <c r="AP368" s="190"/>
      <c r="AQ368" s="191"/>
      <c r="AR368" s="190"/>
      <c r="AS368" s="190"/>
      <c r="AT368" s="190"/>
      <c r="AU368" s="191"/>
      <c r="AV368" s="190"/>
      <c r="AW368" s="190"/>
      <c r="AX368" s="190"/>
      <c r="AY368" s="191"/>
      <c r="AZ368" s="190"/>
      <c r="BA368" s="190"/>
      <c r="BB368" s="190"/>
    </row>
    <row r="369" spans="1:54">
      <c r="A369" s="190"/>
      <c r="B369" s="189"/>
      <c r="C369" s="190"/>
      <c r="D369" s="190"/>
      <c r="E369" s="190"/>
      <c r="F369" s="204"/>
      <c r="G369" s="190"/>
      <c r="H369" s="190"/>
      <c r="I369" s="190"/>
      <c r="J369" s="190"/>
      <c r="K369" s="190"/>
      <c r="L369" s="191"/>
      <c r="M369" s="190"/>
      <c r="N369" s="190"/>
      <c r="O369" s="190"/>
      <c r="P369" s="190"/>
      <c r="Q369" s="190"/>
      <c r="R369" s="190"/>
      <c r="S369" s="192"/>
      <c r="T369" s="191"/>
      <c r="U369" s="205"/>
      <c r="V369" s="204"/>
      <c r="W369" s="193"/>
      <c r="X369" s="190"/>
      <c r="Y369" s="190"/>
      <c r="Z369" s="190"/>
      <c r="AA369" s="190"/>
      <c r="AB369" s="190"/>
      <c r="AC369" s="190"/>
      <c r="AD369" s="190"/>
      <c r="AE369" s="190"/>
      <c r="AF369" s="190"/>
      <c r="AG369" s="190"/>
      <c r="AH369" s="191"/>
      <c r="AI369" s="191"/>
      <c r="AJ369" s="190"/>
      <c r="AK369" s="190"/>
      <c r="AL369" s="190"/>
      <c r="AM369" s="191"/>
      <c r="AN369" s="191"/>
      <c r="AO369" s="190"/>
      <c r="AP369" s="190"/>
      <c r="AQ369" s="191"/>
      <c r="AR369" s="190"/>
      <c r="AS369" s="190"/>
      <c r="AT369" s="190"/>
      <c r="AU369" s="191"/>
      <c r="AV369" s="190"/>
      <c r="AW369" s="190"/>
      <c r="AX369" s="190"/>
      <c r="AY369" s="191"/>
      <c r="AZ369" s="190"/>
      <c r="BA369" s="190"/>
      <c r="BB369" s="190"/>
    </row>
    <row r="370" spans="1:54">
      <c r="A370" s="190"/>
      <c r="B370" s="189"/>
      <c r="C370" s="190"/>
      <c r="D370" s="190"/>
      <c r="E370" s="190"/>
      <c r="F370" s="204"/>
      <c r="G370" s="190"/>
      <c r="H370" s="190"/>
      <c r="I370" s="190"/>
      <c r="J370" s="190"/>
      <c r="K370" s="190"/>
      <c r="L370" s="191"/>
      <c r="M370" s="190"/>
      <c r="N370" s="190"/>
      <c r="O370" s="190"/>
      <c r="P370" s="190"/>
      <c r="Q370" s="190"/>
      <c r="R370" s="190"/>
      <c r="S370" s="192"/>
      <c r="T370" s="191"/>
      <c r="U370" s="205"/>
      <c r="V370" s="204"/>
      <c r="W370" s="193"/>
      <c r="X370" s="190"/>
      <c r="Y370" s="190"/>
      <c r="Z370" s="190"/>
      <c r="AA370" s="190"/>
      <c r="AB370" s="190"/>
      <c r="AC370" s="190"/>
      <c r="AD370" s="190"/>
      <c r="AE370" s="190"/>
      <c r="AF370" s="190"/>
      <c r="AG370" s="190"/>
      <c r="AH370" s="191"/>
      <c r="AI370" s="191"/>
      <c r="AJ370" s="190"/>
      <c r="AK370" s="190"/>
      <c r="AL370" s="190"/>
      <c r="AM370" s="191"/>
      <c r="AN370" s="191"/>
      <c r="AO370" s="190"/>
      <c r="AP370" s="190"/>
      <c r="AQ370" s="191"/>
      <c r="AR370" s="190"/>
      <c r="AS370" s="190"/>
      <c r="AT370" s="190"/>
      <c r="AU370" s="191"/>
      <c r="AV370" s="190"/>
      <c r="AW370" s="190"/>
      <c r="AX370" s="190"/>
      <c r="AY370" s="191"/>
      <c r="AZ370" s="190"/>
      <c r="BA370" s="190"/>
      <c r="BB370" s="190"/>
    </row>
    <row r="371" spans="1:54">
      <c r="A371" s="190"/>
      <c r="B371" s="189"/>
      <c r="C371" s="190"/>
      <c r="D371" s="190"/>
      <c r="E371" s="190"/>
      <c r="F371" s="204"/>
      <c r="G371" s="190"/>
      <c r="H371" s="190"/>
      <c r="I371" s="190"/>
      <c r="J371" s="190"/>
      <c r="K371" s="190"/>
      <c r="L371" s="191"/>
      <c r="M371" s="190"/>
      <c r="N371" s="190"/>
      <c r="O371" s="190"/>
      <c r="P371" s="190"/>
      <c r="Q371" s="190"/>
      <c r="R371" s="190"/>
      <c r="S371" s="192"/>
      <c r="T371" s="191"/>
      <c r="U371" s="205"/>
      <c r="V371" s="204"/>
      <c r="W371" s="193"/>
      <c r="X371" s="190"/>
      <c r="Y371" s="190"/>
      <c r="Z371" s="190"/>
      <c r="AA371" s="190"/>
      <c r="AB371" s="190"/>
      <c r="AC371" s="190"/>
      <c r="AD371" s="190"/>
      <c r="AE371" s="190"/>
      <c r="AF371" s="190"/>
      <c r="AG371" s="190"/>
      <c r="AH371" s="191"/>
      <c r="AI371" s="191"/>
      <c r="AJ371" s="190"/>
      <c r="AK371" s="190"/>
      <c r="AL371" s="190"/>
      <c r="AM371" s="191"/>
      <c r="AN371" s="191"/>
      <c r="AO371" s="190"/>
      <c r="AP371" s="190"/>
      <c r="AQ371" s="191"/>
      <c r="AR371" s="190"/>
      <c r="AS371" s="190"/>
      <c r="AT371" s="190"/>
      <c r="AU371" s="191"/>
      <c r="AV371" s="190"/>
      <c r="AW371" s="190"/>
      <c r="AX371" s="190"/>
      <c r="AY371" s="191"/>
      <c r="AZ371" s="190"/>
      <c r="BA371" s="190"/>
      <c r="BB371" s="190"/>
    </row>
    <row r="372" spans="1:54">
      <c r="A372" s="190"/>
      <c r="B372" s="189"/>
      <c r="C372" s="190"/>
      <c r="D372" s="190"/>
      <c r="E372" s="190"/>
      <c r="F372" s="204"/>
      <c r="G372" s="190"/>
      <c r="H372" s="190"/>
      <c r="I372" s="190"/>
      <c r="J372" s="190"/>
      <c r="K372" s="190"/>
      <c r="L372" s="191"/>
      <c r="M372" s="190"/>
      <c r="N372" s="190"/>
      <c r="O372" s="190"/>
      <c r="P372" s="190"/>
      <c r="Q372" s="190"/>
      <c r="R372" s="190"/>
      <c r="S372" s="192"/>
      <c r="T372" s="191"/>
      <c r="U372" s="205"/>
      <c r="V372" s="204"/>
      <c r="W372" s="193"/>
      <c r="X372" s="190"/>
      <c r="Y372" s="190"/>
      <c r="Z372" s="190"/>
      <c r="AA372" s="190"/>
      <c r="AB372" s="190"/>
      <c r="AC372" s="190"/>
      <c r="AD372" s="190"/>
      <c r="AE372" s="190"/>
      <c r="AF372" s="190"/>
      <c r="AG372" s="190"/>
      <c r="AH372" s="191"/>
      <c r="AI372" s="191"/>
      <c r="AJ372" s="190"/>
      <c r="AK372" s="190"/>
      <c r="AL372" s="190"/>
      <c r="AM372" s="191"/>
      <c r="AN372" s="191"/>
      <c r="AO372" s="190"/>
      <c r="AP372" s="190"/>
      <c r="AQ372" s="191"/>
      <c r="AR372" s="190"/>
      <c r="AS372" s="190"/>
      <c r="AT372" s="190"/>
      <c r="AU372" s="191"/>
      <c r="AV372" s="190"/>
      <c r="AW372" s="190"/>
      <c r="AX372" s="190"/>
      <c r="AY372" s="191"/>
      <c r="AZ372" s="190"/>
      <c r="BA372" s="190"/>
      <c r="BB372" s="190"/>
    </row>
    <row r="373" spans="1:54">
      <c r="A373" s="190"/>
      <c r="B373" s="189"/>
      <c r="C373" s="190"/>
      <c r="D373" s="190"/>
      <c r="E373" s="190"/>
      <c r="F373" s="204"/>
      <c r="G373" s="190"/>
      <c r="H373" s="190"/>
      <c r="I373" s="190"/>
      <c r="J373" s="190"/>
      <c r="K373" s="190"/>
      <c r="L373" s="191"/>
      <c r="M373" s="190"/>
      <c r="N373" s="190"/>
      <c r="O373" s="190"/>
      <c r="P373" s="190"/>
      <c r="Q373" s="190"/>
      <c r="R373" s="190"/>
      <c r="S373" s="192"/>
      <c r="T373" s="191"/>
      <c r="U373" s="205"/>
      <c r="V373" s="204"/>
      <c r="W373" s="193"/>
      <c r="X373" s="190"/>
      <c r="Y373" s="190"/>
      <c r="Z373" s="190"/>
      <c r="AA373" s="190"/>
      <c r="AB373" s="190"/>
      <c r="AC373" s="190"/>
      <c r="AD373" s="190"/>
      <c r="AE373" s="190"/>
      <c r="AF373" s="190"/>
      <c r="AG373" s="190"/>
      <c r="AH373" s="191"/>
      <c r="AI373" s="191"/>
      <c r="AJ373" s="190"/>
      <c r="AK373" s="190"/>
      <c r="AL373" s="190"/>
      <c r="AM373" s="191"/>
      <c r="AN373" s="191"/>
      <c r="AO373" s="190"/>
      <c r="AP373" s="190"/>
      <c r="AQ373" s="191"/>
      <c r="AR373" s="190"/>
      <c r="AS373" s="190"/>
      <c r="AT373" s="190"/>
      <c r="AU373" s="191"/>
      <c r="AV373" s="190"/>
      <c r="AW373" s="190"/>
      <c r="AX373" s="190"/>
      <c r="AY373" s="191"/>
      <c r="AZ373" s="190"/>
      <c r="BA373" s="190"/>
      <c r="BB373" s="190"/>
    </row>
    <row r="374" spans="1:54">
      <c r="A374" s="190"/>
      <c r="B374" s="189"/>
      <c r="C374" s="190"/>
      <c r="D374" s="190"/>
      <c r="E374" s="190"/>
      <c r="F374" s="204"/>
      <c r="G374" s="190"/>
      <c r="H374" s="190"/>
      <c r="I374" s="190"/>
      <c r="J374" s="190"/>
      <c r="K374" s="190"/>
      <c r="L374" s="191"/>
      <c r="M374" s="190"/>
      <c r="N374" s="190"/>
      <c r="O374" s="190"/>
      <c r="P374" s="190"/>
      <c r="Q374" s="190"/>
      <c r="R374" s="190"/>
      <c r="S374" s="192"/>
      <c r="T374" s="191"/>
      <c r="U374" s="205"/>
      <c r="V374" s="204"/>
      <c r="W374" s="193"/>
      <c r="X374" s="190"/>
      <c r="Y374" s="190"/>
      <c r="Z374" s="190"/>
      <c r="AA374" s="190"/>
      <c r="AB374" s="190"/>
      <c r="AC374" s="190"/>
      <c r="AD374" s="190"/>
      <c r="AE374" s="190"/>
      <c r="AF374" s="190"/>
      <c r="AG374" s="190"/>
      <c r="AH374" s="191"/>
      <c r="AI374" s="191"/>
      <c r="AJ374" s="190"/>
      <c r="AK374" s="190"/>
      <c r="AL374" s="190"/>
      <c r="AM374" s="191"/>
      <c r="AN374" s="191"/>
      <c r="AO374" s="190"/>
      <c r="AP374" s="190"/>
      <c r="AQ374" s="191"/>
      <c r="AR374" s="190"/>
      <c r="AS374" s="190"/>
      <c r="AT374" s="190"/>
      <c r="AU374" s="191"/>
      <c r="AV374" s="190"/>
      <c r="AW374" s="190"/>
      <c r="AX374" s="190"/>
      <c r="AY374" s="191"/>
      <c r="AZ374" s="190"/>
      <c r="BA374" s="190"/>
      <c r="BB374" s="190"/>
    </row>
    <row r="375" spans="1:54">
      <c r="A375" s="190"/>
      <c r="B375" s="189"/>
      <c r="C375" s="190"/>
      <c r="D375" s="190"/>
      <c r="E375" s="190"/>
      <c r="F375" s="204"/>
      <c r="G375" s="190"/>
      <c r="H375" s="190"/>
      <c r="I375" s="190"/>
      <c r="J375" s="190"/>
      <c r="K375" s="190"/>
      <c r="L375" s="191"/>
      <c r="M375" s="190"/>
      <c r="N375" s="190"/>
      <c r="O375" s="190"/>
      <c r="P375" s="190"/>
      <c r="Q375" s="190"/>
      <c r="R375" s="190"/>
      <c r="S375" s="192"/>
      <c r="T375" s="191"/>
      <c r="U375" s="205"/>
      <c r="V375" s="204"/>
      <c r="W375" s="193"/>
      <c r="X375" s="190"/>
      <c r="Y375" s="190"/>
      <c r="Z375" s="190"/>
      <c r="AA375" s="190"/>
      <c r="AB375" s="190"/>
      <c r="AC375" s="190"/>
      <c r="AD375" s="190"/>
      <c r="AE375" s="190"/>
      <c r="AF375" s="190"/>
      <c r="AG375" s="190"/>
      <c r="AH375" s="191"/>
      <c r="AI375" s="191"/>
      <c r="AJ375" s="190"/>
      <c r="AK375" s="190"/>
      <c r="AL375" s="190"/>
      <c r="AM375" s="191"/>
      <c r="AN375" s="191"/>
      <c r="AO375" s="190"/>
      <c r="AP375" s="190"/>
      <c r="AQ375" s="191"/>
      <c r="AR375" s="190"/>
      <c r="AS375" s="190"/>
      <c r="AT375" s="190"/>
      <c r="AU375" s="191"/>
      <c r="AV375" s="190"/>
      <c r="AW375" s="190"/>
      <c r="AX375" s="190"/>
      <c r="AY375" s="191"/>
      <c r="AZ375" s="190"/>
      <c r="BA375" s="190"/>
      <c r="BB375" s="190"/>
    </row>
    <row r="376" spans="1:54">
      <c r="A376" s="190"/>
      <c r="B376" s="189"/>
      <c r="C376" s="190"/>
      <c r="D376" s="190"/>
      <c r="E376" s="190"/>
      <c r="F376" s="204"/>
      <c r="G376" s="190"/>
      <c r="H376" s="190"/>
      <c r="I376" s="190"/>
      <c r="J376" s="190"/>
      <c r="K376" s="190"/>
      <c r="L376" s="191"/>
      <c r="M376" s="190"/>
      <c r="N376" s="190"/>
      <c r="O376" s="190"/>
      <c r="P376" s="190"/>
      <c r="Q376" s="190"/>
      <c r="R376" s="190"/>
      <c r="S376" s="192"/>
      <c r="T376" s="191"/>
      <c r="U376" s="205"/>
      <c r="V376" s="204"/>
      <c r="W376" s="193"/>
      <c r="X376" s="190"/>
      <c r="Y376" s="190"/>
      <c r="Z376" s="190"/>
      <c r="AA376" s="190"/>
      <c r="AB376" s="190"/>
      <c r="AC376" s="190"/>
      <c r="AD376" s="190"/>
      <c r="AE376" s="190"/>
      <c r="AF376" s="190"/>
      <c r="AG376" s="190"/>
      <c r="AH376" s="191"/>
      <c r="AI376" s="191"/>
      <c r="AJ376" s="190"/>
      <c r="AK376" s="190"/>
      <c r="AL376" s="190"/>
      <c r="AM376" s="191"/>
      <c r="AN376" s="191"/>
      <c r="AO376" s="190"/>
      <c r="AP376" s="190"/>
      <c r="AQ376" s="191"/>
      <c r="AR376" s="190"/>
      <c r="AS376" s="190"/>
      <c r="AT376" s="190"/>
      <c r="AU376" s="191"/>
      <c r="AV376" s="190"/>
      <c r="AW376" s="190"/>
      <c r="AX376" s="190"/>
      <c r="AY376" s="191"/>
      <c r="AZ376" s="190"/>
      <c r="BA376" s="190"/>
      <c r="BB376" s="190"/>
    </row>
    <row r="377" spans="1:54">
      <c r="A377" s="190"/>
      <c r="B377" s="189"/>
      <c r="C377" s="190"/>
      <c r="D377" s="190"/>
      <c r="E377" s="190"/>
      <c r="F377" s="204"/>
      <c r="G377" s="190"/>
      <c r="H377" s="190"/>
      <c r="I377" s="190"/>
      <c r="J377" s="190"/>
      <c r="K377" s="190"/>
      <c r="L377" s="191"/>
      <c r="M377" s="190"/>
      <c r="N377" s="190"/>
      <c r="O377" s="190"/>
      <c r="P377" s="190"/>
      <c r="Q377" s="190"/>
      <c r="R377" s="190"/>
      <c r="S377" s="192"/>
      <c r="T377" s="191"/>
      <c r="U377" s="205"/>
      <c r="V377" s="204"/>
      <c r="W377" s="193"/>
      <c r="X377" s="190"/>
      <c r="Y377" s="190"/>
      <c r="Z377" s="190"/>
      <c r="AA377" s="190"/>
      <c r="AB377" s="190"/>
      <c r="AC377" s="190"/>
      <c r="AD377" s="190"/>
      <c r="AE377" s="190"/>
      <c r="AF377" s="190"/>
      <c r="AG377" s="190"/>
      <c r="AH377" s="191"/>
      <c r="AI377" s="191"/>
      <c r="AJ377" s="190"/>
      <c r="AK377" s="190"/>
      <c r="AL377" s="190"/>
      <c r="AM377" s="191"/>
      <c r="AN377" s="191"/>
      <c r="AO377" s="190"/>
      <c r="AP377" s="190"/>
      <c r="AQ377" s="191"/>
      <c r="AR377" s="190"/>
      <c r="AS377" s="190"/>
      <c r="AT377" s="190"/>
      <c r="AU377" s="191"/>
      <c r="AV377" s="190"/>
      <c r="AW377" s="190"/>
      <c r="AX377" s="190"/>
      <c r="AY377" s="191"/>
      <c r="AZ377" s="190"/>
      <c r="BA377" s="190"/>
      <c r="BB377" s="190"/>
    </row>
    <row r="378" spans="1:54">
      <c r="A378" s="190"/>
      <c r="B378" s="189"/>
      <c r="C378" s="190"/>
      <c r="D378" s="190"/>
      <c r="E378" s="190"/>
      <c r="F378" s="204"/>
      <c r="G378" s="190"/>
      <c r="H378" s="190"/>
      <c r="I378" s="190"/>
      <c r="J378" s="190"/>
      <c r="K378" s="190"/>
      <c r="L378" s="191"/>
      <c r="M378" s="190"/>
      <c r="N378" s="190"/>
      <c r="O378" s="190"/>
      <c r="P378" s="190"/>
      <c r="Q378" s="190"/>
      <c r="R378" s="190"/>
      <c r="S378" s="192"/>
      <c r="T378" s="191"/>
      <c r="U378" s="205"/>
      <c r="V378" s="204"/>
      <c r="W378" s="193"/>
      <c r="X378" s="190"/>
      <c r="Y378" s="190"/>
      <c r="Z378" s="190"/>
      <c r="AA378" s="190"/>
      <c r="AB378" s="190"/>
      <c r="AC378" s="190"/>
      <c r="AD378" s="190"/>
      <c r="AE378" s="190"/>
      <c r="AF378" s="190"/>
      <c r="AG378" s="190"/>
      <c r="AH378" s="191"/>
      <c r="AI378" s="191"/>
      <c r="AJ378" s="190"/>
      <c r="AK378" s="190"/>
      <c r="AL378" s="190"/>
      <c r="AM378" s="191"/>
      <c r="AN378" s="191"/>
      <c r="AO378" s="190"/>
      <c r="AP378" s="190"/>
      <c r="AQ378" s="191"/>
      <c r="AR378" s="190"/>
      <c r="AS378" s="190"/>
      <c r="AT378" s="190"/>
      <c r="AU378" s="191"/>
      <c r="AV378" s="190"/>
      <c r="AW378" s="190"/>
      <c r="AX378" s="190"/>
      <c r="AY378" s="191"/>
      <c r="AZ378" s="190"/>
      <c r="BA378" s="190"/>
      <c r="BB378" s="190"/>
    </row>
    <row r="379" spans="1:54">
      <c r="A379" s="190"/>
      <c r="B379" s="189"/>
      <c r="C379" s="190"/>
      <c r="D379" s="190"/>
      <c r="E379" s="190"/>
      <c r="F379" s="204"/>
      <c r="G379" s="190"/>
      <c r="H379" s="190"/>
      <c r="I379" s="190"/>
      <c r="J379" s="190"/>
      <c r="K379" s="190"/>
      <c r="L379" s="191"/>
      <c r="M379" s="190"/>
      <c r="N379" s="190"/>
      <c r="O379" s="190"/>
      <c r="P379" s="190"/>
      <c r="Q379" s="190"/>
      <c r="R379" s="190"/>
      <c r="S379" s="192"/>
      <c r="T379" s="191"/>
      <c r="U379" s="205"/>
      <c r="V379" s="204"/>
      <c r="W379" s="193"/>
      <c r="X379" s="190"/>
      <c r="Y379" s="190"/>
      <c r="Z379" s="190"/>
      <c r="AA379" s="190"/>
      <c r="AB379" s="190"/>
      <c r="AC379" s="190"/>
      <c r="AD379" s="190"/>
      <c r="AE379" s="190"/>
      <c r="AF379" s="190"/>
      <c r="AG379" s="190"/>
      <c r="AH379" s="191"/>
      <c r="AI379" s="191"/>
      <c r="AJ379" s="190"/>
      <c r="AK379" s="190"/>
      <c r="AL379" s="190"/>
      <c r="AM379" s="191"/>
      <c r="AN379" s="191"/>
      <c r="AO379" s="190"/>
      <c r="AP379" s="190"/>
      <c r="AQ379" s="191"/>
      <c r="AR379" s="190"/>
      <c r="AS379" s="190"/>
      <c r="AT379" s="190"/>
      <c r="AU379" s="191"/>
      <c r="AV379" s="190"/>
      <c r="AW379" s="190"/>
      <c r="AX379" s="190"/>
      <c r="AY379" s="191"/>
      <c r="AZ379" s="190"/>
      <c r="BA379" s="190"/>
      <c r="BB379" s="190"/>
    </row>
    <row r="380" spans="1:54">
      <c r="A380" s="190"/>
      <c r="B380" s="189"/>
      <c r="C380" s="190"/>
      <c r="D380" s="190"/>
      <c r="E380" s="190"/>
      <c r="F380" s="204"/>
      <c r="G380" s="190"/>
      <c r="H380" s="190"/>
      <c r="I380" s="190"/>
      <c r="J380" s="190"/>
      <c r="K380" s="190"/>
      <c r="L380" s="191"/>
      <c r="M380" s="190"/>
      <c r="N380" s="190"/>
      <c r="O380" s="190"/>
      <c r="P380" s="190"/>
      <c r="Q380" s="190"/>
      <c r="R380" s="190"/>
      <c r="S380" s="192"/>
      <c r="T380" s="191"/>
      <c r="U380" s="205"/>
      <c r="V380" s="204"/>
      <c r="W380" s="193"/>
      <c r="X380" s="190"/>
      <c r="Y380" s="190"/>
      <c r="Z380" s="190"/>
      <c r="AA380" s="190"/>
      <c r="AB380" s="190"/>
      <c r="AC380" s="190"/>
      <c r="AD380" s="190"/>
      <c r="AE380" s="190"/>
      <c r="AF380" s="190"/>
      <c r="AG380" s="190"/>
      <c r="AH380" s="191"/>
      <c r="AI380" s="191"/>
      <c r="AJ380" s="190"/>
      <c r="AK380" s="190"/>
      <c r="AL380" s="190"/>
      <c r="AM380" s="191"/>
      <c r="AN380" s="191"/>
      <c r="AO380" s="190"/>
      <c r="AP380" s="190"/>
      <c r="AQ380" s="191"/>
      <c r="AR380" s="190"/>
      <c r="AS380" s="190"/>
      <c r="AT380" s="190"/>
      <c r="AU380" s="191"/>
      <c r="AV380" s="190"/>
      <c r="AW380" s="190"/>
      <c r="AX380" s="190"/>
      <c r="AY380" s="191"/>
      <c r="AZ380" s="190"/>
      <c r="BA380" s="190"/>
      <c r="BB380" s="190"/>
    </row>
    <row r="381" spans="1:54">
      <c r="A381" s="190"/>
      <c r="B381" s="189"/>
      <c r="C381" s="190"/>
      <c r="D381" s="190"/>
      <c r="E381" s="190"/>
      <c r="F381" s="204"/>
      <c r="G381" s="190"/>
      <c r="H381" s="190"/>
      <c r="I381" s="190"/>
      <c r="J381" s="190"/>
      <c r="K381" s="190"/>
      <c r="L381" s="191"/>
      <c r="M381" s="190"/>
      <c r="N381" s="190"/>
      <c r="O381" s="190"/>
      <c r="P381" s="190"/>
      <c r="Q381" s="190"/>
      <c r="R381" s="190"/>
      <c r="S381" s="192"/>
      <c r="T381" s="191"/>
      <c r="U381" s="205"/>
      <c r="V381" s="204"/>
      <c r="W381" s="193"/>
      <c r="X381" s="190"/>
      <c r="Y381" s="190"/>
      <c r="Z381" s="190"/>
      <c r="AA381" s="190"/>
      <c r="AB381" s="190"/>
      <c r="AC381" s="190"/>
      <c r="AD381" s="190"/>
      <c r="AE381" s="190"/>
      <c r="AF381" s="190"/>
      <c r="AG381" s="190"/>
      <c r="AH381" s="191"/>
      <c r="AI381" s="191"/>
      <c r="AJ381" s="190"/>
      <c r="AK381" s="190"/>
      <c r="AL381" s="190"/>
      <c r="AM381" s="191"/>
      <c r="AN381" s="191"/>
      <c r="AO381" s="190"/>
      <c r="AP381" s="190"/>
      <c r="AQ381" s="191"/>
      <c r="AR381" s="190"/>
      <c r="AS381" s="190"/>
      <c r="AT381" s="190"/>
      <c r="AU381" s="191"/>
      <c r="AV381" s="190"/>
      <c r="AW381" s="190"/>
      <c r="AX381" s="190"/>
      <c r="AY381" s="191"/>
      <c r="AZ381" s="190"/>
      <c r="BA381" s="190"/>
      <c r="BB381" s="190"/>
    </row>
    <row r="382" spans="1:54">
      <c r="A382" s="190"/>
      <c r="B382" s="189"/>
      <c r="C382" s="190"/>
      <c r="D382" s="190"/>
      <c r="E382" s="190"/>
      <c r="F382" s="204"/>
      <c r="G382" s="190"/>
      <c r="H382" s="190"/>
      <c r="I382" s="190"/>
      <c r="J382" s="190"/>
      <c r="K382" s="190"/>
      <c r="L382" s="191"/>
      <c r="M382" s="190"/>
      <c r="N382" s="190"/>
      <c r="O382" s="190"/>
      <c r="P382" s="190"/>
      <c r="Q382" s="190"/>
      <c r="R382" s="190"/>
      <c r="S382" s="192"/>
      <c r="T382" s="191"/>
      <c r="U382" s="205"/>
      <c r="V382" s="204"/>
      <c r="W382" s="193"/>
      <c r="X382" s="190"/>
      <c r="Y382" s="190"/>
      <c r="Z382" s="190"/>
      <c r="AA382" s="190"/>
      <c r="AB382" s="190"/>
      <c r="AC382" s="190"/>
      <c r="AD382" s="190"/>
      <c r="AE382" s="190"/>
      <c r="AF382" s="190"/>
      <c r="AG382" s="190"/>
      <c r="AH382" s="191"/>
      <c r="AI382" s="191"/>
      <c r="AJ382" s="190"/>
      <c r="AK382" s="190"/>
      <c r="AL382" s="190"/>
      <c r="AM382" s="191"/>
      <c r="AN382" s="191"/>
      <c r="AO382" s="190"/>
      <c r="AP382" s="190"/>
      <c r="AQ382" s="191"/>
      <c r="AR382" s="190"/>
      <c r="AS382" s="190"/>
      <c r="AT382" s="190"/>
      <c r="AU382" s="191"/>
      <c r="AV382" s="190"/>
      <c r="AW382" s="190"/>
      <c r="AX382" s="190"/>
      <c r="AY382" s="191"/>
      <c r="AZ382" s="190"/>
      <c r="BA382" s="190"/>
      <c r="BB382" s="190"/>
    </row>
    <row r="383" spans="1:54">
      <c r="A383" s="190"/>
      <c r="B383" s="189"/>
      <c r="C383" s="190"/>
      <c r="D383" s="190"/>
      <c r="E383" s="190"/>
      <c r="F383" s="204"/>
      <c r="G383" s="190"/>
      <c r="H383" s="190"/>
      <c r="I383" s="190"/>
      <c r="J383" s="190"/>
      <c r="K383" s="190"/>
      <c r="L383" s="191"/>
      <c r="M383" s="190"/>
      <c r="N383" s="190"/>
      <c r="O383" s="190"/>
      <c r="P383" s="190"/>
      <c r="Q383" s="190"/>
      <c r="R383" s="190"/>
      <c r="S383" s="192"/>
      <c r="T383" s="191"/>
      <c r="U383" s="205"/>
      <c r="V383" s="204"/>
      <c r="W383" s="193"/>
      <c r="X383" s="190"/>
      <c r="Y383" s="190"/>
      <c r="Z383" s="190"/>
      <c r="AA383" s="190"/>
      <c r="AB383" s="190"/>
      <c r="AC383" s="190"/>
      <c r="AD383" s="190"/>
      <c r="AE383" s="190"/>
      <c r="AF383" s="190"/>
      <c r="AG383" s="190"/>
      <c r="AH383" s="191"/>
      <c r="AI383" s="191"/>
      <c r="AJ383" s="190"/>
      <c r="AK383" s="190"/>
      <c r="AL383" s="190"/>
      <c r="AM383" s="191"/>
      <c r="AN383" s="191"/>
      <c r="AO383" s="190"/>
      <c r="AP383" s="190"/>
      <c r="AQ383" s="191"/>
      <c r="AR383" s="190"/>
      <c r="AS383" s="190"/>
      <c r="AT383" s="190"/>
      <c r="AU383" s="191"/>
      <c r="AV383" s="190"/>
      <c r="AW383" s="190"/>
      <c r="AX383" s="190"/>
      <c r="AY383" s="191"/>
      <c r="AZ383" s="190"/>
      <c r="BA383" s="190"/>
      <c r="BB383" s="190"/>
    </row>
    <row r="384" spans="1:54">
      <c r="A384" s="190"/>
      <c r="B384" s="189"/>
      <c r="C384" s="190"/>
      <c r="D384" s="190"/>
      <c r="E384" s="190"/>
      <c r="F384" s="204"/>
      <c r="G384" s="190"/>
      <c r="H384" s="190"/>
      <c r="I384" s="190"/>
      <c r="J384" s="190"/>
      <c r="K384" s="190"/>
      <c r="L384" s="191"/>
      <c r="M384" s="190"/>
      <c r="N384" s="190"/>
      <c r="O384" s="190"/>
      <c r="P384" s="190"/>
      <c r="Q384" s="190"/>
      <c r="R384" s="190"/>
      <c r="S384" s="192"/>
      <c r="T384" s="191"/>
      <c r="U384" s="205"/>
      <c r="V384" s="204"/>
      <c r="W384" s="193"/>
      <c r="X384" s="190"/>
      <c r="Y384" s="190"/>
      <c r="Z384" s="190"/>
      <c r="AA384" s="190"/>
      <c r="AB384" s="190"/>
      <c r="AC384" s="190"/>
      <c r="AD384" s="190"/>
      <c r="AE384" s="190"/>
      <c r="AF384" s="190"/>
      <c r="AG384" s="190"/>
      <c r="AH384" s="191"/>
      <c r="AI384" s="191"/>
      <c r="AJ384" s="190"/>
      <c r="AK384" s="190"/>
      <c r="AL384" s="190"/>
      <c r="AM384" s="191"/>
      <c r="AN384" s="191"/>
      <c r="AO384" s="190"/>
      <c r="AP384" s="190"/>
      <c r="AQ384" s="191"/>
      <c r="AR384" s="190"/>
      <c r="AS384" s="190"/>
      <c r="AT384" s="190"/>
      <c r="AU384" s="191"/>
      <c r="AV384" s="190"/>
      <c r="AW384" s="190"/>
      <c r="AX384" s="190"/>
      <c r="AY384" s="191"/>
      <c r="AZ384" s="190"/>
      <c r="BA384" s="190"/>
      <c r="BB384" s="190"/>
    </row>
    <row r="385" spans="1:54">
      <c r="A385" s="190"/>
      <c r="B385" s="189"/>
      <c r="C385" s="190"/>
      <c r="D385" s="190"/>
      <c r="E385" s="190"/>
      <c r="F385" s="204"/>
      <c r="G385" s="190"/>
      <c r="H385" s="190"/>
      <c r="I385" s="190"/>
      <c r="J385" s="190"/>
      <c r="K385" s="190"/>
      <c r="L385" s="191"/>
      <c r="M385" s="190"/>
      <c r="N385" s="190"/>
      <c r="O385" s="190"/>
      <c r="P385" s="190"/>
      <c r="Q385" s="190"/>
      <c r="R385" s="190"/>
      <c r="S385" s="192"/>
      <c r="T385" s="191"/>
      <c r="U385" s="205"/>
      <c r="V385" s="204"/>
      <c r="W385" s="193"/>
      <c r="X385" s="190"/>
      <c r="Y385" s="190"/>
      <c r="Z385" s="190"/>
      <c r="AA385" s="190"/>
      <c r="AB385" s="190"/>
      <c r="AC385" s="190"/>
      <c r="AD385" s="190"/>
      <c r="AE385" s="190"/>
      <c r="AF385" s="190"/>
      <c r="AG385" s="190"/>
      <c r="AH385" s="191"/>
      <c r="AI385" s="191"/>
      <c r="AJ385" s="190"/>
      <c r="AK385" s="190"/>
      <c r="AL385" s="190"/>
      <c r="AM385" s="191"/>
      <c r="AN385" s="191"/>
      <c r="AO385" s="190"/>
      <c r="AP385" s="190"/>
      <c r="AQ385" s="191"/>
      <c r="AR385" s="190"/>
      <c r="AS385" s="190"/>
      <c r="AT385" s="190"/>
      <c r="AU385" s="191"/>
      <c r="AV385" s="190"/>
      <c r="AW385" s="190"/>
      <c r="AX385" s="190"/>
      <c r="AY385" s="191"/>
      <c r="AZ385" s="190"/>
      <c r="BA385" s="190"/>
      <c r="BB385" s="190"/>
    </row>
    <row r="386" spans="1:54">
      <c r="A386" s="190"/>
      <c r="B386" s="189"/>
      <c r="C386" s="190"/>
      <c r="D386" s="190"/>
      <c r="E386" s="190"/>
      <c r="F386" s="204"/>
      <c r="G386" s="190"/>
      <c r="H386" s="190"/>
      <c r="I386" s="190"/>
      <c r="J386" s="190"/>
      <c r="K386" s="190"/>
      <c r="L386" s="191"/>
      <c r="M386" s="190"/>
      <c r="N386" s="190"/>
      <c r="O386" s="190"/>
      <c r="P386" s="190"/>
      <c r="Q386" s="190"/>
      <c r="R386" s="190"/>
      <c r="S386" s="192"/>
      <c r="T386" s="191"/>
      <c r="U386" s="205"/>
      <c r="V386" s="204"/>
      <c r="W386" s="193"/>
      <c r="X386" s="190"/>
      <c r="Y386" s="190"/>
      <c r="Z386" s="190"/>
      <c r="AA386" s="190"/>
      <c r="AB386" s="190"/>
      <c r="AC386" s="190"/>
      <c r="AD386" s="190"/>
      <c r="AE386" s="190"/>
      <c r="AF386" s="190"/>
      <c r="AG386" s="190"/>
      <c r="AH386" s="191"/>
      <c r="AI386" s="191"/>
      <c r="AJ386" s="190"/>
      <c r="AK386" s="190"/>
      <c r="AL386" s="190"/>
      <c r="AM386" s="191"/>
      <c r="AN386" s="191"/>
      <c r="AO386" s="190"/>
      <c r="AP386" s="190"/>
      <c r="AQ386" s="191"/>
      <c r="AR386" s="190"/>
      <c r="AS386" s="190"/>
      <c r="AT386" s="190"/>
      <c r="AU386" s="191"/>
      <c r="AV386" s="190"/>
      <c r="AW386" s="190"/>
      <c r="AX386" s="190"/>
      <c r="AY386" s="191"/>
      <c r="AZ386" s="190"/>
      <c r="BA386" s="190"/>
      <c r="BB386" s="190"/>
    </row>
    <row r="387" spans="1:54">
      <c r="A387" s="190"/>
      <c r="B387" s="189"/>
      <c r="C387" s="190"/>
      <c r="D387" s="190"/>
      <c r="E387" s="190"/>
      <c r="F387" s="204"/>
      <c r="G387" s="190"/>
      <c r="H387" s="190"/>
      <c r="I387" s="190"/>
      <c r="J387" s="190"/>
      <c r="K387" s="190"/>
      <c r="L387" s="191"/>
      <c r="M387" s="190"/>
      <c r="N387" s="190"/>
      <c r="O387" s="190"/>
      <c r="P387" s="190"/>
      <c r="Q387" s="190"/>
      <c r="R387" s="190"/>
      <c r="S387" s="192"/>
      <c r="T387" s="191"/>
      <c r="U387" s="205"/>
      <c r="V387" s="204"/>
      <c r="W387" s="193"/>
      <c r="X387" s="190"/>
      <c r="Y387" s="190"/>
      <c r="Z387" s="190"/>
      <c r="AA387" s="190"/>
      <c r="AB387" s="190"/>
      <c r="AC387" s="190"/>
      <c r="AD387" s="190"/>
      <c r="AE387" s="190"/>
      <c r="AF387" s="190"/>
      <c r="AG387" s="190"/>
      <c r="AH387" s="191"/>
      <c r="AI387" s="191"/>
      <c r="AJ387" s="190"/>
      <c r="AK387" s="190"/>
      <c r="AL387" s="190"/>
      <c r="AM387" s="191"/>
      <c r="AN387" s="191"/>
      <c r="AO387" s="190"/>
      <c r="AP387" s="190"/>
      <c r="AQ387" s="191"/>
      <c r="AR387" s="190"/>
      <c r="AS387" s="190"/>
      <c r="AT387" s="190"/>
      <c r="AU387" s="191"/>
      <c r="AV387" s="190"/>
      <c r="AW387" s="190"/>
      <c r="AX387" s="190"/>
      <c r="AY387" s="191"/>
      <c r="AZ387" s="190"/>
      <c r="BA387" s="190"/>
      <c r="BB387" s="190"/>
    </row>
    <row r="388" spans="1:54">
      <c r="A388" s="190"/>
      <c r="B388" s="189"/>
      <c r="C388" s="190"/>
      <c r="D388" s="190"/>
      <c r="E388" s="190"/>
      <c r="F388" s="204"/>
      <c r="G388" s="190"/>
      <c r="H388" s="190"/>
      <c r="I388" s="190"/>
      <c r="J388" s="190"/>
      <c r="K388" s="190"/>
      <c r="L388" s="191"/>
      <c r="M388" s="190"/>
      <c r="N388" s="190"/>
      <c r="O388" s="190"/>
      <c r="P388" s="190"/>
      <c r="Q388" s="190"/>
      <c r="R388" s="190"/>
      <c r="S388" s="192"/>
      <c r="T388" s="191"/>
      <c r="U388" s="205"/>
      <c r="V388" s="204"/>
      <c r="W388" s="193"/>
      <c r="X388" s="190"/>
      <c r="Y388" s="190"/>
      <c r="Z388" s="190"/>
      <c r="AA388" s="190"/>
      <c r="AB388" s="190"/>
      <c r="AC388" s="190"/>
      <c r="AD388" s="190"/>
      <c r="AE388" s="190"/>
      <c r="AF388" s="190"/>
      <c r="AG388" s="190"/>
      <c r="AH388" s="191"/>
      <c r="AI388" s="191"/>
      <c r="AJ388" s="190"/>
      <c r="AK388" s="190"/>
      <c r="AL388" s="190"/>
      <c r="AM388" s="191"/>
      <c r="AN388" s="191"/>
      <c r="AO388" s="190"/>
      <c r="AP388" s="190"/>
      <c r="AQ388" s="191"/>
      <c r="AR388" s="190"/>
      <c r="AS388" s="190"/>
      <c r="AT388" s="190"/>
      <c r="AU388" s="191"/>
      <c r="AV388" s="190"/>
      <c r="AW388" s="190"/>
      <c r="AX388" s="190"/>
      <c r="AY388" s="191"/>
      <c r="AZ388" s="190"/>
      <c r="BA388" s="190"/>
      <c r="BB388" s="190"/>
    </row>
    <row r="389" spans="1:54">
      <c r="A389" s="190"/>
      <c r="B389" s="189"/>
      <c r="C389" s="190"/>
      <c r="D389" s="190"/>
      <c r="E389" s="190"/>
      <c r="F389" s="204"/>
      <c r="G389" s="190"/>
      <c r="H389" s="190"/>
      <c r="I389" s="190"/>
      <c r="J389" s="190"/>
      <c r="K389" s="190"/>
      <c r="L389" s="191"/>
      <c r="M389" s="190"/>
      <c r="N389" s="190"/>
      <c r="O389" s="190"/>
      <c r="P389" s="190"/>
      <c r="Q389" s="190"/>
      <c r="R389" s="190"/>
      <c r="S389" s="192"/>
      <c r="T389" s="191"/>
      <c r="U389" s="205"/>
      <c r="V389" s="204"/>
      <c r="W389" s="193"/>
      <c r="X389" s="190"/>
      <c r="Y389" s="190"/>
      <c r="Z389" s="190"/>
      <c r="AA389" s="190"/>
      <c r="AB389" s="190"/>
      <c r="AC389" s="190"/>
      <c r="AD389" s="190"/>
      <c r="AE389" s="190"/>
      <c r="AF389" s="190"/>
      <c r="AG389" s="190"/>
      <c r="AH389" s="191"/>
      <c r="AI389" s="191"/>
      <c r="AJ389" s="190"/>
      <c r="AK389" s="190"/>
      <c r="AL389" s="190"/>
      <c r="AM389" s="191"/>
      <c r="AN389" s="191"/>
      <c r="AO389" s="190"/>
      <c r="AP389" s="190"/>
      <c r="AQ389" s="191"/>
      <c r="AR389" s="190"/>
      <c r="AS389" s="190"/>
      <c r="AT389" s="190"/>
      <c r="AU389" s="191"/>
      <c r="AV389" s="190"/>
      <c r="AW389" s="190"/>
      <c r="AX389" s="190"/>
      <c r="AY389" s="191"/>
      <c r="AZ389" s="190"/>
      <c r="BA389" s="190"/>
      <c r="BB389" s="190"/>
    </row>
    <row r="390" spans="1:54">
      <c r="A390" s="190"/>
      <c r="B390" s="189"/>
      <c r="C390" s="190"/>
      <c r="D390" s="190"/>
      <c r="E390" s="190"/>
      <c r="F390" s="204"/>
      <c r="G390" s="190"/>
      <c r="H390" s="190"/>
      <c r="I390" s="190"/>
      <c r="J390" s="190"/>
      <c r="K390" s="190"/>
      <c r="L390" s="191"/>
      <c r="M390" s="190"/>
      <c r="N390" s="190"/>
      <c r="O390" s="190"/>
      <c r="P390" s="190"/>
      <c r="Q390" s="190"/>
      <c r="R390" s="190"/>
      <c r="S390" s="192"/>
      <c r="T390" s="191"/>
      <c r="U390" s="205"/>
      <c r="V390" s="204"/>
      <c r="W390" s="193"/>
      <c r="X390" s="190"/>
      <c r="Y390" s="190"/>
      <c r="Z390" s="190"/>
      <c r="AA390" s="190"/>
      <c r="AB390" s="190"/>
      <c r="AC390" s="190"/>
      <c r="AD390" s="190"/>
      <c r="AE390" s="190"/>
      <c r="AF390" s="190"/>
      <c r="AG390" s="190"/>
      <c r="AH390" s="191"/>
      <c r="AI390" s="191"/>
      <c r="AJ390" s="190"/>
      <c r="AK390" s="190"/>
      <c r="AL390" s="190"/>
      <c r="AM390" s="191"/>
      <c r="AN390" s="191"/>
      <c r="AO390" s="190"/>
      <c r="AP390" s="190"/>
      <c r="AQ390" s="191"/>
      <c r="AR390" s="190"/>
      <c r="AS390" s="190"/>
      <c r="AT390" s="190"/>
      <c r="AU390" s="191"/>
      <c r="AV390" s="190"/>
      <c r="AW390" s="190"/>
      <c r="AX390" s="190"/>
      <c r="AY390" s="191"/>
      <c r="AZ390" s="190"/>
      <c r="BA390" s="190"/>
      <c r="BB390" s="190"/>
    </row>
    <row r="391" spans="1:54">
      <c r="A391" s="190"/>
      <c r="B391" s="189"/>
      <c r="C391" s="190"/>
      <c r="D391" s="190"/>
      <c r="E391" s="190"/>
      <c r="F391" s="204"/>
      <c r="G391" s="190"/>
      <c r="H391" s="190"/>
      <c r="I391" s="190"/>
      <c r="J391" s="190"/>
      <c r="K391" s="190"/>
      <c r="L391" s="191"/>
      <c r="M391" s="190"/>
      <c r="N391" s="190"/>
      <c r="O391" s="190"/>
      <c r="P391" s="190"/>
      <c r="Q391" s="190"/>
      <c r="R391" s="190"/>
      <c r="S391" s="192"/>
      <c r="T391" s="191"/>
      <c r="U391" s="205"/>
      <c r="V391" s="204"/>
      <c r="W391" s="193"/>
      <c r="X391" s="190"/>
      <c r="Y391" s="190"/>
      <c r="Z391" s="190"/>
      <c r="AA391" s="190"/>
      <c r="AB391" s="190"/>
      <c r="AC391" s="190"/>
      <c r="AD391" s="190"/>
      <c r="AE391" s="190"/>
      <c r="AF391" s="190"/>
      <c r="AG391" s="190"/>
      <c r="AH391" s="191"/>
      <c r="AI391" s="191"/>
      <c r="AJ391" s="190"/>
      <c r="AK391" s="190"/>
      <c r="AL391" s="190"/>
      <c r="AM391" s="191"/>
      <c r="AN391" s="191"/>
      <c r="AO391" s="190"/>
      <c r="AP391" s="190"/>
      <c r="AQ391" s="191"/>
      <c r="AR391" s="190"/>
      <c r="AS391" s="190"/>
      <c r="AT391" s="190"/>
      <c r="AU391" s="191"/>
      <c r="AV391" s="190"/>
      <c r="AW391" s="190"/>
      <c r="AX391" s="190"/>
      <c r="AY391" s="191"/>
      <c r="AZ391" s="190"/>
      <c r="BA391" s="190"/>
      <c r="BB391" s="190"/>
    </row>
    <row r="392" spans="1:54">
      <c r="A392" s="190"/>
      <c r="B392" s="189"/>
      <c r="C392" s="190"/>
      <c r="D392" s="190"/>
      <c r="E392" s="190"/>
      <c r="F392" s="204"/>
      <c r="G392" s="190"/>
      <c r="H392" s="190"/>
      <c r="I392" s="190"/>
      <c r="J392" s="190"/>
      <c r="K392" s="190"/>
      <c r="L392" s="191"/>
      <c r="M392" s="190"/>
      <c r="N392" s="190"/>
      <c r="O392" s="190"/>
      <c r="P392" s="190"/>
      <c r="Q392" s="190"/>
      <c r="R392" s="190"/>
      <c r="S392" s="192"/>
      <c r="T392" s="191"/>
      <c r="U392" s="205"/>
      <c r="V392" s="204"/>
      <c r="W392" s="193"/>
      <c r="X392" s="190"/>
      <c r="Y392" s="190"/>
      <c r="Z392" s="190"/>
      <c r="AA392" s="190"/>
      <c r="AB392" s="190"/>
      <c r="AC392" s="190"/>
      <c r="AD392" s="190"/>
      <c r="AE392" s="190"/>
      <c r="AF392" s="190"/>
      <c r="AG392" s="190"/>
      <c r="AH392" s="191"/>
      <c r="AI392" s="191"/>
      <c r="AJ392" s="190"/>
      <c r="AK392" s="190"/>
      <c r="AL392" s="190"/>
      <c r="AM392" s="191"/>
      <c r="AN392" s="191"/>
      <c r="AO392" s="190"/>
      <c r="AP392" s="190"/>
      <c r="AQ392" s="191"/>
      <c r="AR392" s="190"/>
      <c r="AS392" s="190"/>
      <c r="AT392" s="190"/>
      <c r="AU392" s="191"/>
      <c r="AV392" s="190"/>
      <c r="AW392" s="190"/>
      <c r="AX392" s="190"/>
      <c r="AY392" s="191"/>
      <c r="AZ392" s="190"/>
      <c r="BA392" s="190"/>
      <c r="BB392" s="190"/>
    </row>
    <row r="393" spans="1:54">
      <c r="A393" s="190"/>
      <c r="B393" s="189"/>
      <c r="C393" s="190"/>
      <c r="D393" s="190"/>
      <c r="E393" s="190"/>
      <c r="F393" s="204"/>
      <c r="G393" s="190"/>
      <c r="H393" s="190"/>
      <c r="I393" s="190"/>
      <c r="J393" s="190"/>
      <c r="K393" s="190"/>
      <c r="L393" s="191"/>
      <c r="M393" s="190"/>
      <c r="N393" s="190"/>
      <c r="O393" s="190"/>
      <c r="P393" s="190"/>
      <c r="Q393" s="190"/>
      <c r="R393" s="190"/>
      <c r="S393" s="192"/>
      <c r="T393" s="191"/>
      <c r="U393" s="205"/>
      <c r="V393" s="204"/>
      <c r="W393" s="193"/>
      <c r="X393" s="190"/>
      <c r="Y393" s="190"/>
      <c r="Z393" s="190"/>
      <c r="AA393" s="190"/>
      <c r="AB393" s="190"/>
      <c r="AC393" s="190"/>
      <c r="AD393" s="190"/>
      <c r="AE393" s="190"/>
      <c r="AF393" s="190"/>
      <c r="AG393" s="190"/>
      <c r="AH393" s="191"/>
      <c r="AI393" s="191"/>
      <c r="AJ393" s="190"/>
      <c r="AK393" s="190"/>
      <c r="AL393" s="190"/>
      <c r="AM393" s="191"/>
      <c r="AN393" s="191"/>
      <c r="AO393" s="190"/>
      <c r="AP393" s="190"/>
      <c r="AQ393" s="191"/>
      <c r="AR393" s="190"/>
      <c r="AS393" s="190"/>
      <c r="AT393" s="190"/>
      <c r="AU393" s="191"/>
      <c r="AV393" s="190"/>
      <c r="AW393" s="190"/>
      <c r="AX393" s="190"/>
      <c r="AY393" s="191"/>
      <c r="AZ393" s="190"/>
      <c r="BA393" s="190"/>
      <c r="BB393" s="190"/>
    </row>
    <row r="394" spans="1:54">
      <c r="A394" s="190"/>
      <c r="B394" s="189"/>
      <c r="C394" s="190"/>
      <c r="D394" s="190"/>
      <c r="E394" s="190"/>
      <c r="F394" s="204"/>
      <c r="G394" s="190"/>
      <c r="H394" s="190"/>
      <c r="I394" s="190"/>
      <c r="J394" s="190"/>
      <c r="K394" s="190"/>
      <c r="L394" s="191"/>
      <c r="M394" s="190"/>
      <c r="N394" s="190"/>
      <c r="O394" s="190"/>
      <c r="P394" s="190"/>
      <c r="Q394" s="190"/>
      <c r="R394" s="190"/>
      <c r="S394" s="192"/>
      <c r="T394" s="191"/>
      <c r="U394" s="205"/>
      <c r="V394" s="204"/>
      <c r="W394" s="193"/>
      <c r="X394" s="190"/>
      <c r="Y394" s="190"/>
      <c r="Z394" s="190"/>
      <c r="AA394" s="190"/>
      <c r="AB394" s="190"/>
      <c r="AC394" s="190"/>
      <c r="AD394" s="190"/>
      <c r="AE394" s="190"/>
      <c r="AF394" s="190"/>
      <c r="AG394" s="190"/>
      <c r="AH394" s="191"/>
      <c r="AI394" s="191"/>
      <c r="AJ394" s="190"/>
      <c r="AK394" s="190"/>
      <c r="AL394" s="190"/>
      <c r="AM394" s="191"/>
      <c r="AN394" s="191"/>
      <c r="AO394" s="190"/>
      <c r="AP394" s="190"/>
      <c r="AQ394" s="191"/>
      <c r="AR394" s="190"/>
      <c r="AS394" s="190"/>
      <c r="AT394" s="190"/>
      <c r="AU394" s="191"/>
      <c r="AV394" s="190"/>
      <c r="AW394" s="190"/>
      <c r="AX394" s="190"/>
      <c r="AY394" s="191"/>
      <c r="AZ394" s="190"/>
      <c r="BA394" s="190"/>
      <c r="BB394" s="190"/>
    </row>
    <row r="395" spans="1:54">
      <c r="A395" s="190"/>
      <c r="B395" s="189"/>
      <c r="C395" s="190"/>
      <c r="D395" s="190"/>
      <c r="E395" s="190"/>
      <c r="F395" s="204"/>
      <c r="G395" s="190"/>
      <c r="H395" s="190"/>
      <c r="I395" s="190"/>
      <c r="J395" s="190"/>
      <c r="K395" s="190"/>
      <c r="L395" s="191"/>
      <c r="M395" s="190"/>
      <c r="N395" s="190"/>
      <c r="O395" s="190"/>
      <c r="P395" s="190"/>
      <c r="Q395" s="190"/>
      <c r="R395" s="190"/>
      <c r="S395" s="192"/>
      <c r="T395" s="191"/>
      <c r="U395" s="205"/>
      <c r="V395" s="204"/>
      <c r="W395" s="193"/>
      <c r="X395" s="190"/>
      <c r="Y395" s="190"/>
      <c r="Z395" s="190"/>
      <c r="AA395" s="190"/>
      <c r="AB395" s="190"/>
      <c r="AC395" s="190"/>
      <c r="AD395" s="190"/>
      <c r="AE395" s="190"/>
      <c r="AF395" s="190"/>
      <c r="AG395" s="190"/>
      <c r="AH395" s="191"/>
      <c r="AI395" s="191"/>
      <c r="AJ395" s="190"/>
      <c r="AK395" s="190"/>
      <c r="AL395" s="190"/>
      <c r="AM395" s="191"/>
      <c r="AN395" s="191"/>
      <c r="AO395" s="190"/>
      <c r="AP395" s="190"/>
      <c r="AQ395" s="191"/>
      <c r="AR395" s="190"/>
      <c r="AS395" s="190"/>
      <c r="AT395" s="190"/>
      <c r="AU395" s="191"/>
      <c r="AV395" s="190"/>
      <c r="AW395" s="190"/>
      <c r="AX395" s="190"/>
      <c r="AY395" s="191"/>
      <c r="AZ395" s="190"/>
      <c r="BA395" s="190"/>
      <c r="BB395" s="190"/>
    </row>
    <row r="396" spans="1:54">
      <c r="A396" s="190"/>
      <c r="B396" s="189"/>
      <c r="C396" s="190"/>
      <c r="D396" s="190"/>
      <c r="E396" s="190"/>
      <c r="F396" s="204"/>
      <c r="G396" s="190"/>
      <c r="H396" s="190"/>
      <c r="I396" s="190"/>
      <c r="J396" s="190"/>
      <c r="K396" s="190"/>
      <c r="L396" s="191"/>
      <c r="M396" s="190"/>
      <c r="N396" s="190"/>
      <c r="O396" s="190"/>
      <c r="P396" s="190"/>
      <c r="Q396" s="190"/>
      <c r="R396" s="190"/>
      <c r="S396" s="192"/>
      <c r="T396" s="191"/>
      <c r="U396" s="205"/>
      <c r="V396" s="204"/>
      <c r="W396" s="193"/>
      <c r="X396" s="190"/>
      <c r="Y396" s="190"/>
      <c r="Z396" s="190"/>
      <c r="AA396" s="190"/>
      <c r="AB396" s="190"/>
      <c r="AC396" s="190"/>
      <c r="AD396" s="190"/>
      <c r="AE396" s="190"/>
      <c r="AF396" s="190"/>
      <c r="AG396" s="190"/>
      <c r="AH396" s="191"/>
      <c r="AI396" s="191"/>
      <c r="AJ396" s="190"/>
      <c r="AK396" s="190"/>
      <c r="AL396" s="190"/>
      <c r="AM396" s="191"/>
      <c r="AN396" s="191"/>
      <c r="AO396" s="190"/>
      <c r="AP396" s="190"/>
      <c r="AQ396" s="191"/>
      <c r="AR396" s="190"/>
      <c r="AS396" s="190"/>
      <c r="AT396" s="190"/>
      <c r="AU396" s="191"/>
      <c r="AV396" s="190"/>
      <c r="AW396" s="190"/>
      <c r="AX396" s="190"/>
      <c r="AY396" s="191"/>
      <c r="AZ396" s="190"/>
      <c r="BA396" s="190"/>
      <c r="BB396" s="190"/>
    </row>
    <row r="397" spans="1:54">
      <c r="A397" s="190"/>
      <c r="B397" s="189"/>
      <c r="C397" s="190"/>
      <c r="D397" s="190"/>
      <c r="E397" s="190"/>
      <c r="F397" s="204"/>
      <c r="G397" s="190"/>
      <c r="H397" s="190"/>
      <c r="I397" s="190"/>
      <c r="J397" s="190"/>
      <c r="K397" s="190"/>
      <c r="L397" s="191"/>
      <c r="M397" s="190"/>
      <c r="N397" s="190"/>
      <c r="O397" s="190"/>
      <c r="P397" s="190"/>
      <c r="Q397" s="190"/>
      <c r="R397" s="190"/>
      <c r="S397" s="192"/>
      <c r="T397" s="191"/>
      <c r="U397" s="205"/>
      <c r="V397" s="204"/>
      <c r="W397" s="193"/>
      <c r="X397" s="190"/>
      <c r="Y397" s="190"/>
      <c r="Z397" s="190"/>
      <c r="AA397" s="190"/>
      <c r="AB397" s="190"/>
      <c r="AC397" s="190"/>
      <c r="AD397" s="190"/>
      <c r="AE397" s="190"/>
      <c r="AF397" s="190"/>
      <c r="AG397" s="190"/>
      <c r="AH397" s="191"/>
      <c r="AI397" s="191"/>
      <c r="AJ397" s="190"/>
      <c r="AK397" s="190"/>
      <c r="AL397" s="190"/>
      <c r="AM397" s="191"/>
      <c r="AN397" s="191"/>
      <c r="AO397" s="190"/>
      <c r="AP397" s="190"/>
      <c r="AQ397" s="191"/>
      <c r="AR397" s="190"/>
      <c r="AS397" s="190"/>
      <c r="AT397" s="190"/>
      <c r="AU397" s="191"/>
      <c r="AV397" s="190"/>
      <c r="AW397" s="190"/>
      <c r="AX397" s="190"/>
      <c r="AY397" s="191"/>
      <c r="AZ397" s="190"/>
      <c r="BA397" s="190"/>
      <c r="BB397" s="190"/>
    </row>
    <row r="398" spans="1:54">
      <c r="A398" s="190"/>
      <c r="B398" s="189"/>
      <c r="C398" s="190"/>
      <c r="D398" s="190"/>
      <c r="E398" s="190"/>
      <c r="F398" s="204"/>
      <c r="G398" s="190"/>
      <c r="H398" s="190"/>
      <c r="I398" s="190"/>
      <c r="J398" s="190"/>
      <c r="K398" s="190"/>
      <c r="L398" s="191"/>
      <c r="M398" s="190"/>
      <c r="N398" s="190"/>
      <c r="O398" s="190"/>
      <c r="P398" s="190"/>
      <c r="Q398" s="190"/>
      <c r="R398" s="190"/>
      <c r="S398" s="192"/>
      <c r="T398" s="191"/>
      <c r="U398" s="205"/>
      <c r="V398" s="204"/>
      <c r="W398" s="193"/>
      <c r="X398" s="190"/>
      <c r="Y398" s="190"/>
      <c r="Z398" s="190"/>
      <c r="AA398" s="190"/>
      <c r="AB398" s="190"/>
      <c r="AC398" s="190"/>
      <c r="AD398" s="190"/>
      <c r="AE398" s="190"/>
      <c r="AF398" s="190"/>
      <c r="AG398" s="190"/>
      <c r="AH398" s="191"/>
      <c r="AI398" s="191"/>
      <c r="AJ398" s="190"/>
      <c r="AK398" s="190"/>
      <c r="AL398" s="190"/>
      <c r="AM398" s="191"/>
      <c r="AN398" s="191"/>
      <c r="AO398" s="190"/>
      <c r="AP398" s="190"/>
      <c r="AQ398" s="191"/>
      <c r="AR398" s="190"/>
      <c r="AS398" s="190"/>
      <c r="AT398" s="190"/>
      <c r="AU398" s="191"/>
      <c r="AV398" s="190"/>
      <c r="AW398" s="190"/>
      <c r="AX398" s="190"/>
      <c r="AY398" s="191"/>
      <c r="AZ398" s="190"/>
      <c r="BA398" s="190"/>
      <c r="BB398" s="190"/>
    </row>
    <row r="399" spans="1:54">
      <c r="A399" s="190"/>
      <c r="B399" s="189"/>
      <c r="C399" s="190"/>
      <c r="D399" s="190"/>
      <c r="E399" s="190"/>
      <c r="F399" s="204"/>
      <c r="G399" s="190"/>
      <c r="H399" s="190"/>
      <c r="I399" s="190"/>
      <c r="J399" s="190"/>
      <c r="K399" s="190"/>
      <c r="L399" s="191"/>
      <c r="M399" s="190"/>
      <c r="N399" s="190"/>
      <c r="O399" s="190"/>
      <c r="P399" s="190"/>
      <c r="Q399" s="190"/>
      <c r="R399" s="190"/>
      <c r="S399" s="192"/>
      <c r="T399" s="191"/>
      <c r="U399" s="205"/>
      <c r="V399" s="204"/>
      <c r="W399" s="193"/>
      <c r="X399" s="190"/>
      <c r="Y399" s="190"/>
      <c r="Z399" s="190"/>
      <c r="AA399" s="190"/>
      <c r="AB399" s="190"/>
      <c r="AC399" s="190"/>
      <c r="AD399" s="190"/>
      <c r="AE399" s="190"/>
      <c r="AF399" s="190"/>
      <c r="AG399" s="190"/>
      <c r="AH399" s="191"/>
      <c r="AI399" s="191"/>
      <c r="AJ399" s="190"/>
      <c r="AK399" s="190"/>
      <c r="AL399" s="190"/>
      <c r="AM399" s="191"/>
      <c r="AN399" s="191"/>
      <c r="AO399" s="190"/>
      <c r="AP399" s="190"/>
      <c r="AQ399" s="191"/>
      <c r="AR399" s="190"/>
      <c r="AS399" s="190"/>
      <c r="AT399" s="190"/>
      <c r="AU399" s="191"/>
      <c r="AV399" s="190"/>
      <c r="AW399" s="190"/>
      <c r="AX399" s="190"/>
      <c r="AY399" s="191"/>
      <c r="AZ399" s="190"/>
      <c r="BA399" s="190"/>
      <c r="BB399" s="190"/>
    </row>
    <row r="400" spans="1:54">
      <c r="A400" s="190"/>
      <c r="B400" s="189"/>
      <c r="C400" s="190"/>
      <c r="D400" s="190"/>
      <c r="E400" s="190"/>
      <c r="F400" s="204"/>
      <c r="G400" s="190"/>
      <c r="H400" s="190"/>
      <c r="I400" s="190"/>
      <c r="J400" s="190"/>
      <c r="K400" s="190"/>
      <c r="L400" s="191"/>
      <c r="M400" s="190"/>
      <c r="N400" s="190"/>
      <c r="O400" s="190"/>
      <c r="P400" s="190"/>
      <c r="Q400" s="190"/>
      <c r="R400" s="190"/>
      <c r="S400" s="192"/>
      <c r="T400" s="191"/>
      <c r="U400" s="205"/>
      <c r="V400" s="204"/>
      <c r="W400" s="193"/>
      <c r="X400" s="190"/>
      <c r="Y400" s="190"/>
      <c r="Z400" s="190"/>
      <c r="AA400" s="190"/>
      <c r="AB400" s="190"/>
      <c r="AC400" s="190"/>
      <c r="AD400" s="190"/>
      <c r="AE400" s="190"/>
      <c r="AF400" s="190"/>
      <c r="AG400" s="190"/>
      <c r="AH400" s="191"/>
      <c r="AI400" s="191"/>
      <c r="AJ400" s="190"/>
      <c r="AK400" s="190"/>
      <c r="AL400" s="190"/>
      <c r="AM400" s="191"/>
      <c r="AN400" s="191"/>
      <c r="AO400" s="190"/>
      <c r="AP400" s="190"/>
      <c r="AQ400" s="191"/>
      <c r="AR400" s="190"/>
      <c r="AS400" s="190"/>
      <c r="AT400" s="190"/>
      <c r="AU400" s="191"/>
      <c r="AV400" s="190"/>
      <c r="AW400" s="190"/>
      <c r="AX400" s="190"/>
      <c r="AY400" s="191"/>
      <c r="AZ400" s="190"/>
      <c r="BA400" s="190"/>
      <c r="BB400" s="190"/>
    </row>
    <row r="401" spans="1:54">
      <c r="A401" s="190"/>
      <c r="B401" s="189"/>
      <c r="C401" s="190"/>
      <c r="D401" s="190"/>
      <c r="E401" s="190"/>
      <c r="F401" s="204"/>
      <c r="G401" s="190"/>
      <c r="H401" s="190"/>
      <c r="I401" s="190"/>
      <c r="J401" s="190"/>
      <c r="K401" s="190"/>
      <c r="L401" s="191"/>
      <c r="M401" s="190"/>
      <c r="N401" s="190"/>
      <c r="O401" s="190"/>
      <c r="P401" s="190"/>
      <c r="Q401" s="190"/>
      <c r="R401" s="190"/>
      <c r="S401" s="192"/>
      <c r="T401" s="191"/>
      <c r="U401" s="205"/>
      <c r="V401" s="204"/>
      <c r="W401" s="193"/>
      <c r="X401" s="190"/>
      <c r="Y401" s="190"/>
      <c r="Z401" s="190"/>
      <c r="AA401" s="190"/>
      <c r="AB401" s="190"/>
      <c r="AC401" s="190"/>
      <c r="AD401" s="190"/>
      <c r="AE401" s="190"/>
      <c r="AF401" s="190"/>
      <c r="AG401" s="190"/>
      <c r="AH401" s="191"/>
      <c r="AI401" s="191"/>
      <c r="AJ401" s="190"/>
      <c r="AK401" s="190"/>
      <c r="AL401" s="190"/>
      <c r="AM401" s="191"/>
      <c r="AN401" s="191"/>
      <c r="AO401" s="190"/>
      <c r="AP401" s="190"/>
      <c r="AQ401" s="191"/>
      <c r="AR401" s="190"/>
      <c r="AS401" s="190"/>
      <c r="AT401" s="190"/>
      <c r="AU401" s="191"/>
      <c r="AV401" s="190"/>
      <c r="AW401" s="190"/>
      <c r="AX401" s="190"/>
      <c r="AY401" s="191"/>
      <c r="AZ401" s="190"/>
      <c r="BA401" s="190"/>
      <c r="BB401" s="190"/>
    </row>
    <row r="402" spans="1:54">
      <c r="A402" s="190"/>
      <c r="B402" s="189"/>
      <c r="C402" s="190"/>
      <c r="D402" s="190"/>
      <c r="E402" s="190"/>
      <c r="F402" s="204"/>
      <c r="G402" s="190"/>
      <c r="H402" s="190"/>
      <c r="I402" s="190"/>
      <c r="J402" s="190"/>
      <c r="K402" s="190"/>
      <c r="L402" s="191"/>
      <c r="M402" s="190"/>
      <c r="N402" s="190"/>
      <c r="O402" s="190"/>
      <c r="P402" s="190"/>
      <c r="Q402" s="190"/>
      <c r="R402" s="190"/>
      <c r="S402" s="192"/>
      <c r="T402" s="191"/>
      <c r="U402" s="205"/>
      <c r="V402" s="204"/>
      <c r="W402" s="193"/>
      <c r="X402" s="190"/>
      <c r="Y402" s="190"/>
      <c r="Z402" s="190"/>
      <c r="AA402" s="190"/>
      <c r="AB402" s="190"/>
      <c r="AC402" s="190"/>
      <c r="AD402" s="190"/>
      <c r="AE402" s="190"/>
      <c r="AF402" s="190"/>
      <c r="AG402" s="190"/>
      <c r="AH402" s="191"/>
      <c r="AI402" s="191"/>
      <c r="AJ402" s="190"/>
      <c r="AK402" s="190"/>
      <c r="AL402" s="190"/>
      <c r="AM402" s="191"/>
      <c r="AN402" s="191"/>
      <c r="AO402" s="190"/>
      <c r="AP402" s="190"/>
      <c r="AQ402" s="191"/>
      <c r="AR402" s="190"/>
      <c r="AS402" s="190"/>
      <c r="AT402" s="190"/>
      <c r="AU402" s="191"/>
      <c r="AV402" s="190"/>
      <c r="AW402" s="190"/>
      <c r="AX402" s="190"/>
      <c r="AY402" s="191"/>
      <c r="AZ402" s="190"/>
      <c r="BA402" s="190"/>
      <c r="BB402" s="190"/>
    </row>
    <row r="403" spans="1:54">
      <c r="A403" s="190"/>
      <c r="B403" s="189"/>
      <c r="C403" s="190"/>
      <c r="D403" s="190"/>
      <c r="E403" s="190"/>
      <c r="F403" s="204"/>
      <c r="G403" s="190"/>
      <c r="H403" s="190"/>
      <c r="I403" s="190"/>
      <c r="J403" s="190"/>
      <c r="K403" s="190"/>
      <c r="L403" s="191"/>
      <c r="M403" s="190"/>
      <c r="N403" s="190"/>
      <c r="O403" s="190"/>
      <c r="P403" s="190"/>
      <c r="Q403" s="190"/>
      <c r="R403" s="190"/>
      <c r="S403" s="192"/>
      <c r="T403" s="191"/>
      <c r="U403" s="205"/>
      <c r="V403" s="204"/>
      <c r="W403" s="193"/>
      <c r="X403" s="190"/>
      <c r="Y403" s="190"/>
      <c r="Z403" s="190"/>
      <c r="AA403" s="190"/>
      <c r="AB403" s="190"/>
      <c r="AC403" s="190"/>
      <c r="AD403" s="190"/>
      <c r="AE403" s="190"/>
      <c r="AF403" s="190"/>
      <c r="AG403" s="190"/>
      <c r="AH403" s="191"/>
      <c r="AI403" s="191"/>
      <c r="AJ403" s="190"/>
      <c r="AK403" s="190"/>
      <c r="AL403" s="190"/>
      <c r="AM403" s="191"/>
      <c r="AN403" s="191"/>
      <c r="AO403" s="190"/>
      <c r="AP403" s="190"/>
      <c r="AQ403" s="191"/>
      <c r="AR403" s="190"/>
      <c r="AS403" s="190"/>
      <c r="AT403" s="190"/>
      <c r="AU403" s="191"/>
      <c r="AV403" s="190"/>
      <c r="AW403" s="190"/>
      <c r="AX403" s="190"/>
      <c r="AY403" s="191"/>
      <c r="AZ403" s="190"/>
      <c r="BA403" s="190"/>
      <c r="BB403" s="190"/>
    </row>
    <row r="404" spans="1:54">
      <c r="A404" s="190"/>
      <c r="B404" s="189"/>
      <c r="C404" s="190"/>
      <c r="D404" s="190"/>
      <c r="E404" s="190"/>
      <c r="F404" s="204"/>
      <c r="G404" s="190"/>
      <c r="H404" s="190"/>
      <c r="I404" s="190"/>
      <c r="J404" s="190"/>
      <c r="K404" s="190"/>
      <c r="L404" s="191"/>
      <c r="M404" s="190"/>
      <c r="N404" s="190"/>
      <c r="O404" s="190"/>
      <c r="P404" s="190"/>
      <c r="Q404" s="190"/>
      <c r="R404" s="190"/>
      <c r="S404" s="192"/>
      <c r="T404" s="191"/>
      <c r="U404" s="205"/>
      <c r="V404" s="204"/>
      <c r="W404" s="193"/>
      <c r="X404" s="190"/>
      <c r="Y404" s="190"/>
      <c r="Z404" s="190"/>
      <c r="AA404" s="190"/>
      <c r="AB404" s="190"/>
      <c r="AC404" s="190"/>
      <c r="AD404" s="190"/>
      <c r="AE404" s="190"/>
      <c r="AF404" s="190"/>
      <c r="AG404" s="190"/>
      <c r="AH404" s="191"/>
      <c r="AI404" s="191"/>
      <c r="AJ404" s="190"/>
      <c r="AK404" s="190"/>
      <c r="AL404" s="190"/>
      <c r="AM404" s="191"/>
      <c r="AN404" s="191"/>
      <c r="AO404" s="190"/>
      <c r="AP404" s="190"/>
      <c r="AQ404" s="191"/>
      <c r="AR404" s="190"/>
      <c r="AS404" s="190"/>
      <c r="AT404" s="190"/>
      <c r="AU404" s="191"/>
      <c r="AV404" s="190"/>
      <c r="AW404" s="190"/>
      <c r="AX404" s="190"/>
      <c r="AY404" s="191"/>
      <c r="AZ404" s="190"/>
      <c r="BA404" s="190"/>
      <c r="BB404" s="190"/>
    </row>
    <row r="405" spans="1:54">
      <c r="A405" s="190"/>
      <c r="B405" s="189"/>
      <c r="C405" s="190"/>
      <c r="D405" s="190"/>
      <c r="E405" s="190"/>
      <c r="F405" s="204"/>
      <c r="G405" s="190"/>
      <c r="H405" s="190"/>
      <c r="I405" s="190"/>
      <c r="J405" s="190"/>
      <c r="K405" s="190"/>
      <c r="L405" s="191"/>
      <c r="M405" s="190"/>
      <c r="N405" s="190"/>
      <c r="O405" s="190"/>
      <c r="P405" s="190"/>
      <c r="Q405" s="190"/>
      <c r="R405" s="190"/>
      <c r="S405" s="192"/>
      <c r="T405" s="191"/>
      <c r="U405" s="205"/>
      <c r="V405" s="204"/>
      <c r="W405" s="193"/>
      <c r="X405" s="190"/>
      <c r="Y405" s="190"/>
      <c r="Z405" s="190"/>
      <c r="AA405" s="190"/>
      <c r="AB405" s="190"/>
      <c r="AC405" s="190"/>
      <c r="AD405" s="190"/>
      <c r="AE405" s="190"/>
      <c r="AF405" s="190"/>
      <c r="AG405" s="190"/>
      <c r="AH405" s="191"/>
      <c r="AI405" s="191"/>
      <c r="AJ405" s="190"/>
      <c r="AK405" s="190"/>
      <c r="AL405" s="190"/>
      <c r="AM405" s="191"/>
      <c r="AN405" s="191"/>
      <c r="AO405" s="190"/>
      <c r="AP405" s="190"/>
      <c r="AQ405" s="191"/>
      <c r="AR405" s="190"/>
      <c r="AS405" s="190"/>
      <c r="AT405" s="190"/>
      <c r="AU405" s="191"/>
      <c r="AV405" s="190"/>
      <c r="AW405" s="190"/>
      <c r="AX405" s="190"/>
      <c r="AY405" s="191"/>
      <c r="AZ405" s="190"/>
      <c r="BA405" s="190"/>
      <c r="BB405" s="190"/>
    </row>
    <row r="406" spans="1:54">
      <c r="A406" s="190"/>
      <c r="B406" s="189"/>
      <c r="C406" s="190"/>
      <c r="D406" s="190"/>
      <c r="E406" s="190"/>
      <c r="F406" s="204"/>
      <c r="G406" s="190"/>
      <c r="H406" s="190"/>
      <c r="I406" s="190"/>
      <c r="J406" s="190"/>
      <c r="K406" s="190"/>
      <c r="L406" s="191"/>
      <c r="M406" s="190"/>
      <c r="N406" s="190"/>
      <c r="O406" s="190"/>
      <c r="P406" s="190"/>
      <c r="Q406" s="190"/>
      <c r="R406" s="190"/>
      <c r="S406" s="192"/>
      <c r="T406" s="191"/>
      <c r="U406" s="205"/>
      <c r="V406" s="204"/>
      <c r="W406" s="193"/>
      <c r="X406" s="190"/>
      <c r="Y406" s="190"/>
      <c r="Z406" s="190"/>
      <c r="AA406" s="190"/>
      <c r="AB406" s="190"/>
      <c r="AC406" s="190"/>
      <c r="AD406" s="190"/>
      <c r="AE406" s="190"/>
      <c r="AF406" s="190"/>
      <c r="AG406" s="190"/>
      <c r="AH406" s="191"/>
      <c r="AI406" s="191"/>
      <c r="AJ406" s="190"/>
      <c r="AK406" s="190"/>
      <c r="AL406" s="190"/>
      <c r="AM406" s="191"/>
      <c r="AN406" s="191"/>
      <c r="AO406" s="190"/>
      <c r="AP406" s="190"/>
      <c r="AQ406" s="191"/>
      <c r="AR406" s="190"/>
      <c r="AS406" s="190"/>
      <c r="AT406" s="190"/>
      <c r="AU406" s="191"/>
      <c r="AV406" s="190"/>
      <c r="AW406" s="190"/>
      <c r="AX406" s="190"/>
      <c r="AY406" s="191"/>
      <c r="AZ406" s="190"/>
      <c r="BA406" s="190"/>
      <c r="BB406" s="190"/>
    </row>
    <row r="407" spans="1:54">
      <c r="A407" s="190"/>
      <c r="B407" s="189"/>
      <c r="C407" s="190"/>
      <c r="D407" s="190"/>
      <c r="E407" s="190"/>
      <c r="F407" s="204"/>
      <c r="G407" s="190"/>
      <c r="H407" s="190"/>
      <c r="I407" s="190"/>
      <c r="J407" s="190"/>
      <c r="K407" s="190"/>
      <c r="L407" s="191"/>
      <c r="M407" s="190"/>
      <c r="N407" s="190"/>
      <c r="O407" s="190"/>
      <c r="P407" s="190"/>
      <c r="Q407" s="190"/>
      <c r="R407" s="190"/>
      <c r="S407" s="192"/>
      <c r="T407" s="191"/>
      <c r="U407" s="205"/>
      <c r="V407" s="204"/>
      <c r="W407" s="193"/>
      <c r="X407" s="190"/>
      <c r="Y407" s="190"/>
      <c r="Z407" s="190"/>
      <c r="AA407" s="190"/>
      <c r="AB407" s="190"/>
      <c r="AC407" s="190"/>
      <c r="AD407" s="190"/>
      <c r="AE407" s="190"/>
      <c r="AF407" s="190"/>
      <c r="AG407" s="190"/>
      <c r="AH407" s="191"/>
      <c r="AI407" s="191"/>
      <c r="AJ407" s="190"/>
      <c r="AK407" s="190"/>
      <c r="AL407" s="190"/>
      <c r="AM407" s="191"/>
      <c r="AN407" s="191"/>
      <c r="AO407" s="190"/>
      <c r="AP407" s="190"/>
      <c r="AQ407" s="191"/>
      <c r="AR407" s="190"/>
      <c r="AS407" s="190"/>
      <c r="AT407" s="190"/>
      <c r="AU407" s="191"/>
      <c r="AV407" s="190"/>
      <c r="AW407" s="190"/>
      <c r="AX407" s="190"/>
      <c r="AY407" s="191"/>
      <c r="AZ407" s="190"/>
      <c r="BA407" s="190"/>
      <c r="BB407" s="190"/>
    </row>
    <row r="408" spans="1:54">
      <c r="A408" s="190"/>
      <c r="B408" s="189"/>
      <c r="C408" s="190"/>
      <c r="D408" s="190"/>
      <c r="E408" s="190"/>
      <c r="F408" s="204"/>
      <c r="G408" s="190"/>
      <c r="H408" s="190"/>
      <c r="I408" s="190"/>
      <c r="J408" s="190"/>
      <c r="K408" s="190"/>
      <c r="L408" s="191"/>
      <c r="M408" s="190"/>
      <c r="N408" s="190"/>
      <c r="O408" s="190"/>
      <c r="P408" s="190"/>
      <c r="Q408" s="190"/>
      <c r="R408" s="190"/>
      <c r="S408" s="192"/>
      <c r="T408" s="191"/>
      <c r="U408" s="205"/>
      <c r="V408" s="204"/>
      <c r="W408" s="193"/>
      <c r="X408" s="190"/>
      <c r="Y408" s="190"/>
      <c r="Z408" s="190"/>
      <c r="AA408" s="190"/>
      <c r="AB408" s="190"/>
      <c r="AC408" s="190"/>
      <c r="AD408" s="190"/>
      <c r="AE408" s="190"/>
      <c r="AF408" s="190"/>
      <c r="AG408" s="190"/>
      <c r="AH408" s="191"/>
      <c r="AI408" s="191"/>
      <c r="AJ408" s="190"/>
      <c r="AK408" s="190"/>
      <c r="AL408" s="190"/>
      <c r="AM408" s="191"/>
      <c r="AN408" s="191"/>
      <c r="AO408" s="190"/>
      <c r="AP408" s="190"/>
      <c r="AQ408" s="191"/>
      <c r="AR408" s="190"/>
      <c r="AS408" s="190"/>
      <c r="AT408" s="190"/>
      <c r="AU408" s="191"/>
      <c r="AV408" s="190"/>
      <c r="AW408" s="190"/>
      <c r="AX408" s="190"/>
      <c r="AY408" s="191"/>
      <c r="AZ408" s="190"/>
      <c r="BA408" s="190"/>
      <c r="BB408" s="190"/>
    </row>
    <row r="409" spans="1:54">
      <c r="A409" s="190"/>
      <c r="B409" s="189"/>
      <c r="C409" s="190"/>
      <c r="D409" s="190"/>
      <c r="E409" s="190"/>
      <c r="F409" s="204"/>
      <c r="G409" s="190"/>
      <c r="H409" s="190"/>
      <c r="I409" s="190"/>
      <c r="J409" s="190"/>
      <c r="K409" s="190"/>
      <c r="L409" s="191"/>
      <c r="M409" s="190"/>
      <c r="N409" s="190"/>
      <c r="O409" s="190"/>
      <c r="P409" s="190"/>
      <c r="Q409" s="190"/>
      <c r="R409" s="190"/>
      <c r="S409" s="192"/>
      <c r="T409" s="191"/>
      <c r="U409" s="205"/>
      <c r="V409" s="204"/>
      <c r="W409" s="193"/>
      <c r="X409" s="190"/>
      <c r="Y409" s="190"/>
      <c r="Z409" s="190"/>
      <c r="AA409" s="190"/>
      <c r="AB409" s="190"/>
      <c r="AC409" s="190"/>
      <c r="AD409" s="190"/>
      <c r="AE409" s="190"/>
      <c r="AF409" s="190"/>
      <c r="AG409" s="190"/>
      <c r="AH409" s="191"/>
      <c r="AI409" s="191"/>
      <c r="AJ409" s="190"/>
      <c r="AK409" s="190"/>
      <c r="AL409" s="190"/>
      <c r="AM409" s="191"/>
      <c r="AN409" s="191"/>
      <c r="AO409" s="190"/>
      <c r="AP409" s="190"/>
      <c r="AQ409" s="191"/>
      <c r="AR409" s="190"/>
      <c r="AS409" s="190"/>
      <c r="AT409" s="190"/>
      <c r="AU409" s="191"/>
      <c r="AV409" s="190"/>
      <c r="AW409" s="190"/>
      <c r="AX409" s="190"/>
      <c r="AY409" s="191"/>
      <c r="AZ409" s="190"/>
      <c r="BA409" s="190"/>
      <c r="BB409" s="190"/>
    </row>
    <row r="410" spans="1:54">
      <c r="A410" s="190"/>
      <c r="B410" s="189"/>
      <c r="C410" s="190"/>
      <c r="D410" s="190"/>
      <c r="E410" s="190"/>
      <c r="F410" s="204"/>
      <c r="G410" s="190"/>
      <c r="H410" s="190"/>
      <c r="I410" s="190"/>
      <c r="J410" s="190"/>
      <c r="K410" s="190"/>
      <c r="L410" s="191"/>
      <c r="M410" s="190"/>
      <c r="N410" s="190"/>
      <c r="O410" s="190"/>
      <c r="P410" s="190"/>
      <c r="Q410" s="190"/>
      <c r="R410" s="190"/>
      <c r="S410" s="192"/>
      <c r="T410" s="191"/>
      <c r="U410" s="205"/>
      <c r="V410" s="204"/>
      <c r="W410" s="193"/>
      <c r="X410" s="190"/>
      <c r="Y410" s="190"/>
      <c r="Z410" s="190"/>
      <c r="AA410" s="190"/>
      <c r="AB410" s="190"/>
      <c r="AC410" s="190"/>
      <c r="AD410" s="190"/>
      <c r="AE410" s="190"/>
      <c r="AF410" s="190"/>
      <c r="AG410" s="190"/>
      <c r="AH410" s="191"/>
      <c r="AI410" s="191"/>
      <c r="AJ410" s="190"/>
      <c r="AK410" s="190"/>
      <c r="AL410" s="190"/>
      <c r="AM410" s="191"/>
      <c r="AN410" s="191"/>
      <c r="AO410" s="190"/>
      <c r="AP410" s="190"/>
      <c r="AQ410" s="191"/>
      <c r="AR410" s="190"/>
      <c r="AS410" s="190"/>
      <c r="AT410" s="190"/>
      <c r="AU410" s="191"/>
      <c r="AV410" s="190"/>
      <c r="AW410" s="190"/>
      <c r="AX410" s="190"/>
      <c r="AY410" s="191"/>
      <c r="AZ410" s="190"/>
      <c r="BA410" s="190"/>
      <c r="BB410" s="190"/>
    </row>
    <row r="411" spans="1:54">
      <c r="A411" s="190"/>
      <c r="B411" s="189"/>
      <c r="C411" s="190"/>
      <c r="D411" s="190"/>
      <c r="E411" s="190"/>
      <c r="F411" s="204"/>
      <c r="G411" s="190"/>
      <c r="H411" s="190"/>
      <c r="I411" s="190"/>
      <c r="J411" s="190"/>
      <c r="K411" s="190"/>
      <c r="L411" s="191"/>
      <c r="M411" s="190"/>
      <c r="N411" s="190"/>
      <c r="O411" s="190"/>
      <c r="P411" s="190"/>
      <c r="Q411" s="190"/>
      <c r="R411" s="190"/>
      <c r="S411" s="192"/>
      <c r="T411" s="191"/>
      <c r="U411" s="205"/>
      <c r="V411" s="204"/>
      <c r="W411" s="193"/>
      <c r="X411" s="190"/>
      <c r="Y411" s="190"/>
      <c r="Z411" s="190"/>
      <c r="AA411" s="190"/>
      <c r="AB411" s="190"/>
      <c r="AC411" s="190"/>
      <c r="AD411" s="190"/>
      <c r="AE411" s="190"/>
      <c r="AF411" s="190"/>
      <c r="AG411" s="190"/>
      <c r="AH411" s="191"/>
      <c r="AI411" s="191"/>
      <c r="AJ411" s="190"/>
      <c r="AK411" s="190"/>
      <c r="AL411" s="190"/>
      <c r="AM411" s="191"/>
      <c r="AN411" s="191"/>
      <c r="AO411" s="190"/>
      <c r="AP411" s="190"/>
      <c r="AQ411" s="191"/>
      <c r="AR411" s="190"/>
      <c r="AS411" s="190"/>
      <c r="AT411" s="190"/>
      <c r="AU411" s="191"/>
      <c r="AV411" s="190"/>
      <c r="AW411" s="190"/>
      <c r="AX411" s="190"/>
      <c r="AY411" s="191"/>
      <c r="AZ411" s="190"/>
      <c r="BA411" s="190"/>
      <c r="BB411" s="190"/>
    </row>
    <row r="412" spans="1:54">
      <c r="A412" s="190"/>
      <c r="B412" s="189"/>
      <c r="C412" s="190"/>
      <c r="D412" s="190"/>
      <c r="E412" s="190"/>
      <c r="F412" s="204"/>
      <c r="G412" s="190"/>
      <c r="H412" s="190"/>
      <c r="I412" s="190"/>
      <c r="J412" s="190"/>
      <c r="K412" s="190"/>
      <c r="L412" s="191"/>
      <c r="M412" s="190"/>
      <c r="N412" s="190"/>
      <c r="O412" s="190"/>
      <c r="P412" s="190"/>
      <c r="Q412" s="190"/>
      <c r="R412" s="190"/>
      <c r="S412" s="192"/>
      <c r="T412" s="191"/>
      <c r="U412" s="205"/>
      <c r="V412" s="204"/>
      <c r="W412" s="193"/>
      <c r="X412" s="190"/>
      <c r="Y412" s="190"/>
      <c r="Z412" s="190"/>
      <c r="AA412" s="190"/>
      <c r="AB412" s="190"/>
      <c r="AC412" s="190"/>
      <c r="AD412" s="190"/>
      <c r="AE412" s="190"/>
      <c r="AF412" s="190"/>
      <c r="AG412" s="190"/>
      <c r="AH412" s="191"/>
      <c r="AI412" s="191"/>
      <c r="AJ412" s="190"/>
      <c r="AK412" s="190"/>
      <c r="AL412" s="190"/>
      <c r="AM412" s="191"/>
      <c r="AN412" s="191"/>
      <c r="AO412" s="190"/>
      <c r="AP412" s="190"/>
      <c r="AQ412" s="191"/>
      <c r="AR412" s="190"/>
      <c r="AS412" s="190"/>
      <c r="AT412" s="190"/>
      <c r="AU412" s="191"/>
      <c r="AV412" s="190"/>
      <c r="AW412" s="190"/>
      <c r="AX412" s="190"/>
      <c r="AY412" s="191"/>
      <c r="AZ412" s="190"/>
      <c r="BA412" s="190"/>
      <c r="BB412" s="190"/>
    </row>
    <row r="413" spans="1:54">
      <c r="A413" s="190"/>
      <c r="B413" s="189"/>
      <c r="C413" s="190"/>
      <c r="D413" s="190"/>
      <c r="E413" s="190"/>
      <c r="F413" s="204"/>
      <c r="G413" s="190"/>
      <c r="H413" s="190"/>
      <c r="I413" s="190"/>
      <c r="J413" s="190"/>
      <c r="K413" s="190"/>
      <c r="L413" s="191"/>
      <c r="M413" s="190"/>
      <c r="N413" s="190"/>
      <c r="O413" s="190"/>
      <c r="P413" s="190"/>
      <c r="Q413" s="190"/>
      <c r="R413" s="190"/>
      <c r="S413" s="192"/>
      <c r="T413" s="191"/>
      <c r="U413" s="205"/>
      <c r="V413" s="204"/>
      <c r="W413" s="193"/>
      <c r="X413" s="190"/>
      <c r="Y413" s="190"/>
      <c r="Z413" s="190"/>
      <c r="AA413" s="190"/>
      <c r="AB413" s="190"/>
      <c r="AC413" s="190"/>
      <c r="AD413" s="190"/>
      <c r="AE413" s="190"/>
      <c r="AF413" s="190"/>
      <c r="AG413" s="190"/>
      <c r="AH413" s="191"/>
      <c r="AI413" s="191"/>
      <c r="AJ413" s="190"/>
      <c r="AK413" s="190"/>
      <c r="AL413" s="190"/>
      <c r="AM413" s="191"/>
      <c r="AN413" s="191"/>
      <c r="AO413" s="190"/>
      <c r="AP413" s="190"/>
      <c r="AQ413" s="191"/>
      <c r="AR413" s="190"/>
      <c r="AS413" s="190"/>
      <c r="AT413" s="190"/>
      <c r="AU413" s="191"/>
      <c r="AV413" s="190"/>
      <c r="AW413" s="190"/>
      <c r="AX413" s="190"/>
      <c r="AY413" s="191"/>
      <c r="AZ413" s="190"/>
      <c r="BA413" s="190"/>
      <c r="BB413" s="190"/>
    </row>
    <row r="414" spans="1:54">
      <c r="A414" s="190"/>
      <c r="B414" s="189"/>
      <c r="C414" s="190"/>
      <c r="D414" s="190"/>
      <c r="E414" s="190"/>
      <c r="F414" s="204"/>
      <c r="G414" s="190"/>
      <c r="H414" s="190"/>
      <c r="I414" s="190"/>
      <c r="J414" s="190"/>
      <c r="K414" s="190"/>
      <c r="L414" s="191"/>
      <c r="M414" s="190"/>
      <c r="N414" s="190"/>
      <c r="O414" s="190"/>
      <c r="P414" s="190"/>
      <c r="Q414" s="190"/>
      <c r="R414" s="190"/>
      <c r="S414" s="192"/>
      <c r="T414" s="191"/>
      <c r="U414" s="205"/>
      <c r="V414" s="204"/>
      <c r="W414" s="193"/>
      <c r="X414" s="190"/>
      <c r="Y414" s="190"/>
      <c r="Z414" s="190"/>
      <c r="AA414" s="190"/>
      <c r="AB414" s="190"/>
      <c r="AC414" s="190"/>
      <c r="AD414" s="190"/>
      <c r="AE414" s="190"/>
      <c r="AF414" s="190"/>
      <c r="AG414" s="190"/>
      <c r="AH414" s="191"/>
      <c r="AI414" s="191"/>
      <c r="AJ414" s="190"/>
      <c r="AK414" s="190"/>
      <c r="AL414" s="190"/>
      <c r="AM414" s="191"/>
      <c r="AN414" s="191"/>
      <c r="AO414" s="190"/>
      <c r="AP414" s="190"/>
      <c r="AQ414" s="191"/>
      <c r="AR414" s="190"/>
      <c r="AS414" s="190"/>
      <c r="AT414" s="190"/>
      <c r="AU414" s="191"/>
      <c r="AV414" s="190"/>
      <c r="AW414" s="190"/>
      <c r="AX414" s="190"/>
      <c r="AY414" s="191"/>
      <c r="AZ414" s="190"/>
      <c r="BA414" s="190"/>
      <c r="BB414" s="190"/>
    </row>
    <row r="415" spans="1:54">
      <c r="A415" s="190"/>
      <c r="B415" s="189"/>
      <c r="C415" s="190"/>
      <c r="D415" s="190"/>
      <c r="E415" s="190"/>
      <c r="F415" s="204"/>
      <c r="G415" s="190"/>
      <c r="H415" s="190"/>
      <c r="I415" s="190"/>
      <c r="J415" s="190"/>
      <c r="K415" s="190"/>
      <c r="L415" s="191"/>
      <c r="M415" s="190"/>
      <c r="N415" s="190"/>
      <c r="O415" s="190"/>
      <c r="P415" s="190"/>
      <c r="Q415" s="190"/>
      <c r="R415" s="190"/>
      <c r="S415" s="192"/>
      <c r="T415" s="191"/>
      <c r="U415" s="205"/>
      <c r="V415" s="204"/>
      <c r="W415" s="193"/>
      <c r="X415" s="190"/>
      <c r="Y415" s="190"/>
      <c r="Z415" s="190"/>
      <c r="AA415" s="190"/>
      <c r="AB415" s="190"/>
      <c r="AC415" s="190"/>
      <c r="AD415" s="190"/>
      <c r="AE415" s="190"/>
      <c r="AF415" s="190"/>
      <c r="AG415" s="190"/>
      <c r="AH415" s="191"/>
      <c r="AI415" s="191"/>
      <c r="AJ415" s="190"/>
      <c r="AK415" s="190"/>
      <c r="AL415" s="190"/>
      <c r="AM415" s="191"/>
      <c r="AN415" s="191"/>
      <c r="AO415" s="190"/>
      <c r="AP415" s="190"/>
      <c r="AQ415" s="191"/>
      <c r="AR415" s="190"/>
      <c r="AS415" s="190"/>
      <c r="AT415" s="190"/>
      <c r="AU415" s="191"/>
      <c r="AV415" s="190"/>
      <c r="AW415" s="190"/>
      <c r="AX415" s="190"/>
      <c r="AY415" s="191"/>
      <c r="AZ415" s="190"/>
      <c r="BA415" s="190"/>
      <c r="BB415" s="190"/>
    </row>
    <row r="416" spans="1:54">
      <c r="A416" s="190"/>
      <c r="B416" s="189"/>
      <c r="C416" s="190"/>
      <c r="D416" s="190"/>
      <c r="E416" s="190"/>
      <c r="F416" s="204"/>
      <c r="G416" s="190"/>
      <c r="H416" s="190"/>
      <c r="I416" s="190"/>
      <c r="J416" s="190"/>
      <c r="K416" s="190"/>
      <c r="L416" s="191"/>
      <c r="M416" s="190"/>
      <c r="N416" s="190"/>
      <c r="O416" s="190"/>
      <c r="P416" s="190"/>
      <c r="Q416" s="190"/>
      <c r="R416" s="190"/>
      <c r="S416" s="192"/>
      <c r="T416" s="191"/>
      <c r="U416" s="205"/>
      <c r="V416" s="204"/>
      <c r="W416" s="193"/>
      <c r="X416" s="190"/>
      <c r="Y416" s="190"/>
      <c r="Z416" s="190"/>
      <c r="AA416" s="190"/>
      <c r="AB416" s="190"/>
      <c r="AC416" s="190"/>
      <c r="AD416" s="190"/>
      <c r="AE416" s="190"/>
      <c r="AF416" s="190"/>
      <c r="AG416" s="190"/>
      <c r="AH416" s="191"/>
      <c r="AI416" s="191"/>
      <c r="AJ416" s="190"/>
      <c r="AK416" s="190"/>
      <c r="AL416" s="190"/>
      <c r="AM416" s="191"/>
      <c r="AN416" s="191"/>
      <c r="AO416" s="190"/>
      <c r="AP416" s="190"/>
      <c r="AQ416" s="191"/>
      <c r="AR416" s="190"/>
      <c r="AS416" s="190"/>
      <c r="AT416" s="190"/>
      <c r="AU416" s="191"/>
      <c r="AV416" s="190"/>
      <c r="AW416" s="190"/>
      <c r="AX416" s="190"/>
      <c r="AY416" s="191"/>
      <c r="AZ416" s="190"/>
      <c r="BA416" s="190"/>
      <c r="BB416" s="190"/>
    </row>
    <row r="417" spans="1:54">
      <c r="A417" s="190"/>
      <c r="B417" s="189"/>
      <c r="C417" s="190"/>
      <c r="D417" s="190"/>
      <c r="E417" s="190"/>
      <c r="F417" s="204"/>
      <c r="G417" s="190"/>
      <c r="H417" s="190"/>
      <c r="I417" s="190"/>
      <c r="J417" s="190"/>
      <c r="K417" s="190"/>
      <c r="L417" s="191"/>
      <c r="M417" s="190"/>
      <c r="N417" s="190"/>
      <c r="O417" s="190"/>
      <c r="P417" s="190"/>
      <c r="Q417" s="190"/>
      <c r="R417" s="190"/>
      <c r="S417" s="192"/>
      <c r="T417" s="191"/>
      <c r="U417" s="205"/>
      <c r="V417" s="204"/>
      <c r="W417" s="193"/>
      <c r="X417" s="190"/>
      <c r="Y417" s="190"/>
      <c r="Z417" s="190"/>
      <c r="AA417" s="190"/>
      <c r="AB417" s="190"/>
      <c r="AC417" s="190"/>
      <c r="AD417" s="190"/>
      <c r="AE417" s="190"/>
      <c r="AF417" s="190"/>
      <c r="AG417" s="190"/>
      <c r="AH417" s="191"/>
      <c r="AI417" s="191"/>
      <c r="AJ417" s="190"/>
      <c r="AK417" s="190"/>
      <c r="AL417" s="190"/>
      <c r="AM417" s="191"/>
      <c r="AN417" s="191"/>
      <c r="AO417" s="190"/>
      <c r="AP417" s="190"/>
      <c r="AQ417" s="191"/>
      <c r="AR417" s="190"/>
      <c r="AS417" s="190"/>
      <c r="AT417" s="190"/>
      <c r="AU417" s="191"/>
      <c r="AV417" s="190"/>
      <c r="AW417" s="190"/>
      <c r="AX417" s="190"/>
      <c r="AY417" s="191"/>
      <c r="AZ417" s="190"/>
      <c r="BA417" s="190"/>
      <c r="BB417" s="190"/>
    </row>
    <row r="418" spans="1:54">
      <c r="A418" s="190"/>
      <c r="B418" s="189"/>
      <c r="C418" s="190"/>
      <c r="D418" s="190"/>
      <c r="E418" s="190"/>
      <c r="F418" s="204"/>
      <c r="G418" s="190"/>
      <c r="H418" s="190"/>
      <c r="I418" s="190"/>
      <c r="J418" s="190"/>
      <c r="K418" s="190"/>
      <c r="L418" s="191"/>
      <c r="M418" s="190"/>
      <c r="N418" s="190"/>
      <c r="O418" s="190"/>
      <c r="P418" s="190"/>
      <c r="Q418" s="190"/>
      <c r="R418" s="190"/>
      <c r="S418" s="192"/>
      <c r="T418" s="191"/>
      <c r="U418" s="205"/>
      <c r="V418" s="204"/>
      <c r="W418" s="193"/>
      <c r="X418" s="190"/>
      <c r="Y418" s="190"/>
      <c r="Z418" s="190"/>
      <c r="AA418" s="190"/>
      <c r="AB418" s="190"/>
      <c r="AC418" s="190"/>
      <c r="AD418" s="190"/>
      <c r="AE418" s="190"/>
      <c r="AF418" s="190"/>
      <c r="AG418" s="190"/>
      <c r="AH418" s="191"/>
      <c r="AI418" s="191"/>
      <c r="AJ418" s="190"/>
      <c r="AK418" s="190"/>
      <c r="AL418" s="190"/>
      <c r="AM418" s="191"/>
      <c r="AN418" s="191"/>
      <c r="AO418" s="190"/>
      <c r="AP418" s="190"/>
      <c r="AQ418" s="191"/>
      <c r="AR418" s="190"/>
      <c r="AS418" s="190"/>
      <c r="AT418" s="190"/>
      <c r="AU418" s="191"/>
      <c r="AV418" s="190"/>
      <c r="AW418" s="190"/>
      <c r="AX418" s="190"/>
      <c r="AY418" s="191"/>
      <c r="AZ418" s="190"/>
      <c r="BA418" s="190"/>
      <c r="BB418" s="190"/>
    </row>
    <row r="419" spans="1:54">
      <c r="A419" s="190"/>
      <c r="B419" s="189"/>
      <c r="C419" s="190"/>
      <c r="D419" s="190"/>
      <c r="E419" s="190"/>
      <c r="F419" s="204"/>
      <c r="G419" s="190"/>
      <c r="H419" s="190"/>
      <c r="I419" s="190"/>
      <c r="J419" s="190"/>
      <c r="K419" s="190"/>
      <c r="L419" s="191"/>
      <c r="M419" s="190"/>
      <c r="N419" s="190"/>
      <c r="O419" s="190"/>
      <c r="P419" s="190"/>
      <c r="Q419" s="190"/>
      <c r="R419" s="190"/>
      <c r="S419" s="192"/>
      <c r="T419" s="191"/>
      <c r="U419" s="205"/>
      <c r="V419" s="204"/>
      <c r="W419" s="193"/>
      <c r="X419" s="190"/>
      <c r="Y419" s="190"/>
      <c r="Z419" s="190"/>
      <c r="AA419" s="190"/>
      <c r="AB419" s="190"/>
      <c r="AC419" s="190"/>
      <c r="AD419" s="190"/>
      <c r="AE419" s="190"/>
      <c r="AF419" s="190"/>
      <c r="AG419" s="190"/>
      <c r="AH419" s="191"/>
      <c r="AI419" s="191"/>
      <c r="AJ419" s="190"/>
      <c r="AK419" s="190"/>
      <c r="AL419" s="190"/>
      <c r="AM419" s="191"/>
      <c r="AN419" s="191"/>
      <c r="AO419" s="190"/>
      <c r="AP419" s="190"/>
      <c r="AQ419" s="191"/>
      <c r="AR419" s="190"/>
      <c r="AS419" s="190"/>
      <c r="AT419" s="190"/>
      <c r="AU419" s="191"/>
      <c r="AV419" s="190"/>
      <c r="AW419" s="190"/>
      <c r="AX419" s="190"/>
      <c r="AY419" s="191"/>
      <c r="AZ419" s="190"/>
      <c r="BA419" s="190"/>
      <c r="BB419" s="190"/>
    </row>
    <row r="420" spans="1:54">
      <c r="A420" s="190"/>
      <c r="B420" s="189"/>
      <c r="C420" s="190"/>
      <c r="D420" s="190"/>
      <c r="E420" s="190"/>
      <c r="F420" s="204"/>
      <c r="G420" s="190"/>
      <c r="H420" s="190"/>
      <c r="I420" s="190"/>
      <c r="J420" s="190"/>
      <c r="K420" s="190"/>
      <c r="L420" s="191"/>
      <c r="M420" s="190"/>
      <c r="N420" s="190"/>
      <c r="O420" s="190"/>
      <c r="P420" s="190"/>
      <c r="Q420" s="190"/>
      <c r="R420" s="190"/>
      <c r="S420" s="192"/>
      <c r="T420" s="191"/>
      <c r="U420" s="205"/>
      <c r="V420" s="204"/>
      <c r="W420" s="193"/>
      <c r="X420" s="190"/>
      <c r="Y420" s="190"/>
      <c r="Z420" s="190"/>
      <c r="AA420" s="190"/>
      <c r="AB420" s="190"/>
      <c r="AC420" s="190"/>
      <c r="AD420" s="190"/>
      <c r="AE420" s="190"/>
      <c r="AF420" s="190"/>
      <c r="AG420" s="190"/>
      <c r="AH420" s="191"/>
      <c r="AI420" s="191"/>
      <c r="AJ420" s="190"/>
      <c r="AK420" s="190"/>
      <c r="AL420" s="190"/>
      <c r="AM420" s="191"/>
      <c r="AN420" s="191"/>
      <c r="AO420" s="190"/>
      <c r="AP420" s="190"/>
      <c r="AQ420" s="191"/>
      <c r="AR420" s="190"/>
      <c r="AS420" s="190"/>
      <c r="AT420" s="190"/>
      <c r="AU420" s="191"/>
      <c r="AV420" s="190"/>
      <c r="AW420" s="190"/>
      <c r="AX420" s="190"/>
      <c r="AY420" s="191"/>
      <c r="AZ420" s="190"/>
      <c r="BA420" s="190"/>
      <c r="BB420" s="190"/>
    </row>
    <row r="421" spans="1:54">
      <c r="A421" s="190"/>
      <c r="B421" s="189"/>
      <c r="C421" s="190"/>
      <c r="D421" s="190"/>
      <c r="E421" s="190"/>
      <c r="F421" s="204"/>
      <c r="G421" s="190"/>
      <c r="H421" s="190"/>
      <c r="I421" s="190"/>
      <c r="J421" s="190"/>
      <c r="K421" s="190"/>
      <c r="L421" s="191"/>
      <c r="M421" s="190"/>
      <c r="N421" s="190"/>
      <c r="O421" s="190"/>
      <c r="P421" s="190"/>
      <c r="Q421" s="190"/>
      <c r="R421" s="190"/>
      <c r="S421" s="192"/>
      <c r="T421" s="191"/>
      <c r="U421" s="205"/>
      <c r="V421" s="204"/>
      <c r="W421" s="193"/>
      <c r="X421" s="190"/>
      <c r="Y421" s="190"/>
      <c r="Z421" s="190"/>
      <c r="AA421" s="190"/>
      <c r="AB421" s="190"/>
      <c r="AC421" s="190"/>
      <c r="AD421" s="190"/>
      <c r="AE421" s="190"/>
      <c r="AF421" s="190"/>
      <c r="AG421" s="190"/>
      <c r="AH421" s="191"/>
      <c r="AI421" s="191"/>
      <c r="AJ421" s="190"/>
      <c r="AK421" s="190"/>
      <c r="AL421" s="190"/>
      <c r="AM421" s="191"/>
      <c r="AN421" s="191"/>
      <c r="AO421" s="190"/>
      <c r="AP421" s="190"/>
      <c r="AQ421" s="191"/>
      <c r="AR421" s="190"/>
      <c r="AS421" s="190"/>
      <c r="AT421" s="190"/>
      <c r="AU421" s="191"/>
      <c r="AV421" s="190"/>
      <c r="AW421" s="190"/>
      <c r="AX421" s="190"/>
      <c r="AY421" s="191"/>
      <c r="AZ421" s="190"/>
      <c r="BA421" s="190"/>
      <c r="BB421" s="190"/>
    </row>
    <row r="422" spans="1:54">
      <c r="A422" s="190"/>
      <c r="B422" s="189"/>
      <c r="C422" s="190"/>
      <c r="D422" s="190"/>
      <c r="E422" s="190"/>
      <c r="F422" s="204"/>
      <c r="G422" s="190"/>
      <c r="H422" s="190"/>
      <c r="I422" s="190"/>
      <c r="J422" s="190"/>
      <c r="K422" s="190"/>
      <c r="L422" s="191"/>
      <c r="M422" s="190"/>
      <c r="N422" s="190"/>
      <c r="O422" s="190"/>
      <c r="P422" s="190"/>
      <c r="Q422" s="190"/>
      <c r="R422" s="190"/>
      <c r="S422" s="192"/>
      <c r="T422" s="191"/>
      <c r="U422" s="205"/>
      <c r="V422" s="204"/>
      <c r="W422" s="193"/>
      <c r="X422" s="190"/>
      <c r="Y422" s="190"/>
      <c r="Z422" s="190"/>
      <c r="AA422" s="190"/>
      <c r="AB422" s="190"/>
      <c r="AC422" s="190"/>
      <c r="AD422" s="190"/>
      <c r="AE422" s="190"/>
      <c r="AF422" s="190"/>
      <c r="AG422" s="190"/>
      <c r="AH422" s="191"/>
      <c r="AI422" s="191"/>
      <c r="AJ422" s="190"/>
      <c r="AK422" s="190"/>
      <c r="AL422" s="190"/>
      <c r="AM422" s="191"/>
      <c r="AN422" s="191"/>
      <c r="AO422" s="190"/>
      <c r="AP422" s="190"/>
      <c r="AQ422" s="191"/>
      <c r="AR422" s="190"/>
      <c r="AS422" s="190"/>
      <c r="AT422" s="190"/>
      <c r="AU422" s="191"/>
      <c r="AV422" s="190"/>
      <c r="AW422" s="190"/>
      <c r="AX422" s="190"/>
      <c r="AY422" s="191"/>
      <c r="AZ422" s="190"/>
      <c r="BA422" s="190"/>
      <c r="BB422" s="190"/>
    </row>
    <row r="423" spans="1:54">
      <c r="A423" s="190"/>
      <c r="B423" s="189"/>
      <c r="C423" s="190"/>
      <c r="D423" s="190"/>
      <c r="E423" s="190"/>
      <c r="F423" s="204"/>
      <c r="G423" s="190"/>
      <c r="H423" s="190"/>
      <c r="I423" s="190"/>
      <c r="J423" s="190"/>
      <c r="K423" s="190"/>
      <c r="L423" s="191"/>
      <c r="M423" s="190"/>
      <c r="N423" s="190"/>
      <c r="O423" s="190"/>
      <c r="P423" s="190"/>
      <c r="Q423" s="190"/>
      <c r="R423" s="190"/>
      <c r="S423" s="192"/>
      <c r="T423" s="191"/>
      <c r="U423" s="205"/>
      <c r="V423" s="204"/>
      <c r="W423" s="193"/>
      <c r="X423" s="190"/>
      <c r="Y423" s="190"/>
      <c r="Z423" s="190"/>
      <c r="AA423" s="190"/>
      <c r="AB423" s="190"/>
      <c r="AC423" s="190"/>
      <c r="AD423" s="190"/>
      <c r="AE423" s="190"/>
      <c r="AF423" s="190"/>
      <c r="AG423" s="190"/>
      <c r="AH423" s="191"/>
      <c r="AI423" s="191"/>
      <c r="AJ423" s="190"/>
      <c r="AK423" s="190"/>
      <c r="AL423" s="190"/>
      <c r="AM423" s="191"/>
      <c r="AN423" s="191"/>
      <c r="AO423" s="190"/>
      <c r="AP423" s="190"/>
      <c r="AQ423" s="191"/>
      <c r="AR423" s="190"/>
      <c r="AS423" s="190"/>
      <c r="AT423" s="190"/>
      <c r="AU423" s="191"/>
      <c r="AV423" s="190"/>
      <c r="AW423" s="190"/>
      <c r="AX423" s="190"/>
      <c r="AY423" s="191"/>
      <c r="AZ423" s="190"/>
      <c r="BA423" s="190"/>
      <c r="BB423" s="190"/>
    </row>
    <row r="424" spans="1:54">
      <c r="A424" s="190"/>
      <c r="B424" s="189"/>
      <c r="C424" s="190"/>
      <c r="D424" s="190"/>
      <c r="E424" s="190"/>
      <c r="F424" s="204"/>
      <c r="G424" s="190"/>
      <c r="H424" s="190"/>
      <c r="I424" s="190"/>
      <c r="J424" s="190"/>
      <c r="K424" s="190"/>
      <c r="L424" s="191"/>
      <c r="M424" s="190"/>
      <c r="N424" s="190"/>
      <c r="O424" s="190"/>
      <c r="P424" s="190"/>
      <c r="Q424" s="190"/>
      <c r="R424" s="190"/>
      <c r="S424" s="192"/>
      <c r="T424" s="191"/>
      <c r="U424" s="205"/>
      <c r="V424" s="204"/>
      <c r="W424" s="193"/>
      <c r="X424" s="190"/>
      <c r="Y424" s="190"/>
      <c r="Z424" s="190"/>
      <c r="AA424" s="190"/>
      <c r="AB424" s="190"/>
      <c r="AC424" s="190"/>
      <c r="AD424" s="190"/>
      <c r="AE424" s="190"/>
      <c r="AF424" s="190"/>
      <c r="AG424" s="190"/>
      <c r="AH424" s="191"/>
      <c r="AI424" s="191"/>
      <c r="AJ424" s="190"/>
      <c r="AK424" s="190"/>
      <c r="AL424" s="190"/>
      <c r="AM424" s="191"/>
      <c r="AN424" s="191"/>
      <c r="AO424" s="190"/>
      <c r="AP424" s="190"/>
      <c r="AQ424" s="191"/>
      <c r="AR424" s="190"/>
      <c r="AS424" s="190"/>
      <c r="AT424" s="190"/>
      <c r="AU424" s="191"/>
      <c r="AV424" s="190"/>
      <c r="AW424" s="190"/>
      <c r="AX424" s="190"/>
      <c r="AY424" s="191"/>
      <c r="AZ424" s="190"/>
      <c r="BA424" s="190"/>
      <c r="BB424" s="190"/>
    </row>
    <row r="425" spans="1:54">
      <c r="A425" s="190"/>
      <c r="B425" s="189"/>
      <c r="C425" s="190"/>
      <c r="D425" s="190"/>
      <c r="E425" s="190"/>
      <c r="F425" s="204"/>
      <c r="G425" s="190"/>
      <c r="H425" s="190"/>
      <c r="I425" s="190"/>
      <c r="J425" s="190"/>
      <c r="K425" s="190"/>
      <c r="L425" s="191"/>
      <c r="M425" s="190"/>
      <c r="N425" s="190"/>
      <c r="O425" s="190"/>
      <c r="P425" s="190"/>
      <c r="Q425" s="190"/>
      <c r="R425" s="190"/>
      <c r="S425" s="192"/>
      <c r="T425" s="191"/>
      <c r="U425" s="205"/>
      <c r="V425" s="204"/>
      <c r="W425" s="193"/>
      <c r="X425" s="190"/>
      <c r="Y425" s="190"/>
      <c r="Z425" s="190"/>
      <c r="AA425" s="190"/>
      <c r="AB425" s="190"/>
      <c r="AC425" s="190"/>
      <c r="AD425" s="190"/>
      <c r="AE425" s="190"/>
      <c r="AF425" s="190"/>
      <c r="AG425" s="190"/>
      <c r="AH425" s="191"/>
      <c r="AI425" s="191"/>
      <c r="AJ425" s="190"/>
      <c r="AK425" s="190"/>
      <c r="AL425" s="190"/>
      <c r="AM425" s="191"/>
      <c r="AN425" s="191"/>
      <c r="AO425" s="190"/>
      <c r="AP425" s="190"/>
      <c r="AQ425" s="191"/>
      <c r="AR425" s="190"/>
      <c r="AS425" s="190"/>
      <c r="AT425" s="190"/>
      <c r="AU425" s="191"/>
      <c r="AV425" s="190"/>
      <c r="AW425" s="190"/>
      <c r="AX425" s="190"/>
      <c r="AY425" s="191"/>
      <c r="AZ425" s="190"/>
      <c r="BA425" s="190"/>
      <c r="BB425" s="190"/>
    </row>
    <row r="426" spans="1:54">
      <c r="A426" s="190"/>
      <c r="B426" s="189"/>
      <c r="C426" s="190"/>
      <c r="D426" s="190"/>
      <c r="E426" s="190"/>
      <c r="F426" s="204"/>
      <c r="G426" s="190"/>
      <c r="H426" s="190"/>
      <c r="I426" s="190"/>
      <c r="J426" s="190"/>
      <c r="K426" s="190"/>
      <c r="L426" s="191"/>
      <c r="M426" s="190"/>
      <c r="N426" s="190"/>
      <c r="O426" s="190"/>
      <c r="P426" s="190"/>
      <c r="Q426" s="190"/>
      <c r="R426" s="190"/>
      <c r="S426" s="192"/>
      <c r="T426" s="191"/>
      <c r="U426" s="205"/>
      <c r="V426" s="204"/>
      <c r="W426" s="193"/>
      <c r="X426" s="190"/>
      <c r="Y426" s="190"/>
      <c r="Z426" s="190"/>
      <c r="AA426" s="190"/>
      <c r="AB426" s="190"/>
      <c r="AC426" s="190"/>
      <c r="AD426" s="190"/>
      <c r="AE426" s="190"/>
      <c r="AF426" s="190"/>
      <c r="AG426" s="190"/>
      <c r="AH426" s="191"/>
      <c r="AI426" s="191"/>
      <c r="AJ426" s="190"/>
      <c r="AK426" s="190"/>
      <c r="AL426" s="190"/>
      <c r="AM426" s="191"/>
      <c r="AN426" s="191"/>
      <c r="AO426" s="190"/>
      <c r="AP426" s="190"/>
      <c r="AQ426" s="191"/>
      <c r="AR426" s="190"/>
      <c r="AS426" s="190"/>
      <c r="AT426" s="190"/>
      <c r="AU426" s="191"/>
      <c r="AV426" s="190"/>
      <c r="AW426" s="190"/>
      <c r="AX426" s="190"/>
      <c r="AY426" s="191"/>
      <c r="AZ426" s="190"/>
      <c r="BA426" s="190"/>
      <c r="BB426" s="190"/>
    </row>
    <row r="427" spans="1:54">
      <c r="A427" s="190"/>
      <c r="B427" s="189"/>
      <c r="C427" s="190"/>
      <c r="D427" s="190"/>
      <c r="E427" s="190"/>
      <c r="F427" s="204"/>
      <c r="G427" s="190"/>
      <c r="H427" s="190"/>
      <c r="I427" s="190"/>
      <c r="J427" s="190"/>
      <c r="K427" s="190"/>
      <c r="L427" s="191"/>
      <c r="M427" s="190"/>
      <c r="N427" s="190"/>
      <c r="O427" s="190"/>
      <c r="P427" s="190"/>
      <c r="Q427" s="190"/>
      <c r="R427" s="190"/>
      <c r="S427" s="192"/>
      <c r="T427" s="191"/>
      <c r="U427" s="205"/>
      <c r="V427" s="204"/>
      <c r="W427" s="193"/>
      <c r="X427" s="190"/>
      <c r="Y427" s="190"/>
      <c r="Z427" s="190"/>
      <c r="AA427" s="190"/>
      <c r="AB427" s="190"/>
      <c r="AC427" s="190"/>
      <c r="AD427" s="190"/>
      <c r="AE427" s="190"/>
      <c r="AF427" s="190"/>
      <c r="AG427" s="190"/>
      <c r="AH427" s="191"/>
      <c r="AI427" s="191"/>
      <c r="AJ427" s="190"/>
      <c r="AK427" s="190"/>
      <c r="AL427" s="190"/>
      <c r="AM427" s="191"/>
      <c r="AN427" s="191"/>
      <c r="AO427" s="190"/>
      <c r="AP427" s="190"/>
      <c r="AQ427" s="191"/>
      <c r="AR427" s="190"/>
      <c r="AS427" s="190"/>
      <c r="AT427" s="190"/>
      <c r="AU427" s="191"/>
      <c r="AV427" s="190"/>
      <c r="AW427" s="190"/>
      <c r="AX427" s="190"/>
      <c r="AY427" s="191"/>
      <c r="AZ427" s="190"/>
      <c r="BA427" s="190"/>
      <c r="BB427" s="190"/>
    </row>
    <row r="428" spans="1:54">
      <c r="A428" s="190"/>
      <c r="B428" s="189"/>
      <c r="C428" s="190"/>
      <c r="D428" s="190"/>
      <c r="E428" s="190"/>
      <c r="F428" s="204"/>
      <c r="G428" s="190"/>
      <c r="H428" s="190"/>
      <c r="I428" s="190"/>
      <c r="J428" s="190"/>
      <c r="K428" s="190"/>
      <c r="L428" s="191"/>
      <c r="M428" s="190"/>
      <c r="N428" s="190"/>
      <c r="O428" s="190"/>
      <c r="P428" s="190"/>
      <c r="Q428" s="190"/>
      <c r="R428" s="190"/>
      <c r="S428" s="192"/>
      <c r="T428" s="191"/>
      <c r="U428" s="205"/>
      <c r="V428" s="204"/>
      <c r="W428" s="193"/>
      <c r="X428" s="190"/>
      <c r="Y428" s="190"/>
      <c r="Z428" s="190"/>
      <c r="AA428" s="190"/>
      <c r="AB428" s="190"/>
      <c r="AC428" s="190"/>
      <c r="AD428" s="190"/>
      <c r="AE428" s="190"/>
      <c r="AF428" s="190"/>
      <c r="AG428" s="190"/>
      <c r="AH428" s="191"/>
      <c r="AI428" s="191"/>
      <c r="AJ428" s="190"/>
      <c r="AK428" s="190"/>
      <c r="AL428" s="190"/>
      <c r="AM428" s="191"/>
      <c r="AN428" s="191"/>
      <c r="AO428" s="190"/>
      <c r="AP428" s="190"/>
      <c r="AQ428" s="191"/>
      <c r="AR428" s="190"/>
      <c r="AS428" s="190"/>
      <c r="AT428" s="190"/>
      <c r="AU428" s="191"/>
      <c r="AV428" s="190"/>
      <c r="AW428" s="190"/>
      <c r="AX428" s="190"/>
      <c r="AY428" s="191"/>
      <c r="AZ428" s="190"/>
      <c r="BA428" s="190"/>
      <c r="BB428" s="190"/>
    </row>
    <row r="429" spans="1:54">
      <c r="A429" s="190"/>
      <c r="B429" s="189"/>
      <c r="C429" s="190"/>
      <c r="D429" s="190"/>
      <c r="E429" s="190"/>
      <c r="F429" s="204"/>
      <c r="G429" s="190"/>
      <c r="H429" s="190"/>
      <c r="I429" s="190"/>
      <c r="J429" s="190"/>
      <c r="K429" s="190"/>
      <c r="L429" s="191"/>
      <c r="M429" s="190"/>
      <c r="N429" s="190"/>
      <c r="O429" s="190"/>
      <c r="P429" s="190"/>
      <c r="Q429" s="190"/>
      <c r="R429" s="190"/>
      <c r="S429" s="192"/>
      <c r="T429" s="191"/>
      <c r="U429" s="205"/>
      <c r="V429" s="204"/>
      <c r="W429" s="193"/>
      <c r="X429" s="190"/>
      <c r="Y429" s="190"/>
      <c r="Z429" s="190"/>
      <c r="AA429" s="190"/>
      <c r="AB429" s="190"/>
      <c r="AC429" s="190"/>
      <c r="AD429" s="190"/>
      <c r="AE429" s="190"/>
      <c r="AF429" s="190"/>
      <c r="AG429" s="190"/>
      <c r="AH429" s="191"/>
      <c r="AI429" s="191"/>
      <c r="AJ429" s="190"/>
      <c r="AK429" s="190"/>
      <c r="AL429" s="190"/>
      <c r="AM429" s="191"/>
      <c r="AN429" s="191"/>
      <c r="AO429" s="190"/>
      <c r="AP429" s="190"/>
      <c r="AQ429" s="191"/>
      <c r="AR429" s="190"/>
      <c r="AS429" s="190"/>
      <c r="AT429" s="190"/>
      <c r="AU429" s="191"/>
      <c r="AV429" s="190"/>
      <c r="AW429" s="190"/>
      <c r="AX429" s="190"/>
      <c r="AY429" s="191"/>
      <c r="AZ429" s="190"/>
      <c r="BA429" s="190"/>
      <c r="BB429" s="190"/>
    </row>
    <row r="430" spans="1:54">
      <c r="A430" s="190"/>
      <c r="B430" s="189"/>
      <c r="C430" s="190"/>
      <c r="D430" s="190"/>
      <c r="E430" s="190"/>
      <c r="F430" s="204"/>
      <c r="G430" s="190"/>
      <c r="H430" s="190"/>
      <c r="I430" s="190"/>
      <c r="J430" s="190"/>
      <c r="K430" s="190"/>
      <c r="L430" s="191"/>
      <c r="M430" s="190"/>
      <c r="N430" s="190"/>
      <c r="O430" s="190"/>
      <c r="P430" s="190"/>
      <c r="Q430" s="190"/>
      <c r="R430" s="190"/>
      <c r="S430" s="192"/>
      <c r="T430" s="191"/>
      <c r="U430" s="205"/>
      <c r="V430" s="204"/>
      <c r="W430" s="193"/>
      <c r="X430" s="190"/>
      <c r="Y430" s="190"/>
      <c r="Z430" s="190"/>
      <c r="AA430" s="190"/>
      <c r="AB430" s="190"/>
      <c r="AC430" s="190"/>
      <c r="AD430" s="190"/>
      <c r="AE430" s="190"/>
      <c r="AF430" s="190"/>
      <c r="AG430" s="190"/>
      <c r="AH430" s="191"/>
      <c r="AI430" s="191"/>
      <c r="AJ430" s="190"/>
      <c r="AK430" s="190"/>
      <c r="AL430" s="190"/>
      <c r="AM430" s="191"/>
      <c r="AN430" s="191"/>
      <c r="AO430" s="190"/>
      <c r="AP430" s="190"/>
      <c r="AQ430" s="191"/>
      <c r="AR430" s="190"/>
      <c r="AS430" s="190"/>
      <c r="AT430" s="190"/>
      <c r="AU430" s="191"/>
      <c r="AV430" s="190"/>
      <c r="AW430" s="190"/>
      <c r="AX430" s="190"/>
      <c r="AY430" s="191"/>
      <c r="AZ430" s="190"/>
      <c r="BA430" s="190"/>
      <c r="BB430" s="190"/>
    </row>
    <row r="431" spans="1:54">
      <c r="A431" s="190"/>
      <c r="B431" s="189"/>
      <c r="C431" s="190"/>
      <c r="D431" s="190"/>
      <c r="E431" s="190"/>
      <c r="F431" s="204"/>
      <c r="G431" s="190"/>
      <c r="H431" s="190"/>
      <c r="I431" s="190"/>
      <c r="J431" s="190"/>
      <c r="K431" s="190"/>
      <c r="L431" s="191"/>
      <c r="M431" s="190"/>
      <c r="N431" s="190"/>
      <c r="O431" s="190"/>
      <c r="P431" s="190"/>
      <c r="Q431" s="190"/>
      <c r="R431" s="190"/>
      <c r="S431" s="192"/>
      <c r="T431" s="191"/>
      <c r="U431" s="205"/>
      <c r="V431" s="204"/>
      <c r="W431" s="193"/>
      <c r="X431" s="190"/>
      <c r="Y431" s="190"/>
      <c r="Z431" s="190"/>
      <c r="AA431" s="190"/>
      <c r="AB431" s="190"/>
      <c r="AC431" s="190"/>
      <c r="AD431" s="190"/>
      <c r="AE431" s="190"/>
      <c r="AF431" s="190"/>
      <c r="AG431" s="190"/>
      <c r="AH431" s="191"/>
      <c r="AI431" s="191"/>
      <c r="AJ431" s="190"/>
      <c r="AK431" s="190"/>
      <c r="AL431" s="190"/>
      <c r="AM431" s="191"/>
      <c r="AN431" s="191"/>
      <c r="AO431" s="190"/>
      <c r="AP431" s="190"/>
      <c r="AQ431" s="191"/>
      <c r="AR431" s="190"/>
      <c r="AS431" s="190"/>
      <c r="AT431" s="190"/>
      <c r="AU431" s="191"/>
      <c r="AV431" s="190"/>
      <c r="AW431" s="190"/>
      <c r="AX431" s="190"/>
      <c r="AY431" s="191"/>
      <c r="AZ431" s="190"/>
      <c r="BA431" s="190"/>
      <c r="BB431" s="190"/>
    </row>
    <row r="432" spans="1:54">
      <c r="A432" s="190"/>
      <c r="B432" s="189"/>
      <c r="C432" s="190"/>
      <c r="D432" s="190"/>
      <c r="E432" s="190"/>
      <c r="F432" s="204"/>
      <c r="G432" s="190"/>
      <c r="H432" s="190"/>
      <c r="I432" s="190"/>
      <c r="J432" s="190"/>
      <c r="K432" s="190"/>
      <c r="L432" s="191"/>
      <c r="M432" s="190"/>
      <c r="N432" s="190"/>
      <c r="O432" s="190"/>
      <c r="P432" s="190"/>
      <c r="Q432" s="190"/>
      <c r="R432" s="190"/>
      <c r="S432" s="192"/>
      <c r="T432" s="191"/>
      <c r="U432" s="205"/>
      <c r="V432" s="204"/>
      <c r="W432" s="193"/>
      <c r="X432" s="190"/>
      <c r="Y432" s="190"/>
      <c r="Z432" s="190"/>
      <c r="AA432" s="190"/>
      <c r="AB432" s="190"/>
      <c r="AC432" s="190"/>
      <c r="AD432" s="190"/>
      <c r="AE432" s="190"/>
      <c r="AF432" s="190"/>
      <c r="AG432" s="190"/>
      <c r="AH432" s="191"/>
      <c r="AI432" s="191"/>
      <c r="AJ432" s="190"/>
      <c r="AK432" s="190"/>
      <c r="AL432" s="190"/>
      <c r="AM432" s="191"/>
      <c r="AN432" s="191"/>
      <c r="AO432" s="190"/>
      <c r="AP432" s="190"/>
      <c r="AQ432" s="191"/>
      <c r="AR432" s="190"/>
      <c r="AS432" s="190"/>
      <c r="AT432" s="190"/>
      <c r="AU432" s="191"/>
      <c r="AV432" s="190"/>
      <c r="AW432" s="190"/>
      <c r="AX432" s="190"/>
      <c r="AY432" s="191"/>
      <c r="AZ432" s="190"/>
      <c r="BA432" s="190"/>
      <c r="BB432" s="190"/>
    </row>
    <row r="433" spans="1:54">
      <c r="A433" s="190"/>
      <c r="B433" s="189"/>
      <c r="C433" s="190"/>
      <c r="D433" s="190"/>
      <c r="E433" s="190"/>
      <c r="F433" s="204"/>
      <c r="G433" s="190"/>
      <c r="H433" s="190"/>
      <c r="I433" s="190"/>
      <c r="J433" s="190"/>
      <c r="K433" s="190"/>
      <c r="L433" s="191"/>
      <c r="M433" s="190"/>
      <c r="N433" s="190"/>
      <c r="O433" s="190"/>
      <c r="P433" s="190"/>
      <c r="Q433" s="190"/>
      <c r="R433" s="190"/>
      <c r="S433" s="192"/>
      <c r="T433" s="191"/>
      <c r="U433" s="205"/>
      <c r="V433" s="204"/>
      <c r="W433" s="193"/>
      <c r="X433" s="190"/>
      <c r="Y433" s="190"/>
      <c r="Z433" s="190"/>
      <c r="AA433" s="190"/>
      <c r="AB433" s="190"/>
      <c r="AC433" s="190"/>
      <c r="AD433" s="190"/>
      <c r="AE433" s="190"/>
      <c r="AF433" s="190"/>
      <c r="AG433" s="190"/>
      <c r="AH433" s="191"/>
      <c r="AI433" s="191"/>
      <c r="AJ433" s="190"/>
      <c r="AK433" s="190"/>
      <c r="AL433" s="190"/>
      <c r="AM433" s="191"/>
      <c r="AN433" s="191"/>
      <c r="AO433" s="190"/>
      <c r="AP433" s="190"/>
      <c r="AQ433" s="191"/>
      <c r="AR433" s="190"/>
      <c r="AS433" s="190"/>
      <c r="AT433" s="190"/>
      <c r="AU433" s="191"/>
      <c r="AV433" s="190"/>
      <c r="AW433" s="190"/>
      <c r="AX433" s="190"/>
      <c r="AY433" s="191"/>
      <c r="AZ433" s="190"/>
      <c r="BA433" s="190"/>
      <c r="BB433" s="190"/>
    </row>
    <row r="434" spans="1:54">
      <c r="A434" s="190"/>
      <c r="B434" s="189"/>
      <c r="C434" s="190"/>
      <c r="D434" s="190"/>
      <c r="E434" s="190"/>
      <c r="F434" s="204"/>
      <c r="G434" s="190"/>
      <c r="H434" s="190"/>
      <c r="I434" s="190"/>
      <c r="J434" s="190"/>
      <c r="K434" s="190"/>
      <c r="L434" s="191"/>
      <c r="M434" s="190"/>
      <c r="N434" s="190"/>
      <c r="O434" s="190"/>
      <c r="P434" s="190"/>
      <c r="Q434" s="190"/>
      <c r="R434" s="190"/>
      <c r="S434" s="192"/>
      <c r="T434" s="191"/>
      <c r="U434" s="205"/>
      <c r="V434" s="204"/>
      <c r="W434" s="193"/>
      <c r="X434" s="190"/>
      <c r="Y434" s="190"/>
      <c r="Z434" s="190"/>
      <c r="AA434" s="190"/>
      <c r="AB434" s="190"/>
      <c r="AC434" s="190"/>
      <c r="AD434" s="190"/>
      <c r="AE434" s="190"/>
      <c r="AF434" s="190"/>
      <c r="AG434" s="190"/>
      <c r="AH434" s="191"/>
      <c r="AI434" s="191"/>
      <c r="AJ434" s="190"/>
      <c r="AK434" s="190"/>
      <c r="AL434" s="190"/>
      <c r="AM434" s="191"/>
      <c r="AN434" s="191"/>
      <c r="AO434" s="190"/>
      <c r="AP434" s="190"/>
      <c r="AQ434" s="191"/>
      <c r="AR434" s="190"/>
      <c r="AS434" s="190"/>
      <c r="AT434" s="190"/>
      <c r="AU434" s="191"/>
      <c r="AV434" s="190"/>
      <c r="AW434" s="190"/>
      <c r="AX434" s="190"/>
      <c r="AY434" s="191"/>
      <c r="AZ434" s="190"/>
      <c r="BA434" s="190"/>
      <c r="BB434" s="190"/>
    </row>
    <row r="435" spans="1:54">
      <c r="A435" s="190"/>
      <c r="B435" s="189"/>
      <c r="C435" s="190"/>
      <c r="D435" s="190"/>
      <c r="E435" s="190"/>
      <c r="F435" s="204"/>
      <c r="G435" s="190"/>
      <c r="H435" s="190"/>
      <c r="I435" s="190"/>
      <c r="J435" s="190"/>
      <c r="K435" s="190"/>
      <c r="L435" s="191"/>
      <c r="M435" s="190"/>
      <c r="N435" s="190"/>
      <c r="O435" s="190"/>
      <c r="P435" s="190"/>
      <c r="Q435" s="190"/>
      <c r="R435" s="190"/>
      <c r="S435" s="192"/>
      <c r="T435" s="191"/>
      <c r="U435" s="205"/>
      <c r="V435" s="204"/>
      <c r="W435" s="193"/>
      <c r="X435" s="190"/>
      <c r="Y435" s="190"/>
      <c r="Z435" s="190"/>
      <c r="AA435" s="190"/>
      <c r="AB435" s="190"/>
      <c r="AC435" s="190"/>
      <c r="AD435" s="190"/>
      <c r="AE435" s="190"/>
      <c r="AF435" s="190"/>
      <c r="AG435" s="190"/>
      <c r="AH435" s="191"/>
      <c r="AI435" s="191"/>
      <c r="AJ435" s="190"/>
      <c r="AK435" s="190"/>
      <c r="AL435" s="190"/>
      <c r="AM435" s="191"/>
      <c r="AN435" s="191"/>
      <c r="AO435" s="190"/>
      <c r="AP435" s="190"/>
      <c r="AQ435" s="191"/>
      <c r="AR435" s="190"/>
      <c r="AS435" s="190"/>
      <c r="AT435" s="190"/>
      <c r="AU435" s="191"/>
      <c r="AV435" s="190"/>
      <c r="AW435" s="190"/>
      <c r="AX435" s="190"/>
      <c r="AY435" s="191"/>
      <c r="AZ435" s="190"/>
      <c r="BA435" s="190"/>
      <c r="BB435" s="190"/>
    </row>
    <row r="436" spans="1:54">
      <c r="A436" s="190"/>
      <c r="B436" s="189"/>
      <c r="C436" s="190"/>
      <c r="D436" s="190"/>
      <c r="E436" s="190"/>
      <c r="F436" s="204"/>
      <c r="G436" s="190"/>
      <c r="H436" s="190"/>
      <c r="I436" s="190"/>
      <c r="J436" s="190"/>
      <c r="K436" s="190"/>
      <c r="L436" s="191"/>
      <c r="M436" s="190"/>
      <c r="N436" s="190"/>
      <c r="O436" s="190"/>
      <c r="P436" s="190"/>
      <c r="Q436" s="190"/>
      <c r="R436" s="190"/>
      <c r="S436" s="192"/>
      <c r="T436" s="191"/>
      <c r="U436" s="205"/>
      <c r="V436" s="204"/>
      <c r="W436" s="193"/>
      <c r="X436" s="190"/>
      <c r="Y436" s="190"/>
      <c r="Z436" s="190"/>
      <c r="AA436" s="190"/>
      <c r="AB436" s="190"/>
      <c r="AC436" s="190"/>
      <c r="AD436" s="190"/>
      <c r="AE436" s="190"/>
      <c r="AF436" s="190"/>
      <c r="AG436" s="190"/>
      <c r="AH436" s="191"/>
      <c r="AI436" s="191"/>
      <c r="AJ436" s="190"/>
      <c r="AK436" s="190"/>
      <c r="AL436" s="190"/>
      <c r="AM436" s="191"/>
      <c r="AN436" s="191"/>
      <c r="AO436" s="190"/>
      <c r="AP436" s="190"/>
      <c r="AQ436" s="191"/>
      <c r="AR436" s="190"/>
      <c r="AS436" s="190"/>
      <c r="AT436" s="190"/>
      <c r="AU436" s="191"/>
      <c r="AV436" s="190"/>
      <c r="AW436" s="190"/>
      <c r="AX436" s="190"/>
      <c r="AY436" s="191"/>
      <c r="AZ436" s="190"/>
      <c r="BA436" s="190"/>
      <c r="BB436" s="190"/>
    </row>
    <row r="437" spans="1:54">
      <c r="A437" s="190"/>
      <c r="B437" s="189"/>
      <c r="C437" s="190"/>
      <c r="D437" s="190"/>
      <c r="E437" s="190"/>
      <c r="F437" s="204"/>
      <c r="G437" s="190"/>
      <c r="H437" s="190"/>
      <c r="I437" s="190"/>
      <c r="J437" s="190"/>
      <c r="K437" s="190"/>
      <c r="L437" s="191"/>
      <c r="M437" s="190"/>
      <c r="N437" s="190"/>
      <c r="O437" s="190"/>
      <c r="P437" s="190"/>
      <c r="Q437" s="190"/>
      <c r="R437" s="190"/>
      <c r="S437" s="192"/>
      <c r="T437" s="191"/>
      <c r="U437" s="205"/>
      <c r="V437" s="204"/>
      <c r="W437" s="193"/>
      <c r="X437" s="190"/>
      <c r="Y437" s="190"/>
      <c r="Z437" s="190"/>
      <c r="AA437" s="190"/>
      <c r="AB437" s="190"/>
      <c r="AC437" s="190"/>
      <c r="AD437" s="190"/>
      <c r="AE437" s="190"/>
      <c r="AF437" s="190"/>
      <c r="AG437" s="190"/>
      <c r="AH437" s="191"/>
      <c r="AI437" s="191"/>
      <c r="AJ437" s="190"/>
      <c r="AK437" s="190"/>
      <c r="AL437" s="190"/>
      <c r="AM437" s="191"/>
      <c r="AN437" s="191"/>
      <c r="AO437" s="190"/>
      <c r="AP437" s="190"/>
      <c r="AQ437" s="191"/>
      <c r="AR437" s="190"/>
      <c r="AS437" s="190"/>
      <c r="AT437" s="190"/>
      <c r="AU437" s="191"/>
      <c r="AV437" s="190"/>
      <c r="AW437" s="190"/>
      <c r="AX437" s="190"/>
      <c r="AY437" s="191"/>
      <c r="AZ437" s="190"/>
      <c r="BA437" s="190"/>
      <c r="BB437" s="190"/>
    </row>
    <row r="438" spans="1:54">
      <c r="A438" s="190"/>
      <c r="B438" s="189"/>
      <c r="C438" s="190"/>
      <c r="D438" s="190"/>
      <c r="E438" s="190"/>
      <c r="F438" s="204"/>
      <c r="G438" s="190"/>
      <c r="H438" s="190"/>
      <c r="I438" s="190"/>
      <c r="J438" s="190"/>
      <c r="K438" s="190"/>
      <c r="L438" s="191"/>
      <c r="M438" s="190"/>
      <c r="N438" s="190"/>
      <c r="O438" s="190"/>
      <c r="P438" s="190"/>
      <c r="Q438" s="190"/>
      <c r="R438" s="190"/>
      <c r="S438" s="192"/>
      <c r="T438" s="191"/>
      <c r="U438" s="205"/>
      <c r="V438" s="204"/>
      <c r="W438" s="193"/>
      <c r="X438" s="190"/>
      <c r="Y438" s="190"/>
      <c r="Z438" s="190"/>
      <c r="AA438" s="190"/>
      <c r="AB438" s="190"/>
      <c r="AC438" s="190"/>
      <c r="AD438" s="190"/>
      <c r="AE438" s="190"/>
      <c r="AF438" s="190"/>
      <c r="AG438" s="190"/>
      <c r="AH438" s="191"/>
      <c r="AI438" s="191"/>
      <c r="AJ438" s="190"/>
      <c r="AK438" s="190"/>
      <c r="AL438" s="190"/>
      <c r="AM438" s="191"/>
      <c r="AN438" s="191"/>
      <c r="AO438" s="190"/>
      <c r="AP438" s="190"/>
      <c r="AQ438" s="191"/>
      <c r="AR438" s="190"/>
      <c r="AS438" s="190"/>
      <c r="AT438" s="190"/>
      <c r="AU438" s="191"/>
      <c r="AV438" s="190"/>
      <c r="AW438" s="190"/>
      <c r="AX438" s="190"/>
      <c r="AY438" s="191"/>
      <c r="AZ438" s="190"/>
      <c r="BA438" s="190"/>
      <c r="BB438" s="190"/>
    </row>
    <row r="439" spans="1:54">
      <c r="A439" s="190"/>
      <c r="B439" s="189"/>
      <c r="C439" s="190"/>
      <c r="D439" s="190"/>
      <c r="E439" s="190"/>
      <c r="F439" s="204"/>
      <c r="G439" s="190"/>
      <c r="H439" s="190"/>
      <c r="I439" s="190"/>
      <c r="J439" s="190"/>
      <c r="K439" s="190"/>
      <c r="L439" s="191"/>
      <c r="M439" s="190"/>
      <c r="N439" s="190"/>
      <c r="O439" s="190"/>
      <c r="P439" s="190"/>
      <c r="Q439" s="190"/>
      <c r="R439" s="190"/>
      <c r="S439" s="192"/>
      <c r="T439" s="191"/>
      <c r="U439" s="205"/>
      <c r="V439" s="204"/>
      <c r="W439" s="193"/>
      <c r="X439" s="190"/>
      <c r="Y439" s="190"/>
      <c r="Z439" s="190"/>
      <c r="AA439" s="190"/>
      <c r="AB439" s="190"/>
      <c r="AC439" s="190"/>
      <c r="AD439" s="190"/>
      <c r="AE439" s="190"/>
      <c r="AF439" s="190"/>
      <c r="AG439" s="190"/>
      <c r="AH439" s="191"/>
      <c r="AI439" s="191"/>
      <c r="AJ439" s="190"/>
      <c r="AK439" s="190"/>
      <c r="AL439" s="190"/>
      <c r="AM439" s="191"/>
      <c r="AN439" s="191"/>
      <c r="AO439" s="190"/>
      <c r="AP439" s="190"/>
      <c r="AQ439" s="191"/>
      <c r="AR439" s="190"/>
      <c r="AS439" s="190"/>
      <c r="AT439" s="190"/>
      <c r="AU439" s="191"/>
      <c r="AV439" s="190"/>
      <c r="AW439" s="190"/>
      <c r="AX439" s="190"/>
      <c r="AY439" s="191"/>
      <c r="AZ439" s="190"/>
      <c r="BA439" s="190"/>
      <c r="BB439" s="190"/>
    </row>
    <row r="440" spans="1:54">
      <c r="A440" s="190"/>
      <c r="B440" s="189"/>
      <c r="C440" s="190"/>
      <c r="D440" s="190"/>
      <c r="E440" s="190"/>
      <c r="F440" s="204"/>
      <c r="G440" s="190"/>
      <c r="H440" s="190"/>
      <c r="I440" s="190"/>
      <c r="J440" s="190"/>
      <c r="K440" s="190"/>
      <c r="L440" s="191"/>
      <c r="M440" s="190"/>
      <c r="N440" s="190"/>
      <c r="O440" s="190"/>
      <c r="P440" s="190"/>
      <c r="Q440" s="190"/>
      <c r="R440" s="190"/>
      <c r="S440" s="192"/>
      <c r="T440" s="191"/>
      <c r="U440" s="205"/>
      <c r="V440" s="204"/>
      <c r="W440" s="193"/>
      <c r="X440" s="190"/>
      <c r="Y440" s="190"/>
      <c r="Z440" s="190"/>
      <c r="AA440" s="190"/>
      <c r="AB440" s="190"/>
      <c r="AC440" s="190"/>
      <c r="AD440" s="190"/>
      <c r="AE440" s="190"/>
      <c r="AF440" s="190"/>
      <c r="AG440" s="190"/>
      <c r="AH440" s="191"/>
      <c r="AI440" s="191"/>
      <c r="AJ440" s="190"/>
      <c r="AK440" s="190"/>
      <c r="AL440" s="190"/>
      <c r="AM440" s="191"/>
      <c r="AN440" s="191"/>
      <c r="AO440" s="190"/>
      <c r="AP440" s="190"/>
      <c r="AQ440" s="191"/>
      <c r="AR440" s="190"/>
      <c r="AS440" s="190"/>
      <c r="AT440" s="190"/>
      <c r="AU440" s="191"/>
      <c r="AV440" s="190"/>
      <c r="AW440" s="190"/>
      <c r="AX440" s="190"/>
      <c r="AY440" s="191"/>
      <c r="AZ440" s="190"/>
      <c r="BA440" s="190"/>
      <c r="BB440" s="190"/>
    </row>
    <row r="441" spans="1:54">
      <c r="A441" s="190"/>
      <c r="B441" s="189"/>
      <c r="C441" s="190"/>
      <c r="D441" s="190"/>
      <c r="E441" s="190"/>
      <c r="F441" s="204"/>
      <c r="G441" s="190"/>
      <c r="H441" s="190"/>
      <c r="I441" s="190"/>
      <c r="J441" s="190"/>
      <c r="K441" s="190"/>
      <c r="L441" s="191"/>
      <c r="M441" s="190"/>
      <c r="N441" s="190"/>
      <c r="O441" s="190"/>
      <c r="P441" s="190"/>
      <c r="Q441" s="190"/>
      <c r="R441" s="190"/>
      <c r="S441" s="192"/>
      <c r="T441" s="191"/>
      <c r="U441" s="205"/>
      <c r="V441" s="204"/>
      <c r="W441" s="193"/>
      <c r="X441" s="190"/>
      <c r="Y441" s="190"/>
      <c r="Z441" s="190"/>
      <c r="AA441" s="190"/>
      <c r="AB441" s="190"/>
      <c r="AC441" s="190"/>
      <c r="AD441" s="190"/>
      <c r="AE441" s="190"/>
      <c r="AF441" s="190"/>
      <c r="AG441" s="190"/>
      <c r="AH441" s="191"/>
      <c r="AI441" s="191"/>
      <c r="AJ441" s="190"/>
      <c r="AK441" s="190"/>
      <c r="AL441" s="190"/>
      <c r="AM441" s="191"/>
      <c r="AN441" s="191"/>
      <c r="AO441" s="190"/>
      <c r="AP441" s="190"/>
      <c r="AQ441" s="191"/>
      <c r="AR441" s="190"/>
      <c r="AS441" s="190"/>
      <c r="AT441" s="190"/>
      <c r="AU441" s="191"/>
      <c r="AV441" s="190"/>
      <c r="AW441" s="190"/>
      <c r="AX441" s="190"/>
      <c r="AY441" s="191"/>
      <c r="AZ441" s="190"/>
      <c r="BA441" s="190"/>
      <c r="BB441" s="190"/>
    </row>
    <row r="442" spans="1:54">
      <c r="A442" s="190"/>
      <c r="B442" s="189"/>
      <c r="C442" s="190"/>
      <c r="D442" s="190"/>
      <c r="E442" s="190"/>
      <c r="F442" s="204"/>
      <c r="G442" s="190"/>
      <c r="H442" s="190"/>
      <c r="I442" s="190"/>
      <c r="J442" s="190"/>
      <c r="K442" s="190"/>
      <c r="L442" s="191"/>
      <c r="M442" s="190"/>
      <c r="N442" s="190"/>
      <c r="O442" s="190"/>
      <c r="P442" s="190"/>
      <c r="Q442" s="190"/>
      <c r="R442" s="190"/>
      <c r="S442" s="192"/>
      <c r="T442" s="191"/>
      <c r="U442" s="205"/>
      <c r="V442" s="204"/>
      <c r="W442" s="193"/>
      <c r="X442" s="190"/>
      <c r="Y442" s="190"/>
      <c r="Z442" s="190"/>
      <c r="AA442" s="190"/>
      <c r="AB442" s="190"/>
      <c r="AC442" s="190"/>
      <c r="AD442" s="190"/>
      <c r="AE442" s="190"/>
      <c r="AF442" s="190"/>
      <c r="AG442" s="190"/>
      <c r="AH442" s="191"/>
      <c r="AI442" s="191"/>
      <c r="AJ442" s="190"/>
      <c r="AK442" s="190"/>
      <c r="AL442" s="190"/>
      <c r="AM442" s="191"/>
      <c r="AN442" s="191"/>
      <c r="AO442" s="190"/>
      <c r="AP442" s="190"/>
      <c r="AQ442" s="191"/>
      <c r="AR442" s="190"/>
      <c r="AS442" s="190"/>
      <c r="AT442" s="190"/>
      <c r="AU442" s="191"/>
      <c r="AV442" s="190"/>
      <c r="AW442" s="190"/>
      <c r="AX442" s="190"/>
      <c r="AY442" s="191"/>
      <c r="AZ442" s="190"/>
      <c r="BA442" s="190"/>
      <c r="BB442" s="190"/>
    </row>
    <row r="443" spans="1:54">
      <c r="A443" s="190"/>
      <c r="B443" s="189"/>
      <c r="C443" s="190"/>
      <c r="D443" s="190"/>
      <c r="E443" s="190"/>
      <c r="F443" s="204"/>
      <c r="G443" s="190"/>
      <c r="H443" s="190"/>
      <c r="I443" s="190"/>
      <c r="J443" s="190"/>
      <c r="K443" s="190"/>
      <c r="L443" s="191"/>
      <c r="M443" s="190"/>
      <c r="N443" s="190"/>
      <c r="O443" s="190"/>
      <c r="P443" s="190"/>
      <c r="Q443" s="190"/>
      <c r="R443" s="190"/>
      <c r="S443" s="192"/>
      <c r="T443" s="191"/>
      <c r="U443" s="205"/>
      <c r="V443" s="204"/>
      <c r="W443" s="193"/>
      <c r="X443" s="190"/>
      <c r="Y443" s="190"/>
      <c r="Z443" s="190"/>
      <c r="AA443" s="190"/>
      <c r="AB443" s="190"/>
      <c r="AC443" s="190"/>
      <c r="AD443" s="190"/>
      <c r="AE443" s="190"/>
      <c r="AF443" s="190"/>
      <c r="AG443" s="190"/>
      <c r="AH443" s="191"/>
      <c r="AI443" s="191"/>
      <c r="AJ443" s="190"/>
      <c r="AK443" s="190"/>
      <c r="AL443" s="190"/>
      <c r="AM443" s="191"/>
      <c r="AN443" s="191"/>
      <c r="AO443" s="190"/>
      <c r="AP443" s="190"/>
      <c r="AQ443" s="191"/>
      <c r="AR443" s="190"/>
      <c r="AS443" s="190"/>
      <c r="AT443" s="190"/>
      <c r="AU443" s="191"/>
      <c r="AV443" s="190"/>
      <c r="AW443" s="190"/>
      <c r="AX443" s="190"/>
      <c r="AY443" s="191"/>
      <c r="AZ443" s="190"/>
      <c r="BA443" s="190"/>
      <c r="BB443" s="190"/>
    </row>
    <row r="444" spans="1:54">
      <c r="A444" s="190"/>
      <c r="B444" s="189"/>
      <c r="C444" s="190"/>
      <c r="D444" s="190"/>
      <c r="E444" s="190"/>
      <c r="F444" s="204"/>
      <c r="G444" s="190"/>
      <c r="H444" s="190"/>
      <c r="I444" s="190"/>
      <c r="J444" s="190"/>
      <c r="K444" s="190"/>
      <c r="L444" s="191"/>
      <c r="M444" s="190"/>
      <c r="N444" s="190"/>
      <c r="O444" s="190"/>
      <c r="P444" s="190"/>
      <c r="Q444" s="190"/>
      <c r="R444" s="190"/>
      <c r="S444" s="192"/>
      <c r="T444" s="191"/>
      <c r="U444" s="205"/>
      <c r="V444" s="204"/>
      <c r="W444" s="193"/>
      <c r="X444" s="190"/>
      <c r="Y444" s="190"/>
      <c r="Z444" s="190"/>
      <c r="AA444" s="190"/>
      <c r="AB444" s="190"/>
      <c r="AC444" s="190"/>
      <c r="AD444" s="190"/>
      <c r="AE444" s="190"/>
      <c r="AF444" s="190"/>
      <c r="AG444" s="190"/>
      <c r="AH444" s="191"/>
      <c r="AI444" s="191"/>
      <c r="AJ444" s="190"/>
      <c r="AK444" s="190"/>
      <c r="AL444" s="190"/>
      <c r="AM444" s="191"/>
      <c r="AN444" s="191"/>
      <c r="AO444" s="190"/>
      <c r="AP444" s="190"/>
      <c r="AQ444" s="191"/>
      <c r="AR444" s="190"/>
      <c r="AS444" s="190"/>
      <c r="AT444" s="190"/>
      <c r="AU444" s="191"/>
      <c r="AV444" s="190"/>
      <c r="AW444" s="190"/>
      <c r="AX444" s="190"/>
      <c r="AY444" s="191"/>
      <c r="AZ444" s="190"/>
      <c r="BA444" s="190"/>
      <c r="BB444" s="190"/>
    </row>
    <row r="445" spans="1:54">
      <c r="A445" s="190"/>
      <c r="B445" s="189"/>
      <c r="C445" s="190"/>
      <c r="D445" s="190"/>
      <c r="E445" s="190"/>
      <c r="F445" s="204"/>
      <c r="G445" s="190"/>
      <c r="H445" s="190"/>
      <c r="I445" s="190"/>
      <c r="J445" s="190"/>
      <c r="K445" s="190"/>
      <c r="L445" s="191"/>
      <c r="M445" s="190"/>
      <c r="N445" s="190"/>
      <c r="O445" s="190"/>
      <c r="P445" s="190"/>
      <c r="Q445" s="190"/>
      <c r="R445" s="190"/>
      <c r="S445" s="192"/>
      <c r="T445" s="191"/>
      <c r="U445" s="205"/>
      <c r="V445" s="204"/>
      <c r="W445" s="193"/>
      <c r="X445" s="190"/>
      <c r="Y445" s="190"/>
      <c r="Z445" s="190"/>
      <c r="AA445" s="190"/>
      <c r="AB445" s="190"/>
      <c r="AC445" s="190"/>
      <c r="AD445" s="190"/>
      <c r="AE445" s="190"/>
      <c r="AF445" s="190"/>
      <c r="AG445" s="190"/>
      <c r="AH445" s="191"/>
      <c r="AI445" s="191"/>
      <c r="AJ445" s="190"/>
      <c r="AK445" s="190"/>
      <c r="AL445" s="190"/>
      <c r="AM445" s="191"/>
      <c r="AN445" s="191"/>
      <c r="AO445" s="190"/>
      <c r="AP445" s="190"/>
      <c r="AQ445" s="191"/>
      <c r="AR445" s="190"/>
      <c r="AS445" s="190"/>
      <c r="AT445" s="190"/>
      <c r="AU445" s="191"/>
      <c r="AV445" s="190"/>
      <c r="AW445" s="190"/>
      <c r="AX445" s="190"/>
      <c r="AY445" s="191"/>
      <c r="AZ445" s="190"/>
      <c r="BA445" s="190"/>
      <c r="BB445" s="190"/>
    </row>
    <row r="446" spans="1:54">
      <c r="A446" s="190"/>
      <c r="B446" s="189"/>
      <c r="C446" s="190"/>
      <c r="D446" s="190"/>
      <c r="E446" s="190"/>
      <c r="F446" s="204"/>
      <c r="G446" s="190"/>
      <c r="H446" s="190"/>
      <c r="I446" s="190"/>
      <c r="J446" s="190"/>
      <c r="K446" s="190"/>
      <c r="L446" s="191"/>
      <c r="M446" s="190"/>
      <c r="N446" s="190"/>
      <c r="O446" s="190"/>
      <c r="P446" s="190"/>
      <c r="Q446" s="190"/>
      <c r="R446" s="190"/>
      <c r="S446" s="192"/>
      <c r="T446" s="191"/>
      <c r="U446" s="205"/>
      <c r="V446" s="204"/>
      <c r="W446" s="193"/>
      <c r="X446" s="190"/>
      <c r="Y446" s="190"/>
      <c r="Z446" s="190"/>
      <c r="AA446" s="190"/>
      <c r="AB446" s="190"/>
      <c r="AC446" s="190"/>
      <c r="AD446" s="190"/>
      <c r="AE446" s="190"/>
      <c r="AF446" s="190"/>
      <c r="AG446" s="190"/>
      <c r="AH446" s="191"/>
      <c r="AI446" s="191"/>
      <c r="AJ446" s="190"/>
      <c r="AK446" s="190"/>
      <c r="AL446" s="190"/>
      <c r="AM446" s="191"/>
      <c r="AN446" s="191"/>
      <c r="AO446" s="190"/>
      <c r="AP446" s="190"/>
      <c r="AQ446" s="191"/>
      <c r="AR446" s="190"/>
      <c r="AS446" s="190"/>
      <c r="AT446" s="190"/>
      <c r="AU446" s="191"/>
      <c r="AV446" s="190"/>
      <c r="AW446" s="190"/>
      <c r="AX446" s="190"/>
      <c r="AY446" s="191"/>
      <c r="AZ446" s="190"/>
      <c r="BA446" s="190"/>
      <c r="BB446" s="190"/>
    </row>
    <row r="447" spans="1:54">
      <c r="A447" s="190"/>
      <c r="B447" s="189"/>
      <c r="C447" s="190"/>
      <c r="D447" s="190"/>
      <c r="E447" s="190"/>
      <c r="F447" s="204"/>
      <c r="G447" s="190"/>
      <c r="H447" s="190"/>
      <c r="I447" s="190"/>
      <c r="J447" s="190"/>
      <c r="K447" s="190"/>
      <c r="L447" s="191"/>
      <c r="M447" s="190"/>
      <c r="N447" s="190"/>
      <c r="O447" s="190"/>
      <c r="P447" s="190"/>
      <c r="Q447" s="190"/>
      <c r="R447" s="190"/>
      <c r="S447" s="192"/>
      <c r="T447" s="191"/>
      <c r="U447" s="205"/>
      <c r="V447" s="204"/>
      <c r="W447" s="193"/>
      <c r="X447" s="190"/>
      <c r="Y447" s="190"/>
      <c r="Z447" s="190"/>
      <c r="AA447" s="190"/>
      <c r="AB447" s="190"/>
      <c r="AC447" s="190"/>
      <c r="AD447" s="190"/>
      <c r="AE447" s="190"/>
      <c r="AF447" s="190"/>
      <c r="AG447" s="190"/>
      <c r="AH447" s="191"/>
      <c r="AI447" s="191"/>
      <c r="AJ447" s="190"/>
      <c r="AK447" s="190"/>
      <c r="AL447" s="190"/>
      <c r="AM447" s="191"/>
      <c r="AN447" s="191"/>
      <c r="AO447" s="190"/>
      <c r="AP447" s="190"/>
      <c r="AQ447" s="191"/>
      <c r="AR447" s="190"/>
      <c r="AS447" s="190"/>
      <c r="AT447" s="190"/>
      <c r="AU447" s="191"/>
      <c r="AV447" s="190"/>
      <c r="AW447" s="190"/>
      <c r="AX447" s="190"/>
      <c r="AY447" s="191"/>
      <c r="AZ447" s="190"/>
      <c r="BA447" s="190"/>
      <c r="BB447" s="190"/>
    </row>
    <row r="448" spans="1:54">
      <c r="A448" s="190"/>
      <c r="B448" s="189"/>
      <c r="C448" s="190"/>
      <c r="D448" s="190"/>
      <c r="E448" s="190"/>
      <c r="F448" s="204"/>
      <c r="G448" s="190"/>
      <c r="H448" s="190"/>
      <c r="I448" s="190"/>
      <c r="J448" s="190"/>
      <c r="K448" s="190"/>
      <c r="L448" s="191"/>
      <c r="M448" s="190"/>
      <c r="N448" s="190"/>
      <c r="O448" s="190"/>
      <c r="P448" s="190"/>
      <c r="Q448" s="190"/>
      <c r="R448" s="190"/>
      <c r="S448" s="192"/>
      <c r="T448" s="191"/>
      <c r="U448" s="205"/>
      <c r="V448" s="204"/>
      <c r="W448" s="193"/>
      <c r="X448" s="190"/>
      <c r="Y448" s="190"/>
      <c r="Z448" s="190"/>
      <c r="AA448" s="190"/>
      <c r="AB448" s="190"/>
      <c r="AC448" s="190"/>
      <c r="AD448" s="190"/>
      <c r="AE448" s="190"/>
      <c r="AF448" s="190"/>
      <c r="AG448" s="190"/>
      <c r="AH448" s="191"/>
      <c r="AI448" s="191"/>
      <c r="AJ448" s="190"/>
      <c r="AK448" s="190"/>
      <c r="AL448" s="190"/>
      <c r="AM448" s="191"/>
      <c r="AN448" s="191"/>
      <c r="AO448" s="190"/>
      <c r="AP448" s="190"/>
      <c r="AQ448" s="191"/>
      <c r="AR448" s="190"/>
      <c r="AS448" s="190"/>
      <c r="AT448" s="190"/>
      <c r="AU448" s="191"/>
      <c r="AV448" s="190"/>
      <c r="AW448" s="190"/>
      <c r="AX448" s="190"/>
      <c r="AY448" s="191"/>
      <c r="AZ448" s="190"/>
      <c r="BA448" s="190"/>
      <c r="BB448" s="190"/>
    </row>
    <row r="449" spans="1:54">
      <c r="A449" s="190"/>
      <c r="B449" s="189"/>
      <c r="C449" s="190"/>
      <c r="D449" s="190"/>
      <c r="E449" s="190"/>
      <c r="F449" s="204"/>
      <c r="G449" s="190"/>
      <c r="H449" s="190"/>
      <c r="I449" s="190"/>
      <c r="J449" s="190"/>
      <c r="K449" s="190"/>
      <c r="L449" s="191"/>
      <c r="M449" s="190"/>
      <c r="N449" s="190"/>
      <c r="O449" s="190"/>
      <c r="P449" s="190"/>
      <c r="Q449" s="190"/>
      <c r="R449" s="190"/>
      <c r="S449" s="192"/>
      <c r="T449" s="191"/>
      <c r="U449" s="205"/>
      <c r="V449" s="204"/>
      <c r="W449" s="193"/>
      <c r="X449" s="190"/>
      <c r="Y449" s="190"/>
      <c r="Z449" s="190"/>
      <c r="AA449" s="190"/>
      <c r="AB449" s="190"/>
      <c r="AC449" s="190"/>
      <c r="AD449" s="190"/>
      <c r="AE449" s="190"/>
      <c r="AF449" s="190"/>
      <c r="AG449" s="190"/>
      <c r="AH449" s="191"/>
      <c r="AI449" s="191"/>
      <c r="AJ449" s="190"/>
      <c r="AK449" s="190"/>
      <c r="AL449" s="190"/>
      <c r="AM449" s="191"/>
      <c r="AN449" s="191"/>
      <c r="AO449" s="190"/>
      <c r="AP449" s="190"/>
      <c r="AQ449" s="191"/>
      <c r="AR449" s="190"/>
      <c r="AS449" s="190"/>
      <c r="AT449" s="190"/>
      <c r="AU449" s="191"/>
      <c r="AV449" s="190"/>
      <c r="AW449" s="190"/>
      <c r="AX449" s="190"/>
      <c r="AY449" s="191"/>
      <c r="AZ449" s="190"/>
      <c r="BA449" s="190"/>
      <c r="BB449" s="190"/>
    </row>
    <row r="450" spans="1:54">
      <c r="A450" s="190"/>
      <c r="B450" s="189"/>
      <c r="C450" s="190"/>
      <c r="D450" s="190"/>
      <c r="E450" s="190"/>
      <c r="F450" s="204"/>
      <c r="G450" s="190"/>
      <c r="H450" s="190"/>
      <c r="I450" s="190"/>
      <c r="J450" s="190"/>
      <c r="K450" s="190"/>
      <c r="L450" s="191"/>
      <c r="M450" s="190"/>
      <c r="N450" s="190"/>
      <c r="O450" s="190"/>
      <c r="P450" s="190"/>
      <c r="Q450" s="190"/>
      <c r="R450" s="190"/>
      <c r="S450" s="192"/>
      <c r="T450" s="191"/>
      <c r="U450" s="205"/>
      <c r="V450" s="204"/>
      <c r="W450" s="193"/>
      <c r="X450" s="190"/>
      <c r="Y450" s="190"/>
      <c r="Z450" s="190"/>
      <c r="AA450" s="190"/>
      <c r="AB450" s="190"/>
      <c r="AC450" s="190"/>
      <c r="AD450" s="190"/>
      <c r="AE450" s="190"/>
      <c r="AF450" s="190"/>
      <c r="AG450" s="190"/>
      <c r="AH450" s="191"/>
      <c r="AI450" s="191"/>
      <c r="AJ450" s="190"/>
      <c r="AK450" s="190"/>
      <c r="AL450" s="190"/>
      <c r="AM450" s="191"/>
      <c r="AN450" s="191"/>
      <c r="AO450" s="190"/>
      <c r="AP450" s="190"/>
      <c r="AQ450" s="191"/>
      <c r="AR450" s="190"/>
      <c r="AS450" s="190"/>
      <c r="AT450" s="190"/>
      <c r="AU450" s="191"/>
      <c r="AV450" s="190"/>
      <c r="AW450" s="190"/>
      <c r="AX450" s="190"/>
      <c r="AY450" s="191"/>
      <c r="AZ450" s="190"/>
      <c r="BA450" s="190"/>
      <c r="BB450" s="190"/>
    </row>
    <row r="451" spans="1:54">
      <c r="A451" s="190"/>
      <c r="B451" s="189"/>
      <c r="C451" s="190"/>
      <c r="D451" s="190"/>
      <c r="E451" s="190"/>
      <c r="F451" s="204"/>
      <c r="G451" s="190"/>
      <c r="H451" s="190"/>
      <c r="I451" s="190"/>
      <c r="J451" s="190"/>
      <c r="K451" s="190"/>
      <c r="L451" s="191"/>
      <c r="M451" s="190"/>
      <c r="N451" s="190"/>
      <c r="O451" s="190"/>
      <c r="P451" s="190"/>
      <c r="Q451" s="190"/>
      <c r="R451" s="190"/>
      <c r="S451" s="192"/>
      <c r="T451" s="191"/>
      <c r="U451" s="205"/>
      <c r="V451" s="204"/>
      <c r="W451" s="193"/>
      <c r="X451" s="190"/>
      <c r="Y451" s="190"/>
      <c r="Z451" s="190"/>
      <c r="AA451" s="190"/>
      <c r="AB451" s="190"/>
      <c r="AC451" s="190"/>
      <c r="AD451" s="190"/>
      <c r="AE451" s="190"/>
      <c r="AF451" s="190"/>
      <c r="AG451" s="190"/>
      <c r="AH451" s="191"/>
      <c r="AI451" s="191"/>
      <c r="AJ451" s="190"/>
      <c r="AK451" s="190"/>
      <c r="AL451" s="190"/>
      <c r="AM451" s="191"/>
      <c r="AN451" s="191"/>
      <c r="AO451" s="190"/>
      <c r="AP451" s="190"/>
      <c r="AQ451" s="191"/>
      <c r="AR451" s="190"/>
      <c r="AS451" s="190"/>
      <c r="AT451" s="190"/>
      <c r="AU451" s="191"/>
      <c r="AV451" s="190"/>
      <c r="AW451" s="190"/>
      <c r="AX451" s="190"/>
      <c r="AY451" s="191"/>
      <c r="AZ451" s="190"/>
      <c r="BA451" s="190"/>
      <c r="BB451" s="190"/>
    </row>
    <row r="452" spans="1:54">
      <c r="A452" s="190"/>
      <c r="B452" s="189"/>
      <c r="C452" s="190"/>
      <c r="D452" s="190"/>
      <c r="E452" s="190"/>
      <c r="F452" s="204"/>
      <c r="G452" s="190"/>
      <c r="H452" s="190"/>
      <c r="I452" s="190"/>
      <c r="J452" s="190"/>
      <c r="K452" s="190"/>
      <c r="L452" s="191"/>
      <c r="M452" s="190"/>
      <c r="N452" s="190"/>
      <c r="O452" s="190"/>
      <c r="P452" s="190"/>
      <c r="Q452" s="190"/>
      <c r="R452" s="190"/>
      <c r="S452" s="192"/>
      <c r="T452" s="191"/>
      <c r="U452" s="205"/>
      <c r="V452" s="204"/>
      <c r="W452" s="193"/>
      <c r="X452" s="190"/>
      <c r="Y452" s="190"/>
      <c r="Z452" s="190"/>
      <c r="AA452" s="190"/>
      <c r="AB452" s="190"/>
      <c r="AC452" s="190"/>
      <c r="AD452" s="190"/>
      <c r="AE452" s="190"/>
      <c r="AF452" s="190"/>
      <c r="AG452" s="190"/>
      <c r="AH452" s="191"/>
      <c r="AI452" s="191"/>
      <c r="AJ452" s="190"/>
      <c r="AK452" s="190"/>
      <c r="AL452" s="190"/>
      <c r="AM452" s="191"/>
      <c r="AN452" s="191"/>
      <c r="AO452" s="190"/>
      <c r="AP452" s="190"/>
      <c r="AQ452" s="191"/>
      <c r="AR452" s="190"/>
      <c r="AS452" s="190"/>
      <c r="AT452" s="190"/>
      <c r="AU452" s="191"/>
      <c r="AV452" s="190"/>
      <c r="AW452" s="190"/>
      <c r="AX452" s="190"/>
      <c r="AY452" s="191"/>
      <c r="AZ452" s="190"/>
      <c r="BA452" s="190"/>
      <c r="BB452" s="190"/>
    </row>
    <row r="453" spans="1:54">
      <c r="A453" s="190"/>
      <c r="B453" s="189"/>
      <c r="C453" s="190"/>
      <c r="D453" s="190"/>
      <c r="E453" s="190"/>
      <c r="F453" s="204"/>
      <c r="G453" s="190"/>
      <c r="H453" s="190"/>
      <c r="I453" s="190"/>
      <c r="J453" s="190"/>
      <c r="K453" s="190"/>
      <c r="L453" s="191"/>
      <c r="M453" s="190"/>
      <c r="N453" s="190"/>
      <c r="O453" s="190"/>
      <c r="P453" s="190"/>
      <c r="Q453" s="190"/>
      <c r="R453" s="190"/>
      <c r="S453" s="192"/>
      <c r="T453" s="191"/>
      <c r="U453" s="205"/>
      <c r="V453" s="204"/>
      <c r="W453" s="193"/>
      <c r="X453" s="190"/>
      <c r="Y453" s="190"/>
      <c r="Z453" s="190"/>
      <c r="AA453" s="190"/>
      <c r="AB453" s="190"/>
      <c r="AC453" s="190"/>
      <c r="AD453" s="190"/>
      <c r="AE453" s="190"/>
      <c r="AF453" s="190"/>
      <c r="AG453" s="190"/>
      <c r="AH453" s="191"/>
      <c r="AI453" s="191"/>
      <c r="AJ453" s="190"/>
      <c r="AK453" s="190"/>
      <c r="AL453" s="190"/>
      <c r="AM453" s="191"/>
      <c r="AN453" s="191"/>
      <c r="AO453" s="190"/>
      <c r="AP453" s="190"/>
      <c r="AQ453" s="191"/>
      <c r="AR453" s="190"/>
      <c r="AS453" s="190"/>
      <c r="AT453" s="190"/>
      <c r="AU453" s="191"/>
      <c r="AV453" s="190"/>
      <c r="AW453" s="190"/>
      <c r="AX453" s="190"/>
      <c r="AY453" s="191"/>
      <c r="AZ453" s="190"/>
      <c r="BA453" s="190"/>
      <c r="BB453" s="190"/>
    </row>
    <row r="454" spans="1:54">
      <c r="A454" s="190"/>
      <c r="B454" s="189"/>
      <c r="C454" s="190"/>
      <c r="D454" s="190"/>
      <c r="E454" s="190"/>
      <c r="F454" s="204"/>
      <c r="G454" s="190"/>
      <c r="H454" s="190"/>
      <c r="I454" s="190"/>
      <c r="J454" s="190"/>
      <c r="K454" s="190"/>
      <c r="L454" s="191"/>
      <c r="M454" s="190"/>
      <c r="N454" s="190"/>
      <c r="O454" s="190"/>
      <c r="P454" s="190"/>
      <c r="Q454" s="190"/>
      <c r="R454" s="190"/>
      <c r="S454" s="192"/>
      <c r="T454" s="191"/>
      <c r="U454" s="205"/>
      <c r="V454" s="204"/>
      <c r="W454" s="193"/>
      <c r="X454" s="190"/>
      <c r="Y454" s="190"/>
      <c r="Z454" s="190"/>
      <c r="AA454" s="190"/>
      <c r="AB454" s="190"/>
      <c r="AC454" s="190"/>
      <c r="AD454" s="190"/>
      <c r="AE454" s="190"/>
      <c r="AF454" s="190"/>
      <c r="AG454" s="190"/>
      <c r="AH454" s="191"/>
      <c r="AI454" s="191"/>
      <c r="AJ454" s="190"/>
      <c r="AK454" s="190"/>
      <c r="AL454" s="190"/>
      <c r="AM454" s="191"/>
      <c r="AN454" s="191"/>
      <c r="AO454" s="190"/>
      <c r="AP454" s="190"/>
      <c r="AQ454" s="191"/>
      <c r="AR454" s="190"/>
      <c r="AS454" s="190"/>
      <c r="AT454" s="190"/>
      <c r="AU454" s="191"/>
      <c r="AV454" s="190"/>
      <c r="AW454" s="190"/>
      <c r="AX454" s="190"/>
      <c r="AY454" s="191"/>
      <c r="AZ454" s="190"/>
      <c r="BA454" s="190"/>
      <c r="BB454" s="190"/>
    </row>
    <row r="455" spans="1:54">
      <c r="A455" s="190"/>
      <c r="B455" s="189"/>
      <c r="C455" s="190"/>
      <c r="D455" s="190"/>
      <c r="E455" s="190"/>
      <c r="F455" s="204"/>
      <c r="G455" s="190"/>
      <c r="H455" s="190"/>
      <c r="I455" s="190"/>
      <c r="J455" s="190"/>
      <c r="K455" s="190"/>
      <c r="L455" s="191"/>
      <c r="M455" s="190"/>
      <c r="N455" s="190"/>
      <c r="O455" s="190"/>
      <c r="P455" s="190"/>
      <c r="Q455" s="190"/>
      <c r="R455" s="190"/>
      <c r="S455" s="192"/>
      <c r="T455" s="191"/>
      <c r="U455" s="205"/>
      <c r="V455" s="204"/>
      <c r="W455" s="193"/>
      <c r="X455" s="190"/>
      <c r="Y455" s="190"/>
      <c r="Z455" s="190"/>
      <c r="AA455" s="190"/>
      <c r="AB455" s="190"/>
      <c r="AC455" s="190"/>
      <c r="AD455" s="190"/>
      <c r="AE455" s="190"/>
      <c r="AF455" s="190"/>
      <c r="AG455" s="190"/>
      <c r="AH455" s="191"/>
      <c r="AI455" s="191"/>
      <c r="AJ455" s="190"/>
      <c r="AK455" s="190"/>
      <c r="AL455" s="190"/>
      <c r="AM455" s="191"/>
      <c r="AN455" s="191"/>
      <c r="AO455" s="190"/>
      <c r="AP455" s="190"/>
      <c r="AQ455" s="191"/>
      <c r="AR455" s="190"/>
      <c r="AS455" s="190"/>
      <c r="AT455" s="190"/>
      <c r="AU455" s="191"/>
      <c r="AV455" s="190"/>
      <c r="AW455" s="190"/>
      <c r="AX455" s="190"/>
      <c r="AY455" s="191"/>
      <c r="AZ455" s="190"/>
      <c r="BA455" s="190"/>
      <c r="BB455" s="190"/>
    </row>
    <row r="456" spans="1:54">
      <c r="A456" s="190"/>
      <c r="B456" s="189"/>
      <c r="C456" s="190"/>
      <c r="D456" s="190"/>
      <c r="E456" s="190"/>
      <c r="F456" s="204"/>
      <c r="G456" s="190"/>
      <c r="H456" s="190"/>
      <c r="I456" s="190"/>
      <c r="J456" s="190"/>
      <c r="K456" s="190"/>
      <c r="L456" s="191"/>
      <c r="M456" s="190"/>
      <c r="N456" s="190"/>
      <c r="O456" s="190"/>
      <c r="P456" s="190"/>
      <c r="Q456" s="190"/>
      <c r="R456" s="190"/>
      <c r="S456" s="192"/>
      <c r="T456" s="191"/>
      <c r="U456" s="205"/>
      <c r="V456" s="204"/>
      <c r="W456" s="193"/>
      <c r="X456" s="190"/>
      <c r="Y456" s="190"/>
      <c r="Z456" s="190"/>
      <c r="AA456" s="190"/>
      <c r="AB456" s="190"/>
      <c r="AC456" s="190"/>
      <c r="AD456" s="190"/>
      <c r="AE456" s="190"/>
      <c r="AF456" s="190"/>
      <c r="AG456" s="190"/>
      <c r="AH456" s="191"/>
      <c r="AI456" s="191"/>
      <c r="AJ456" s="190"/>
      <c r="AK456" s="190"/>
      <c r="AL456" s="190"/>
      <c r="AM456" s="191"/>
      <c r="AN456" s="191"/>
      <c r="AO456" s="190"/>
      <c r="AP456" s="190"/>
      <c r="AQ456" s="191"/>
      <c r="AR456" s="190"/>
      <c r="AS456" s="190"/>
      <c r="AT456" s="190"/>
      <c r="AU456" s="191"/>
      <c r="AV456" s="190"/>
      <c r="AW456" s="190"/>
      <c r="AX456" s="190"/>
      <c r="AY456" s="191"/>
      <c r="AZ456" s="190"/>
      <c r="BA456" s="190"/>
      <c r="BB456" s="190"/>
    </row>
    <row r="457" spans="1:54">
      <c r="A457" s="190"/>
      <c r="B457" s="189"/>
      <c r="C457" s="190"/>
      <c r="D457" s="190"/>
      <c r="E457" s="190"/>
      <c r="F457" s="204"/>
      <c r="G457" s="190"/>
      <c r="H457" s="190"/>
      <c r="I457" s="190"/>
      <c r="J457" s="190"/>
      <c r="K457" s="190"/>
      <c r="L457" s="191"/>
      <c r="M457" s="190"/>
      <c r="N457" s="190"/>
      <c r="O457" s="190"/>
      <c r="P457" s="190"/>
      <c r="Q457" s="190"/>
      <c r="R457" s="190"/>
      <c r="S457" s="192"/>
      <c r="T457" s="191"/>
      <c r="U457" s="205"/>
      <c r="V457" s="204"/>
      <c r="W457" s="193"/>
      <c r="X457" s="190"/>
      <c r="Y457" s="190"/>
      <c r="Z457" s="190"/>
      <c r="AA457" s="190"/>
      <c r="AB457" s="190"/>
      <c r="AC457" s="190"/>
      <c r="AD457" s="190"/>
      <c r="AE457" s="190"/>
      <c r="AF457" s="190"/>
      <c r="AG457" s="190"/>
      <c r="AH457" s="191"/>
      <c r="AI457" s="191"/>
      <c r="AJ457" s="190"/>
      <c r="AK457" s="190"/>
      <c r="AL457" s="190"/>
      <c r="AM457" s="191"/>
      <c r="AN457" s="191"/>
      <c r="AO457" s="190"/>
      <c r="AP457" s="190"/>
      <c r="AQ457" s="191"/>
      <c r="AR457" s="190"/>
      <c r="AS457" s="190"/>
      <c r="AT457" s="190"/>
      <c r="AU457" s="191"/>
      <c r="AV457" s="190"/>
      <c r="AW457" s="190"/>
      <c r="AX457" s="190"/>
      <c r="AY457" s="191"/>
      <c r="AZ457" s="190"/>
      <c r="BA457" s="190"/>
      <c r="BB457" s="190"/>
    </row>
    <row r="458" spans="1:54">
      <c r="A458" s="190"/>
      <c r="B458" s="189"/>
      <c r="C458" s="190"/>
      <c r="D458" s="190"/>
      <c r="E458" s="190"/>
      <c r="F458" s="204"/>
      <c r="G458" s="190"/>
      <c r="H458" s="190"/>
      <c r="I458" s="190"/>
      <c r="J458" s="190"/>
      <c r="K458" s="190"/>
      <c r="L458" s="191"/>
      <c r="M458" s="190"/>
      <c r="N458" s="190"/>
      <c r="O458" s="190"/>
      <c r="P458" s="190"/>
      <c r="Q458" s="190"/>
      <c r="R458" s="190"/>
      <c r="S458" s="192"/>
      <c r="T458" s="191"/>
      <c r="U458" s="205"/>
      <c r="V458" s="204"/>
      <c r="W458" s="193"/>
      <c r="X458" s="190"/>
      <c r="Y458" s="190"/>
      <c r="Z458" s="190"/>
      <c r="AA458" s="190"/>
      <c r="AB458" s="190"/>
      <c r="AC458" s="190"/>
      <c r="AD458" s="190"/>
      <c r="AE458" s="190"/>
      <c r="AF458" s="190"/>
      <c r="AG458" s="190"/>
      <c r="AH458" s="191"/>
      <c r="AI458" s="191"/>
      <c r="AJ458" s="190"/>
      <c r="AK458" s="190"/>
      <c r="AL458" s="190"/>
      <c r="AM458" s="191"/>
      <c r="AN458" s="191"/>
      <c r="AO458" s="190"/>
      <c r="AP458" s="190"/>
      <c r="AQ458" s="191"/>
      <c r="AR458" s="190"/>
      <c r="AS458" s="190"/>
      <c r="AT458" s="190"/>
      <c r="AU458" s="191"/>
      <c r="AV458" s="190"/>
      <c r="AW458" s="190"/>
      <c r="AX458" s="190"/>
      <c r="AY458" s="191"/>
      <c r="AZ458" s="190"/>
      <c r="BA458" s="190"/>
      <c r="BB458" s="190"/>
    </row>
    <row r="459" spans="1:54">
      <c r="A459" s="190"/>
      <c r="B459" s="189"/>
      <c r="C459" s="190"/>
      <c r="D459" s="190"/>
      <c r="E459" s="190"/>
      <c r="F459" s="204"/>
      <c r="G459" s="190"/>
      <c r="H459" s="190"/>
      <c r="I459" s="190"/>
      <c r="J459" s="190"/>
      <c r="K459" s="190"/>
      <c r="L459" s="191"/>
      <c r="M459" s="190"/>
      <c r="N459" s="190"/>
      <c r="O459" s="190"/>
      <c r="P459" s="190"/>
      <c r="Q459" s="190"/>
      <c r="R459" s="190"/>
      <c r="S459" s="192"/>
      <c r="T459" s="191"/>
      <c r="U459" s="205"/>
      <c r="V459" s="204"/>
      <c r="W459" s="193"/>
      <c r="X459" s="190"/>
      <c r="Y459" s="190"/>
      <c r="Z459" s="190"/>
      <c r="AA459" s="190"/>
      <c r="AB459" s="190"/>
      <c r="AC459" s="190"/>
      <c r="AD459" s="190"/>
      <c r="AE459" s="190"/>
      <c r="AF459" s="190"/>
      <c r="AG459" s="190"/>
      <c r="AH459" s="191"/>
      <c r="AI459" s="191"/>
      <c r="AJ459" s="190"/>
      <c r="AK459" s="190"/>
      <c r="AL459" s="190"/>
      <c r="AM459" s="191"/>
      <c r="AN459" s="191"/>
      <c r="AO459" s="190"/>
      <c r="AP459" s="190"/>
      <c r="AQ459" s="191"/>
      <c r="AR459" s="190"/>
      <c r="AS459" s="190"/>
      <c r="AT459" s="190"/>
      <c r="AU459" s="191"/>
      <c r="AV459" s="190"/>
      <c r="AW459" s="190"/>
      <c r="AX459" s="190"/>
      <c r="AY459" s="191"/>
      <c r="AZ459" s="190"/>
      <c r="BA459" s="190"/>
      <c r="BB459" s="190"/>
    </row>
    <row r="460" spans="1:54">
      <c r="A460" s="190"/>
      <c r="B460" s="189"/>
      <c r="C460" s="190"/>
      <c r="D460" s="190"/>
      <c r="E460" s="190"/>
      <c r="F460" s="204"/>
      <c r="G460" s="190"/>
      <c r="H460" s="190"/>
      <c r="I460" s="190"/>
      <c r="J460" s="190"/>
      <c r="K460" s="190"/>
      <c r="L460" s="191"/>
      <c r="M460" s="190"/>
      <c r="N460" s="190"/>
      <c r="O460" s="190"/>
      <c r="P460" s="190"/>
      <c r="Q460" s="190"/>
      <c r="R460" s="190"/>
      <c r="S460" s="192"/>
      <c r="T460" s="191"/>
      <c r="U460" s="205"/>
      <c r="V460" s="204"/>
      <c r="W460" s="193"/>
      <c r="X460" s="190"/>
      <c r="Y460" s="190"/>
      <c r="Z460" s="190"/>
      <c r="AA460" s="190"/>
      <c r="AB460" s="190"/>
      <c r="AC460" s="190"/>
      <c r="AD460" s="190"/>
      <c r="AE460" s="190"/>
      <c r="AF460" s="190"/>
      <c r="AG460" s="190"/>
      <c r="AH460" s="191"/>
      <c r="AI460" s="191"/>
      <c r="AJ460" s="190"/>
      <c r="AK460" s="190"/>
      <c r="AL460" s="190"/>
      <c r="AM460" s="191"/>
      <c r="AN460" s="191"/>
      <c r="AO460" s="190"/>
      <c r="AP460" s="190"/>
      <c r="AQ460" s="191"/>
      <c r="AR460" s="190"/>
      <c r="AS460" s="190"/>
      <c r="AT460" s="190"/>
      <c r="AU460" s="191"/>
      <c r="AV460" s="190"/>
      <c r="AW460" s="190"/>
      <c r="AX460" s="190"/>
      <c r="AY460" s="191"/>
      <c r="AZ460" s="190"/>
      <c r="BA460" s="190"/>
      <c r="BB460" s="190"/>
    </row>
    <row r="461" spans="1:54">
      <c r="A461" s="190"/>
      <c r="B461" s="189"/>
      <c r="C461" s="190"/>
      <c r="D461" s="190"/>
      <c r="E461" s="190"/>
      <c r="F461" s="204"/>
      <c r="G461" s="190"/>
      <c r="H461" s="190"/>
      <c r="I461" s="190"/>
      <c r="J461" s="190"/>
      <c r="K461" s="190"/>
      <c r="L461" s="191"/>
      <c r="M461" s="190"/>
      <c r="N461" s="190"/>
      <c r="O461" s="190"/>
      <c r="P461" s="190"/>
      <c r="Q461" s="190"/>
      <c r="R461" s="190"/>
      <c r="S461" s="192"/>
      <c r="T461" s="191"/>
      <c r="U461" s="205"/>
      <c r="V461" s="204"/>
      <c r="W461" s="193"/>
      <c r="X461" s="190"/>
      <c r="Y461" s="190"/>
      <c r="Z461" s="190"/>
      <c r="AA461" s="190"/>
      <c r="AB461" s="190"/>
      <c r="AC461" s="190"/>
      <c r="AD461" s="190"/>
      <c r="AE461" s="190"/>
      <c r="AF461" s="190"/>
      <c r="AG461" s="190"/>
      <c r="AH461" s="191"/>
      <c r="AI461" s="191"/>
      <c r="AJ461" s="190"/>
      <c r="AK461" s="190"/>
      <c r="AL461" s="190"/>
      <c r="AM461" s="191"/>
      <c r="AN461" s="191"/>
      <c r="AO461" s="190"/>
      <c r="AP461" s="190"/>
      <c r="AQ461" s="191"/>
      <c r="AR461" s="190"/>
      <c r="AS461" s="190"/>
      <c r="AT461" s="190"/>
      <c r="AU461" s="191"/>
      <c r="AV461" s="190"/>
      <c r="AW461" s="190"/>
      <c r="AX461" s="190"/>
      <c r="AY461" s="191"/>
      <c r="AZ461" s="190"/>
      <c r="BA461" s="190"/>
      <c r="BB461" s="190"/>
    </row>
    <row r="462" spans="1:54">
      <c r="A462" s="190"/>
      <c r="B462" s="189"/>
      <c r="C462" s="190"/>
      <c r="D462" s="190"/>
      <c r="E462" s="190"/>
      <c r="F462" s="204"/>
      <c r="G462" s="190"/>
      <c r="H462" s="190"/>
      <c r="I462" s="190"/>
      <c r="J462" s="190"/>
      <c r="K462" s="190"/>
      <c r="L462" s="191"/>
      <c r="M462" s="190"/>
      <c r="N462" s="190"/>
      <c r="O462" s="190"/>
      <c r="P462" s="190"/>
      <c r="Q462" s="190"/>
      <c r="R462" s="190"/>
      <c r="S462" s="192"/>
      <c r="T462" s="191"/>
      <c r="U462" s="205"/>
      <c r="V462" s="204"/>
      <c r="W462" s="193"/>
      <c r="X462" s="190"/>
      <c r="Y462" s="190"/>
      <c r="Z462" s="190"/>
      <c r="AA462" s="190"/>
      <c r="AB462" s="190"/>
      <c r="AC462" s="190"/>
      <c r="AD462" s="190"/>
      <c r="AE462" s="190"/>
      <c r="AF462" s="190"/>
      <c r="AG462" s="190"/>
      <c r="AH462" s="191"/>
      <c r="AI462" s="191"/>
      <c r="AJ462" s="190"/>
      <c r="AK462" s="190"/>
      <c r="AL462" s="190"/>
      <c r="AM462" s="191"/>
      <c r="AN462" s="191"/>
      <c r="AO462" s="190"/>
      <c r="AP462" s="190"/>
      <c r="AQ462" s="191"/>
      <c r="AR462" s="190"/>
      <c r="AS462" s="190"/>
      <c r="AT462" s="190"/>
      <c r="AU462" s="191"/>
      <c r="AV462" s="190"/>
      <c r="AW462" s="190"/>
      <c r="AX462" s="190"/>
      <c r="AY462" s="191"/>
      <c r="AZ462" s="190"/>
      <c r="BA462" s="190"/>
      <c r="BB462" s="190"/>
    </row>
    <row r="463" spans="1:54">
      <c r="A463" s="190"/>
      <c r="B463" s="189"/>
      <c r="C463" s="190"/>
      <c r="D463" s="190"/>
      <c r="E463" s="190"/>
      <c r="F463" s="204"/>
      <c r="G463" s="190"/>
      <c r="H463" s="190"/>
      <c r="I463" s="190"/>
      <c r="J463" s="190"/>
      <c r="K463" s="190"/>
      <c r="L463" s="191"/>
      <c r="M463" s="190"/>
      <c r="N463" s="190"/>
      <c r="O463" s="190"/>
      <c r="P463" s="190"/>
      <c r="Q463" s="190"/>
      <c r="R463" s="190"/>
      <c r="S463" s="192"/>
      <c r="T463" s="191"/>
      <c r="U463" s="205"/>
      <c r="V463" s="204"/>
      <c r="W463" s="193"/>
      <c r="X463" s="190"/>
      <c r="Y463" s="190"/>
      <c r="Z463" s="190"/>
      <c r="AA463" s="190"/>
      <c r="AB463" s="190"/>
      <c r="AC463" s="190"/>
      <c r="AD463" s="190"/>
      <c r="AE463" s="190"/>
      <c r="AF463" s="190"/>
      <c r="AG463" s="190"/>
      <c r="AH463" s="191"/>
      <c r="AI463" s="191"/>
      <c r="AJ463" s="190"/>
      <c r="AK463" s="190"/>
      <c r="AL463" s="190"/>
      <c r="AM463" s="191"/>
      <c r="AN463" s="191"/>
      <c r="AO463" s="190"/>
      <c r="AP463" s="190"/>
      <c r="AQ463" s="191"/>
      <c r="AR463" s="190"/>
      <c r="AS463" s="190"/>
      <c r="AT463" s="190"/>
      <c r="AU463" s="191"/>
      <c r="AV463" s="190"/>
      <c r="AW463" s="190"/>
      <c r="AX463" s="190"/>
      <c r="AY463" s="191"/>
      <c r="AZ463" s="190"/>
      <c r="BA463" s="190"/>
      <c r="BB463" s="190"/>
    </row>
    <row r="464" spans="1:54">
      <c r="A464" s="190"/>
      <c r="B464" s="189"/>
      <c r="C464" s="190"/>
      <c r="D464" s="190"/>
      <c r="E464" s="190"/>
      <c r="F464" s="204"/>
      <c r="G464" s="190"/>
      <c r="H464" s="190"/>
      <c r="I464" s="190"/>
      <c r="J464" s="190"/>
      <c r="K464" s="190"/>
      <c r="L464" s="191"/>
      <c r="M464" s="190"/>
      <c r="N464" s="190"/>
      <c r="O464" s="190"/>
      <c r="P464" s="190"/>
      <c r="Q464" s="190"/>
      <c r="R464" s="190"/>
      <c r="S464" s="192"/>
      <c r="T464" s="191"/>
      <c r="U464" s="205"/>
      <c r="V464" s="204"/>
      <c r="W464" s="193"/>
      <c r="X464" s="190"/>
      <c r="Y464" s="190"/>
      <c r="Z464" s="190"/>
      <c r="AA464" s="190"/>
      <c r="AB464" s="190"/>
      <c r="AC464" s="190"/>
      <c r="AD464" s="190"/>
      <c r="AE464" s="190"/>
      <c r="AF464" s="190"/>
      <c r="AG464" s="190"/>
      <c r="AH464" s="191"/>
      <c r="AI464" s="191"/>
      <c r="AJ464" s="190"/>
      <c r="AK464" s="190"/>
      <c r="AL464" s="190"/>
      <c r="AM464" s="191"/>
      <c r="AN464" s="191"/>
      <c r="AO464" s="190"/>
      <c r="AP464" s="190"/>
      <c r="AQ464" s="191"/>
      <c r="AR464" s="190"/>
      <c r="AS464" s="190"/>
      <c r="AT464" s="190"/>
      <c r="AU464" s="191"/>
      <c r="AV464" s="190"/>
      <c r="AW464" s="190"/>
      <c r="AX464" s="190"/>
      <c r="AY464" s="191"/>
      <c r="AZ464" s="190"/>
      <c r="BA464" s="190"/>
      <c r="BB464" s="190"/>
    </row>
    <row r="465" spans="1:54">
      <c r="A465" s="190"/>
      <c r="B465" s="189"/>
      <c r="C465" s="190"/>
      <c r="D465" s="190"/>
      <c r="E465" s="190"/>
      <c r="F465" s="204"/>
      <c r="G465" s="190"/>
      <c r="H465" s="190"/>
      <c r="I465" s="190"/>
      <c r="J465" s="190"/>
      <c r="K465" s="190"/>
      <c r="L465" s="191"/>
      <c r="M465" s="190"/>
      <c r="N465" s="190"/>
      <c r="O465" s="190"/>
      <c r="P465" s="190"/>
      <c r="Q465" s="190"/>
      <c r="R465" s="190"/>
      <c r="S465" s="192"/>
      <c r="T465" s="191"/>
      <c r="U465" s="205"/>
      <c r="V465" s="204"/>
      <c r="W465" s="193"/>
      <c r="X465" s="190"/>
      <c r="Y465" s="190"/>
      <c r="Z465" s="190"/>
      <c r="AA465" s="190"/>
      <c r="AB465" s="190"/>
      <c r="AC465" s="190"/>
      <c r="AD465" s="190"/>
      <c r="AE465" s="190"/>
      <c r="AF465" s="190"/>
      <c r="AG465" s="190"/>
      <c r="AH465" s="191"/>
      <c r="AI465" s="191"/>
      <c r="AJ465" s="190"/>
      <c r="AK465" s="190"/>
      <c r="AL465" s="190"/>
      <c r="AM465" s="191"/>
      <c r="AN465" s="191"/>
      <c r="AO465" s="190"/>
      <c r="AP465" s="190"/>
      <c r="AQ465" s="191"/>
      <c r="AR465" s="190"/>
      <c r="AS465" s="190"/>
      <c r="AT465" s="190"/>
      <c r="AU465" s="191"/>
      <c r="AV465" s="190"/>
      <c r="AW465" s="190"/>
      <c r="AX465" s="190"/>
      <c r="AY465" s="191"/>
      <c r="AZ465" s="190"/>
      <c r="BA465" s="190"/>
      <c r="BB465" s="190"/>
    </row>
    <row r="466" spans="1:54">
      <c r="A466" s="190"/>
      <c r="B466" s="189"/>
      <c r="C466" s="190"/>
      <c r="D466" s="190"/>
      <c r="E466" s="190"/>
      <c r="F466" s="204"/>
      <c r="G466" s="190"/>
      <c r="H466" s="190"/>
      <c r="I466" s="190"/>
      <c r="J466" s="190"/>
      <c r="K466" s="190"/>
      <c r="L466" s="191"/>
      <c r="M466" s="190"/>
      <c r="N466" s="190"/>
      <c r="O466" s="190"/>
      <c r="P466" s="190"/>
      <c r="Q466" s="190"/>
      <c r="R466" s="190"/>
      <c r="S466" s="192"/>
      <c r="T466" s="191"/>
      <c r="U466" s="205"/>
      <c r="V466" s="204"/>
      <c r="W466" s="193"/>
      <c r="X466" s="190"/>
      <c r="Y466" s="190"/>
      <c r="Z466" s="190"/>
      <c r="AA466" s="190"/>
      <c r="AB466" s="190"/>
      <c r="AC466" s="190"/>
      <c r="AD466" s="190"/>
      <c r="AE466" s="190"/>
      <c r="AF466" s="190"/>
      <c r="AG466" s="190"/>
      <c r="AH466" s="191"/>
      <c r="AI466" s="191"/>
      <c r="AJ466" s="190"/>
      <c r="AK466" s="190"/>
      <c r="AL466" s="190"/>
      <c r="AM466" s="191"/>
      <c r="AN466" s="191"/>
      <c r="AO466" s="190"/>
      <c r="AP466" s="190"/>
      <c r="AQ466" s="191"/>
      <c r="AR466" s="190"/>
      <c r="AS466" s="190"/>
      <c r="AT466" s="190"/>
      <c r="AU466" s="191"/>
      <c r="AV466" s="190"/>
      <c r="AW466" s="190"/>
      <c r="AX466" s="190"/>
      <c r="AY466" s="191"/>
      <c r="AZ466" s="190"/>
      <c r="BA466" s="190"/>
      <c r="BB466" s="190"/>
    </row>
    <row r="467" spans="1:54">
      <c r="A467" s="190"/>
      <c r="B467" s="189"/>
      <c r="C467" s="190"/>
      <c r="D467" s="190"/>
      <c r="E467" s="190"/>
      <c r="F467" s="204"/>
      <c r="G467" s="190"/>
      <c r="H467" s="190"/>
      <c r="I467" s="190"/>
      <c r="J467" s="190"/>
      <c r="K467" s="190"/>
      <c r="L467" s="191"/>
      <c r="M467" s="190"/>
      <c r="N467" s="190"/>
      <c r="O467" s="190"/>
      <c r="P467" s="190"/>
      <c r="Q467" s="190"/>
      <c r="R467" s="190"/>
      <c r="S467" s="192"/>
      <c r="T467" s="191"/>
      <c r="U467" s="205"/>
      <c r="V467" s="204"/>
      <c r="W467" s="193"/>
      <c r="X467" s="190"/>
      <c r="Y467" s="190"/>
      <c r="Z467" s="190"/>
      <c r="AA467" s="190"/>
      <c r="AB467" s="190"/>
      <c r="AC467" s="190"/>
      <c r="AD467" s="190"/>
      <c r="AE467" s="190"/>
      <c r="AF467" s="190"/>
      <c r="AG467" s="190"/>
      <c r="AH467" s="191"/>
      <c r="AI467" s="191"/>
      <c r="AJ467" s="190"/>
      <c r="AK467" s="190"/>
      <c r="AL467" s="190"/>
      <c r="AM467" s="191"/>
      <c r="AN467" s="191"/>
      <c r="AO467" s="190"/>
      <c r="AP467" s="190"/>
      <c r="AQ467" s="191"/>
      <c r="AR467" s="190"/>
      <c r="AS467" s="190"/>
      <c r="AT467" s="190"/>
      <c r="AU467" s="191"/>
      <c r="AV467" s="190"/>
      <c r="AW467" s="190"/>
      <c r="AX467" s="190"/>
      <c r="AY467" s="191"/>
      <c r="AZ467" s="190"/>
      <c r="BA467" s="190"/>
      <c r="BB467" s="190"/>
    </row>
    <row r="468" spans="1:54">
      <c r="A468" s="190"/>
      <c r="B468" s="189"/>
      <c r="C468" s="190"/>
      <c r="D468" s="190"/>
      <c r="E468" s="190"/>
      <c r="F468" s="204"/>
      <c r="G468" s="190"/>
      <c r="H468" s="190"/>
      <c r="I468" s="190"/>
      <c r="J468" s="190"/>
      <c r="K468" s="190"/>
      <c r="L468" s="191"/>
      <c r="M468" s="190"/>
      <c r="N468" s="190"/>
      <c r="O468" s="190"/>
      <c r="P468" s="190"/>
      <c r="Q468" s="190"/>
      <c r="R468" s="190"/>
      <c r="S468" s="192"/>
      <c r="T468" s="191"/>
      <c r="U468" s="205"/>
      <c r="V468" s="204"/>
      <c r="W468" s="193"/>
      <c r="X468" s="190"/>
      <c r="Y468" s="190"/>
      <c r="Z468" s="190"/>
      <c r="AA468" s="190"/>
      <c r="AB468" s="190"/>
      <c r="AC468" s="190"/>
      <c r="AD468" s="190"/>
      <c r="AE468" s="190"/>
      <c r="AF468" s="190"/>
      <c r="AG468" s="190"/>
      <c r="AH468" s="191"/>
      <c r="AI468" s="191"/>
      <c r="AJ468" s="190"/>
      <c r="AK468" s="190"/>
      <c r="AL468" s="190"/>
      <c r="AM468" s="191"/>
      <c r="AN468" s="191"/>
      <c r="AO468" s="190"/>
      <c r="AP468" s="190"/>
      <c r="AQ468" s="191"/>
      <c r="AR468" s="190"/>
      <c r="AS468" s="190"/>
      <c r="AT468" s="190"/>
      <c r="AU468" s="191"/>
      <c r="AV468" s="190"/>
      <c r="AW468" s="190"/>
      <c r="AX468" s="190"/>
      <c r="AY468" s="191"/>
      <c r="AZ468" s="190"/>
      <c r="BA468" s="190"/>
      <c r="BB468" s="190"/>
    </row>
    <row r="469" spans="1:54">
      <c r="A469" s="190"/>
      <c r="B469" s="189"/>
      <c r="C469" s="190"/>
      <c r="D469" s="190"/>
      <c r="E469" s="190"/>
      <c r="F469" s="204"/>
      <c r="G469" s="190"/>
      <c r="H469" s="190"/>
      <c r="I469" s="190"/>
      <c r="J469" s="190"/>
      <c r="K469" s="190"/>
      <c r="L469" s="191"/>
      <c r="M469" s="190"/>
      <c r="N469" s="190"/>
      <c r="O469" s="190"/>
      <c r="P469" s="190"/>
      <c r="Q469" s="190"/>
      <c r="R469" s="190"/>
      <c r="S469" s="192"/>
      <c r="T469" s="191"/>
      <c r="U469" s="205"/>
      <c r="V469" s="204"/>
      <c r="W469" s="193"/>
      <c r="X469" s="190"/>
      <c r="Y469" s="190"/>
      <c r="Z469" s="190"/>
      <c r="AA469" s="190"/>
      <c r="AB469" s="190"/>
      <c r="AC469" s="190"/>
      <c r="AD469" s="190"/>
      <c r="AE469" s="190"/>
      <c r="AF469" s="190"/>
      <c r="AG469" s="190"/>
      <c r="AH469" s="191"/>
      <c r="AI469" s="191"/>
      <c r="AJ469" s="190"/>
      <c r="AK469" s="190"/>
      <c r="AL469" s="190"/>
      <c r="AM469" s="191"/>
      <c r="AN469" s="191"/>
      <c r="AO469" s="190"/>
      <c r="AP469" s="190"/>
      <c r="AQ469" s="191"/>
      <c r="AR469" s="190"/>
      <c r="AS469" s="190"/>
      <c r="AT469" s="190"/>
      <c r="AU469" s="191"/>
      <c r="AV469" s="190"/>
      <c r="AW469" s="190"/>
      <c r="AX469" s="190"/>
      <c r="AY469" s="191"/>
      <c r="AZ469" s="190"/>
      <c r="BA469" s="190"/>
      <c r="BB469" s="190"/>
    </row>
    <row r="470" spans="1:54">
      <c r="A470" s="190"/>
      <c r="B470" s="189"/>
      <c r="C470" s="190"/>
      <c r="D470" s="190"/>
      <c r="E470" s="190"/>
      <c r="F470" s="204"/>
      <c r="G470" s="190"/>
      <c r="H470" s="190"/>
      <c r="I470" s="190"/>
      <c r="J470" s="190"/>
      <c r="K470" s="190"/>
      <c r="L470" s="191"/>
      <c r="M470" s="190"/>
      <c r="N470" s="190"/>
      <c r="O470" s="190"/>
      <c r="P470" s="190"/>
      <c r="Q470" s="190"/>
      <c r="R470" s="190"/>
      <c r="S470" s="192"/>
      <c r="T470" s="191"/>
      <c r="U470" s="205"/>
      <c r="V470" s="204"/>
      <c r="W470" s="193"/>
      <c r="X470" s="190"/>
      <c r="Y470" s="190"/>
      <c r="Z470" s="190"/>
      <c r="AA470" s="190"/>
      <c r="AB470" s="190"/>
      <c r="AC470" s="190"/>
      <c r="AD470" s="190"/>
      <c r="AE470" s="190"/>
      <c r="AF470" s="190"/>
      <c r="AG470" s="190"/>
      <c r="AH470" s="191"/>
      <c r="AI470" s="191"/>
      <c r="AJ470" s="190"/>
      <c r="AK470" s="190"/>
      <c r="AL470" s="190"/>
      <c r="AM470" s="191"/>
      <c r="AN470" s="191"/>
      <c r="AO470" s="190"/>
      <c r="AP470" s="190"/>
      <c r="AQ470" s="191"/>
      <c r="AR470" s="190"/>
      <c r="AS470" s="190"/>
      <c r="AT470" s="190"/>
      <c r="AU470" s="191"/>
      <c r="AV470" s="190"/>
      <c r="AW470" s="190"/>
      <c r="AX470" s="190"/>
      <c r="AY470" s="191"/>
      <c r="AZ470" s="190"/>
      <c r="BA470" s="190"/>
      <c r="BB470" s="190"/>
    </row>
    <row r="471" spans="1:54">
      <c r="A471" s="190"/>
      <c r="B471" s="189"/>
      <c r="C471" s="190"/>
      <c r="D471" s="190"/>
      <c r="E471" s="190"/>
      <c r="F471" s="204"/>
      <c r="G471" s="190"/>
      <c r="H471" s="190"/>
      <c r="I471" s="190"/>
      <c r="J471" s="190"/>
      <c r="K471" s="190"/>
      <c r="L471" s="191"/>
      <c r="M471" s="190"/>
      <c r="N471" s="190"/>
      <c r="O471" s="190"/>
      <c r="P471" s="190"/>
      <c r="Q471" s="190"/>
      <c r="R471" s="190"/>
      <c r="S471" s="192"/>
      <c r="T471" s="191"/>
      <c r="U471" s="205"/>
      <c r="V471" s="204"/>
      <c r="W471" s="193"/>
      <c r="X471" s="190"/>
      <c r="Y471" s="190"/>
      <c r="Z471" s="190"/>
      <c r="AA471" s="190"/>
      <c r="AB471" s="190"/>
      <c r="AC471" s="190"/>
      <c r="AD471" s="190"/>
      <c r="AE471" s="190"/>
      <c r="AF471" s="190"/>
      <c r="AG471" s="190"/>
      <c r="AH471" s="191"/>
      <c r="AI471" s="191"/>
      <c r="AJ471" s="190"/>
      <c r="AK471" s="190"/>
      <c r="AL471" s="190"/>
      <c r="AM471" s="191"/>
      <c r="AN471" s="191"/>
      <c r="AO471" s="190"/>
      <c r="AP471" s="190"/>
      <c r="AQ471" s="191"/>
      <c r="AR471" s="190"/>
      <c r="AS471" s="190"/>
      <c r="AT471" s="190"/>
      <c r="AU471" s="191"/>
      <c r="AV471" s="190"/>
      <c r="AW471" s="190"/>
      <c r="AX471" s="190"/>
      <c r="AY471" s="191"/>
      <c r="AZ471" s="190"/>
      <c r="BA471" s="190"/>
      <c r="BB471" s="190"/>
    </row>
    <row r="472" spans="1:54">
      <c r="A472" s="190"/>
      <c r="B472" s="189"/>
      <c r="C472" s="190"/>
      <c r="D472" s="190"/>
      <c r="E472" s="190"/>
      <c r="F472" s="204"/>
      <c r="G472" s="190"/>
      <c r="H472" s="190"/>
      <c r="I472" s="190"/>
      <c r="J472" s="190"/>
      <c r="K472" s="190"/>
      <c r="L472" s="191"/>
      <c r="M472" s="190"/>
      <c r="N472" s="190"/>
      <c r="O472" s="190"/>
      <c r="P472" s="190"/>
      <c r="Q472" s="190"/>
      <c r="R472" s="190"/>
      <c r="S472" s="192"/>
      <c r="T472" s="191"/>
      <c r="U472" s="205"/>
      <c r="V472" s="204"/>
      <c r="W472" s="193"/>
      <c r="X472" s="190"/>
      <c r="Y472" s="190"/>
      <c r="Z472" s="190"/>
      <c r="AA472" s="190"/>
      <c r="AB472" s="190"/>
      <c r="AC472" s="190"/>
      <c r="AD472" s="190"/>
      <c r="AE472" s="190"/>
      <c r="AF472" s="190"/>
      <c r="AG472" s="190"/>
      <c r="AH472" s="191"/>
      <c r="AI472" s="191"/>
      <c r="AJ472" s="190"/>
      <c r="AK472" s="190"/>
      <c r="AL472" s="190"/>
      <c r="AM472" s="191"/>
      <c r="AN472" s="191"/>
      <c r="AO472" s="190"/>
      <c r="AP472" s="190"/>
      <c r="AQ472" s="191"/>
      <c r="AR472" s="190"/>
      <c r="AS472" s="190"/>
      <c r="AT472" s="190"/>
      <c r="AU472" s="191"/>
      <c r="AV472" s="190"/>
      <c r="AW472" s="190"/>
      <c r="AX472" s="190"/>
      <c r="AY472" s="191"/>
      <c r="AZ472" s="190"/>
      <c r="BA472" s="190"/>
      <c r="BB472" s="190"/>
    </row>
    <row r="473" spans="1:54">
      <c r="A473" s="190"/>
      <c r="B473" s="189"/>
      <c r="C473" s="190"/>
      <c r="D473" s="190"/>
      <c r="E473" s="190"/>
      <c r="F473" s="204"/>
      <c r="G473" s="190"/>
      <c r="H473" s="190"/>
      <c r="I473" s="190"/>
      <c r="J473" s="190"/>
      <c r="K473" s="190"/>
      <c r="L473" s="191"/>
      <c r="M473" s="190"/>
      <c r="N473" s="190"/>
      <c r="O473" s="190"/>
      <c r="P473" s="190"/>
      <c r="Q473" s="190"/>
      <c r="R473" s="190"/>
      <c r="S473" s="192"/>
      <c r="T473" s="191"/>
      <c r="U473" s="205"/>
      <c r="V473" s="204"/>
      <c r="W473" s="193"/>
      <c r="X473" s="190"/>
      <c r="Y473" s="190"/>
      <c r="Z473" s="190"/>
      <c r="AA473" s="190"/>
      <c r="AB473" s="190"/>
      <c r="AC473" s="190"/>
      <c r="AD473" s="190"/>
      <c r="AE473" s="190"/>
      <c r="AF473" s="190"/>
      <c r="AG473" s="190"/>
      <c r="AH473" s="191"/>
      <c r="AI473" s="191"/>
      <c r="AJ473" s="190"/>
      <c r="AK473" s="190"/>
      <c r="AL473" s="190"/>
      <c r="AM473" s="191"/>
      <c r="AN473" s="191"/>
      <c r="AO473" s="190"/>
      <c r="AP473" s="190"/>
      <c r="AQ473" s="191"/>
      <c r="AR473" s="190"/>
      <c r="AS473" s="190"/>
      <c r="AT473" s="190"/>
      <c r="AU473" s="191"/>
      <c r="AV473" s="190"/>
      <c r="AW473" s="190"/>
      <c r="AX473" s="190"/>
      <c r="AY473" s="191"/>
      <c r="AZ473" s="190"/>
      <c r="BA473" s="190"/>
      <c r="BB473" s="190"/>
    </row>
    <row r="474" spans="1:54">
      <c r="A474" s="190"/>
      <c r="B474" s="189"/>
      <c r="C474" s="190"/>
      <c r="D474" s="190"/>
      <c r="E474" s="190"/>
      <c r="F474" s="204"/>
      <c r="G474" s="190"/>
      <c r="H474" s="190"/>
      <c r="I474" s="190"/>
      <c r="J474" s="190"/>
      <c r="K474" s="190"/>
      <c r="L474" s="191"/>
      <c r="M474" s="190"/>
      <c r="N474" s="190"/>
      <c r="O474" s="190"/>
      <c r="P474" s="190"/>
      <c r="Q474" s="190"/>
      <c r="R474" s="190"/>
      <c r="S474" s="192"/>
      <c r="T474" s="191"/>
      <c r="U474" s="205"/>
      <c r="V474" s="204"/>
      <c r="W474" s="193"/>
      <c r="X474" s="190"/>
      <c r="Y474" s="190"/>
      <c r="Z474" s="190"/>
      <c r="AA474" s="190"/>
      <c r="AB474" s="190"/>
      <c r="AC474" s="190"/>
      <c r="AD474" s="190"/>
      <c r="AE474" s="190"/>
      <c r="AF474" s="190"/>
      <c r="AG474" s="190"/>
      <c r="AH474" s="191"/>
      <c r="AI474" s="191"/>
      <c r="AJ474" s="190"/>
      <c r="AK474" s="190"/>
      <c r="AL474" s="190"/>
      <c r="AM474" s="191"/>
      <c r="AN474" s="191"/>
      <c r="AO474" s="190"/>
      <c r="AP474" s="190"/>
      <c r="AQ474" s="191"/>
      <c r="AR474" s="190"/>
      <c r="AS474" s="190"/>
      <c r="AT474" s="190"/>
      <c r="AU474" s="191"/>
      <c r="AV474" s="190"/>
      <c r="AW474" s="190"/>
      <c r="AX474" s="190"/>
      <c r="AY474" s="191"/>
      <c r="AZ474" s="190"/>
      <c r="BA474" s="190"/>
      <c r="BB474" s="190"/>
    </row>
    <row r="475" spans="1:54">
      <c r="A475" s="190"/>
      <c r="B475" s="189"/>
      <c r="C475" s="190"/>
      <c r="D475" s="190"/>
      <c r="E475" s="190"/>
      <c r="F475" s="204"/>
      <c r="G475" s="190"/>
      <c r="H475" s="190"/>
      <c r="I475" s="190"/>
      <c r="J475" s="190"/>
      <c r="K475" s="190"/>
      <c r="L475" s="191"/>
      <c r="M475" s="190"/>
      <c r="N475" s="190"/>
      <c r="O475" s="190"/>
      <c r="P475" s="190"/>
      <c r="Q475" s="190"/>
      <c r="R475" s="190"/>
      <c r="S475" s="192"/>
      <c r="T475" s="191"/>
      <c r="U475" s="205"/>
      <c r="V475" s="204"/>
      <c r="W475" s="193"/>
      <c r="X475" s="190"/>
      <c r="Y475" s="190"/>
      <c r="Z475" s="190"/>
      <c r="AA475" s="190"/>
      <c r="AB475" s="190"/>
      <c r="AC475" s="190"/>
      <c r="AD475" s="190"/>
      <c r="AE475" s="190"/>
      <c r="AF475" s="190"/>
      <c r="AG475" s="190"/>
      <c r="AH475" s="191"/>
      <c r="AI475" s="191"/>
      <c r="AJ475" s="190"/>
      <c r="AK475" s="190"/>
      <c r="AL475" s="190"/>
      <c r="AM475" s="191"/>
      <c r="AN475" s="191"/>
      <c r="AO475" s="190"/>
      <c r="AP475" s="190"/>
      <c r="AQ475" s="191"/>
      <c r="AR475" s="190"/>
      <c r="AS475" s="190"/>
      <c r="AT475" s="190"/>
      <c r="AU475" s="191"/>
      <c r="AV475" s="190"/>
      <c r="AW475" s="190"/>
      <c r="AX475" s="190"/>
      <c r="AY475" s="191"/>
      <c r="AZ475" s="190"/>
      <c r="BA475" s="190"/>
      <c r="BB475" s="190"/>
    </row>
    <row r="476" spans="1:54">
      <c r="A476" s="190"/>
      <c r="B476" s="189"/>
      <c r="C476" s="190"/>
      <c r="D476" s="190"/>
      <c r="E476" s="190"/>
      <c r="F476" s="204"/>
      <c r="G476" s="190"/>
      <c r="H476" s="190"/>
      <c r="I476" s="190"/>
      <c r="J476" s="190"/>
      <c r="K476" s="190"/>
      <c r="L476" s="191"/>
      <c r="M476" s="190"/>
      <c r="N476" s="190"/>
      <c r="O476" s="190"/>
      <c r="P476" s="190"/>
      <c r="Q476" s="190"/>
      <c r="R476" s="190"/>
      <c r="S476" s="192"/>
      <c r="T476" s="191"/>
      <c r="U476" s="205"/>
      <c r="V476" s="204"/>
      <c r="W476" s="193"/>
      <c r="X476" s="190"/>
      <c r="Y476" s="190"/>
      <c r="Z476" s="190"/>
      <c r="AA476" s="190"/>
      <c r="AB476" s="190"/>
      <c r="AC476" s="190"/>
      <c r="AD476" s="190"/>
      <c r="AE476" s="190"/>
      <c r="AF476" s="190"/>
      <c r="AG476" s="190"/>
      <c r="AH476" s="191"/>
      <c r="AI476" s="191"/>
      <c r="AJ476" s="190"/>
      <c r="AK476" s="190"/>
      <c r="AL476" s="190"/>
      <c r="AM476" s="191"/>
      <c r="AN476" s="191"/>
      <c r="AO476" s="190"/>
      <c r="AP476" s="190"/>
      <c r="AQ476" s="191"/>
      <c r="AR476" s="190"/>
      <c r="AS476" s="190"/>
      <c r="AT476" s="190"/>
      <c r="AU476" s="191"/>
      <c r="AV476" s="190"/>
      <c r="AW476" s="190"/>
      <c r="AX476" s="190"/>
      <c r="AY476" s="191"/>
      <c r="AZ476" s="190"/>
      <c r="BA476" s="190"/>
      <c r="BB476" s="190"/>
    </row>
    <row r="477" spans="1:54">
      <c r="A477" s="190"/>
      <c r="B477" s="189"/>
      <c r="C477" s="190"/>
      <c r="D477" s="190"/>
      <c r="E477" s="190"/>
      <c r="F477" s="204"/>
      <c r="G477" s="190"/>
      <c r="H477" s="190"/>
      <c r="I477" s="190"/>
      <c r="J477" s="190"/>
      <c r="K477" s="190"/>
      <c r="L477" s="191"/>
      <c r="M477" s="190"/>
      <c r="N477" s="190"/>
      <c r="O477" s="190"/>
      <c r="P477" s="190"/>
      <c r="Q477" s="190"/>
      <c r="R477" s="190"/>
      <c r="S477" s="192"/>
      <c r="T477" s="191"/>
      <c r="U477" s="205"/>
      <c r="V477" s="204"/>
      <c r="W477" s="193"/>
      <c r="X477" s="190"/>
      <c r="Y477" s="190"/>
      <c r="Z477" s="190"/>
      <c r="AA477" s="190"/>
      <c r="AB477" s="190"/>
      <c r="AC477" s="190"/>
      <c r="AD477" s="190"/>
      <c r="AE477" s="190"/>
      <c r="AF477" s="190"/>
      <c r="AG477" s="190"/>
      <c r="AH477" s="191"/>
      <c r="AI477" s="191"/>
      <c r="AJ477" s="190"/>
      <c r="AK477" s="190"/>
      <c r="AL477" s="190"/>
      <c r="AM477" s="191"/>
      <c r="AN477" s="191"/>
      <c r="AO477" s="190"/>
      <c r="AP477" s="190"/>
      <c r="AQ477" s="191"/>
      <c r="AR477" s="190"/>
      <c r="AS477" s="190"/>
      <c r="AT477" s="190"/>
      <c r="AU477" s="191"/>
      <c r="AV477" s="190"/>
      <c r="AW477" s="190"/>
      <c r="AX477" s="190"/>
      <c r="AY477" s="191"/>
      <c r="AZ477" s="190"/>
      <c r="BA477" s="190"/>
      <c r="BB477" s="190"/>
    </row>
    <row r="478" spans="1:54">
      <c r="A478" s="190"/>
      <c r="B478" s="189"/>
      <c r="C478" s="190"/>
      <c r="D478" s="190"/>
      <c r="E478" s="190"/>
      <c r="F478" s="204"/>
      <c r="G478" s="190"/>
      <c r="H478" s="190"/>
      <c r="I478" s="190"/>
      <c r="J478" s="190"/>
      <c r="K478" s="190"/>
      <c r="L478" s="191"/>
      <c r="M478" s="190"/>
      <c r="N478" s="190"/>
      <c r="O478" s="190"/>
      <c r="P478" s="190"/>
      <c r="Q478" s="190"/>
      <c r="R478" s="190"/>
      <c r="S478" s="192"/>
      <c r="T478" s="191"/>
      <c r="U478" s="205"/>
      <c r="V478" s="204"/>
      <c r="W478" s="193"/>
      <c r="X478" s="190"/>
      <c r="Y478" s="190"/>
      <c r="Z478" s="190"/>
      <c r="AA478" s="190"/>
      <c r="AB478" s="190"/>
      <c r="AC478" s="190"/>
      <c r="AD478" s="190"/>
      <c r="AE478" s="190"/>
      <c r="AF478" s="190"/>
      <c r="AG478" s="190"/>
      <c r="AH478" s="191"/>
      <c r="AI478" s="191"/>
      <c r="AJ478" s="190"/>
      <c r="AK478" s="190"/>
      <c r="AL478" s="190"/>
      <c r="AM478" s="191"/>
      <c r="AN478" s="191"/>
      <c r="AO478" s="190"/>
      <c r="AP478" s="190"/>
      <c r="AQ478" s="191"/>
      <c r="AR478" s="190"/>
      <c r="AS478" s="190"/>
      <c r="AT478" s="190"/>
      <c r="AU478" s="191"/>
      <c r="AV478" s="190"/>
      <c r="AW478" s="190"/>
      <c r="AX478" s="190"/>
      <c r="AY478" s="191"/>
      <c r="AZ478" s="190"/>
      <c r="BA478" s="190"/>
      <c r="BB478" s="190"/>
    </row>
    <row r="479" spans="1:54">
      <c r="A479" s="190"/>
      <c r="B479" s="189"/>
      <c r="C479" s="190"/>
      <c r="D479" s="190"/>
      <c r="E479" s="190"/>
      <c r="F479" s="204"/>
      <c r="G479" s="190"/>
      <c r="H479" s="190"/>
      <c r="I479" s="190"/>
      <c r="J479" s="190"/>
      <c r="K479" s="190"/>
      <c r="L479" s="191"/>
      <c r="M479" s="190"/>
      <c r="N479" s="190"/>
      <c r="O479" s="190"/>
      <c r="P479" s="190"/>
      <c r="Q479" s="190"/>
      <c r="R479" s="190"/>
      <c r="S479" s="192"/>
      <c r="T479" s="191"/>
      <c r="U479" s="205"/>
      <c r="V479" s="204"/>
      <c r="W479" s="193"/>
      <c r="X479" s="190"/>
      <c r="Y479" s="190"/>
      <c r="Z479" s="190"/>
      <c r="AA479" s="190"/>
      <c r="AB479" s="190"/>
      <c r="AC479" s="190"/>
      <c r="AD479" s="190"/>
      <c r="AE479" s="190"/>
      <c r="AF479" s="190"/>
      <c r="AG479" s="190"/>
      <c r="AH479" s="191"/>
      <c r="AI479" s="191"/>
      <c r="AJ479" s="190"/>
      <c r="AK479" s="190"/>
      <c r="AL479" s="190"/>
      <c r="AM479" s="191"/>
      <c r="AN479" s="191"/>
      <c r="AO479" s="190"/>
      <c r="AP479" s="190"/>
      <c r="AQ479" s="191"/>
      <c r="AR479" s="190"/>
      <c r="AS479" s="190"/>
      <c r="AT479" s="190"/>
      <c r="AU479" s="191"/>
      <c r="AV479" s="190"/>
      <c r="AW479" s="190"/>
      <c r="AX479" s="190"/>
      <c r="AY479" s="191"/>
      <c r="AZ479" s="190"/>
      <c r="BA479" s="190"/>
      <c r="BB479" s="190"/>
    </row>
    <row r="480" spans="1:54">
      <c r="A480" s="190"/>
      <c r="B480" s="189"/>
      <c r="C480" s="190"/>
      <c r="D480" s="190"/>
      <c r="E480" s="190"/>
      <c r="F480" s="204"/>
      <c r="G480" s="190"/>
      <c r="H480" s="190"/>
      <c r="I480" s="190"/>
      <c r="J480" s="190"/>
      <c r="K480" s="190"/>
      <c r="L480" s="191"/>
      <c r="M480" s="190"/>
      <c r="N480" s="190"/>
      <c r="O480" s="190"/>
      <c r="P480" s="190"/>
      <c r="Q480" s="190"/>
      <c r="R480" s="190"/>
      <c r="S480" s="192"/>
      <c r="T480" s="191"/>
      <c r="U480" s="205"/>
      <c r="V480" s="204"/>
      <c r="W480" s="193"/>
      <c r="X480" s="190"/>
      <c r="Y480" s="190"/>
      <c r="Z480" s="190"/>
      <c r="AA480" s="190"/>
      <c r="AB480" s="190"/>
      <c r="AC480" s="190"/>
      <c r="AD480" s="190"/>
      <c r="AE480" s="190"/>
      <c r="AF480" s="190"/>
      <c r="AG480" s="190"/>
      <c r="AH480" s="191"/>
      <c r="AI480" s="191"/>
      <c r="AJ480" s="190"/>
      <c r="AK480" s="190"/>
      <c r="AL480" s="190"/>
      <c r="AM480" s="191"/>
      <c r="AN480" s="191"/>
      <c r="AO480" s="190"/>
      <c r="AP480" s="190"/>
      <c r="AQ480" s="191"/>
      <c r="AR480" s="190"/>
      <c r="AS480" s="190"/>
      <c r="AT480" s="190"/>
      <c r="AU480" s="191"/>
      <c r="AV480" s="190"/>
      <c r="AW480" s="190"/>
      <c r="AX480" s="190"/>
      <c r="AY480" s="191"/>
      <c r="AZ480" s="190"/>
      <c r="BA480" s="190"/>
      <c r="BB480" s="190"/>
    </row>
    <row r="481" spans="1:54">
      <c r="A481" s="190"/>
      <c r="B481" s="189"/>
      <c r="C481" s="190"/>
      <c r="D481" s="190"/>
      <c r="E481" s="190"/>
      <c r="F481" s="204"/>
      <c r="G481" s="190"/>
      <c r="H481" s="190"/>
      <c r="I481" s="190"/>
      <c r="J481" s="190"/>
      <c r="K481" s="190"/>
      <c r="L481" s="191"/>
      <c r="M481" s="190"/>
      <c r="N481" s="190"/>
      <c r="O481" s="190"/>
      <c r="P481" s="190"/>
      <c r="Q481" s="190"/>
      <c r="R481" s="190"/>
      <c r="S481" s="192"/>
      <c r="T481" s="191"/>
      <c r="U481" s="205"/>
      <c r="V481" s="204"/>
      <c r="W481" s="193"/>
      <c r="X481" s="190"/>
      <c r="Y481" s="190"/>
      <c r="Z481" s="190"/>
      <c r="AA481" s="190"/>
      <c r="AB481" s="190"/>
      <c r="AC481" s="190"/>
      <c r="AD481" s="190"/>
      <c r="AE481" s="190"/>
      <c r="AF481" s="190"/>
      <c r="AG481" s="190"/>
      <c r="AH481" s="191"/>
      <c r="AI481" s="191"/>
      <c r="AJ481" s="190"/>
      <c r="AK481" s="190"/>
      <c r="AL481" s="190"/>
      <c r="AM481" s="191"/>
      <c r="AN481" s="191"/>
      <c r="AO481" s="190"/>
      <c r="AP481" s="190"/>
      <c r="AQ481" s="191"/>
      <c r="AR481" s="190"/>
      <c r="AS481" s="190"/>
      <c r="AT481" s="190"/>
      <c r="AU481" s="191"/>
      <c r="AV481" s="190"/>
      <c r="AW481" s="190"/>
      <c r="AX481" s="190"/>
      <c r="AY481" s="191"/>
      <c r="AZ481" s="190"/>
      <c r="BA481" s="190"/>
      <c r="BB481" s="190"/>
    </row>
    <row r="482" spans="1:54">
      <c r="A482" s="190"/>
      <c r="B482" s="189"/>
      <c r="C482" s="190"/>
      <c r="D482" s="190"/>
      <c r="E482" s="190"/>
      <c r="F482" s="204"/>
      <c r="G482" s="190"/>
      <c r="H482" s="190"/>
      <c r="I482" s="190"/>
      <c r="J482" s="190"/>
      <c r="K482" s="190"/>
      <c r="L482" s="191"/>
      <c r="M482" s="190"/>
      <c r="N482" s="190"/>
      <c r="O482" s="190"/>
      <c r="P482" s="190"/>
      <c r="Q482" s="190"/>
      <c r="R482" s="190"/>
      <c r="S482" s="192"/>
      <c r="T482" s="191"/>
      <c r="U482" s="205"/>
      <c r="V482" s="204"/>
      <c r="W482" s="193"/>
      <c r="X482" s="190"/>
      <c r="Y482" s="190"/>
      <c r="Z482" s="190"/>
      <c r="AA482" s="190"/>
      <c r="AB482" s="190"/>
      <c r="AC482" s="190"/>
      <c r="AD482" s="190"/>
      <c r="AE482" s="190"/>
      <c r="AF482" s="190"/>
      <c r="AG482" s="190"/>
      <c r="AH482" s="191"/>
      <c r="AI482" s="191"/>
      <c r="AJ482" s="190"/>
      <c r="AK482" s="190"/>
      <c r="AL482" s="190"/>
      <c r="AM482" s="191"/>
      <c r="AN482" s="191"/>
      <c r="AO482" s="190"/>
      <c r="AP482" s="190"/>
      <c r="AQ482" s="191"/>
      <c r="AR482" s="190"/>
      <c r="AS482" s="190"/>
      <c r="AT482" s="190"/>
      <c r="AU482" s="191"/>
      <c r="AV482" s="190"/>
      <c r="AW482" s="190"/>
      <c r="AX482" s="190"/>
      <c r="AY482" s="191"/>
      <c r="AZ482" s="190"/>
      <c r="BA482" s="190"/>
      <c r="BB482" s="190"/>
    </row>
    <row r="483" spans="1:54">
      <c r="A483" s="190"/>
      <c r="B483" s="189"/>
      <c r="C483" s="190"/>
      <c r="D483" s="190"/>
      <c r="E483" s="190"/>
      <c r="F483" s="204"/>
      <c r="G483" s="190"/>
      <c r="H483" s="190"/>
      <c r="I483" s="190"/>
      <c r="J483" s="190"/>
      <c r="K483" s="190"/>
      <c r="L483" s="191"/>
      <c r="M483" s="190"/>
      <c r="N483" s="190"/>
      <c r="O483" s="190"/>
      <c r="P483" s="190"/>
      <c r="Q483" s="190"/>
      <c r="R483" s="190"/>
      <c r="S483" s="192"/>
      <c r="T483" s="191"/>
      <c r="U483" s="205"/>
      <c r="V483" s="204"/>
      <c r="W483" s="193"/>
      <c r="X483" s="190"/>
      <c r="Y483" s="190"/>
      <c r="Z483" s="190"/>
      <c r="AA483" s="190"/>
      <c r="AB483" s="190"/>
      <c r="AC483" s="190"/>
      <c r="AD483" s="190"/>
      <c r="AE483" s="190"/>
      <c r="AF483" s="190"/>
      <c r="AG483" s="190"/>
      <c r="AH483" s="191"/>
      <c r="AI483" s="191"/>
      <c r="AJ483" s="190"/>
      <c r="AK483" s="190"/>
      <c r="AL483" s="190"/>
      <c r="AM483" s="191"/>
      <c r="AN483" s="191"/>
      <c r="AO483" s="190"/>
      <c r="AP483" s="190"/>
      <c r="AQ483" s="191"/>
      <c r="AR483" s="190"/>
      <c r="AS483" s="190"/>
      <c r="AT483" s="190"/>
      <c r="AU483" s="191"/>
      <c r="AV483" s="190"/>
      <c r="AW483" s="190"/>
      <c r="AX483" s="190"/>
      <c r="AY483" s="191"/>
      <c r="AZ483" s="190"/>
      <c r="BA483" s="190"/>
      <c r="BB483" s="190"/>
    </row>
    <row r="484" spans="1:54">
      <c r="A484" s="190"/>
      <c r="B484" s="189"/>
      <c r="C484" s="190"/>
      <c r="D484" s="190"/>
      <c r="E484" s="190"/>
      <c r="F484" s="204"/>
      <c r="G484" s="190"/>
      <c r="H484" s="190"/>
      <c r="I484" s="190"/>
      <c r="J484" s="190"/>
      <c r="K484" s="190"/>
      <c r="L484" s="191"/>
      <c r="M484" s="190"/>
      <c r="N484" s="190"/>
      <c r="O484" s="190"/>
      <c r="P484" s="190"/>
      <c r="Q484" s="190"/>
      <c r="R484" s="190"/>
      <c r="S484" s="192"/>
      <c r="T484" s="191"/>
      <c r="U484" s="205"/>
      <c r="V484" s="204"/>
      <c r="W484" s="193"/>
      <c r="X484" s="190"/>
      <c r="Y484" s="190"/>
      <c r="Z484" s="190"/>
      <c r="AA484" s="190"/>
      <c r="AB484" s="190"/>
      <c r="AC484" s="190"/>
      <c r="AD484" s="190"/>
      <c r="AE484" s="190"/>
      <c r="AF484" s="190"/>
      <c r="AG484" s="190"/>
      <c r="AH484" s="191"/>
      <c r="AI484" s="191"/>
      <c r="AJ484" s="190"/>
      <c r="AK484" s="190"/>
      <c r="AL484" s="190"/>
      <c r="AM484" s="191"/>
      <c r="AN484" s="191"/>
      <c r="AO484" s="190"/>
      <c r="AP484" s="190"/>
      <c r="AQ484" s="191"/>
      <c r="AR484" s="190"/>
      <c r="AS484" s="190"/>
      <c r="AT484" s="190"/>
      <c r="AU484" s="191"/>
      <c r="AV484" s="190"/>
      <c r="AW484" s="190"/>
      <c r="AX484" s="190"/>
      <c r="AY484" s="191"/>
      <c r="AZ484" s="190"/>
      <c r="BA484" s="190"/>
      <c r="BB484" s="190"/>
    </row>
    <row r="485" spans="1:54">
      <c r="A485" s="190"/>
      <c r="B485" s="189"/>
      <c r="C485" s="190"/>
      <c r="D485" s="190"/>
      <c r="E485" s="190"/>
      <c r="F485" s="204"/>
      <c r="G485" s="190"/>
      <c r="H485" s="190"/>
      <c r="I485" s="190"/>
      <c r="J485" s="190"/>
      <c r="K485" s="190"/>
      <c r="L485" s="191"/>
      <c r="M485" s="190"/>
      <c r="N485" s="190"/>
      <c r="O485" s="190"/>
      <c r="P485" s="190"/>
      <c r="Q485" s="190"/>
      <c r="R485" s="190"/>
      <c r="S485" s="192"/>
      <c r="T485" s="191"/>
      <c r="U485" s="205"/>
      <c r="V485" s="204"/>
      <c r="W485" s="193"/>
      <c r="X485" s="190"/>
      <c r="Y485" s="190"/>
      <c r="Z485" s="190"/>
      <c r="AA485" s="190"/>
      <c r="AB485" s="190"/>
      <c r="AC485" s="190"/>
      <c r="AD485" s="190"/>
      <c r="AE485" s="190"/>
      <c r="AF485" s="190"/>
      <c r="AG485" s="190"/>
      <c r="AH485" s="191"/>
      <c r="AI485" s="191"/>
      <c r="AJ485" s="190"/>
      <c r="AK485" s="190"/>
      <c r="AL485" s="190"/>
      <c r="AM485" s="191"/>
      <c r="AN485" s="191"/>
      <c r="AO485" s="190"/>
      <c r="AP485" s="190"/>
      <c r="AQ485" s="191"/>
      <c r="AR485" s="190"/>
      <c r="AS485" s="190"/>
      <c r="AT485" s="190"/>
      <c r="AU485" s="191"/>
      <c r="AV485" s="190"/>
      <c r="AW485" s="190"/>
      <c r="AX485" s="190"/>
      <c r="AY485" s="191"/>
      <c r="AZ485" s="190"/>
      <c r="BA485" s="190"/>
      <c r="BB485" s="190"/>
    </row>
    <row r="486" spans="1:54">
      <c r="A486" s="190"/>
      <c r="B486" s="189"/>
      <c r="C486" s="190"/>
      <c r="D486" s="190"/>
      <c r="E486" s="190"/>
      <c r="F486" s="204"/>
      <c r="G486" s="190"/>
      <c r="H486" s="190"/>
      <c r="I486" s="190"/>
      <c r="J486" s="190"/>
      <c r="K486" s="190"/>
      <c r="L486" s="191"/>
      <c r="M486" s="190"/>
      <c r="N486" s="190"/>
      <c r="O486" s="190"/>
      <c r="P486" s="190"/>
      <c r="Q486" s="190"/>
      <c r="R486" s="190"/>
      <c r="S486" s="192"/>
      <c r="T486" s="191"/>
      <c r="U486" s="205"/>
      <c r="V486" s="204"/>
      <c r="W486" s="193"/>
      <c r="X486" s="190"/>
      <c r="Y486" s="190"/>
      <c r="Z486" s="190"/>
      <c r="AA486" s="190"/>
      <c r="AB486" s="190"/>
      <c r="AC486" s="190"/>
      <c r="AD486" s="190"/>
      <c r="AE486" s="190"/>
      <c r="AF486" s="190"/>
      <c r="AG486" s="190"/>
      <c r="AH486" s="191"/>
      <c r="AI486" s="191"/>
      <c r="AJ486" s="190"/>
      <c r="AK486" s="190"/>
      <c r="AL486" s="190"/>
      <c r="AM486" s="191"/>
      <c r="AN486" s="191"/>
      <c r="AO486" s="190"/>
      <c r="AP486" s="190"/>
      <c r="AQ486" s="191"/>
      <c r="AR486" s="190"/>
      <c r="AS486" s="190"/>
      <c r="AT486" s="190"/>
      <c r="AU486" s="191"/>
      <c r="AV486" s="190"/>
      <c r="AW486" s="190"/>
      <c r="AX486" s="190"/>
      <c r="AY486" s="191"/>
      <c r="AZ486" s="190"/>
      <c r="BA486" s="190"/>
      <c r="BB486" s="190"/>
    </row>
    <row r="487" spans="1:54">
      <c r="A487" s="190"/>
      <c r="B487" s="189"/>
      <c r="C487" s="190"/>
      <c r="D487" s="190"/>
      <c r="E487" s="190"/>
      <c r="F487" s="204"/>
      <c r="G487" s="190"/>
      <c r="H487" s="190"/>
      <c r="I487" s="190"/>
      <c r="J487" s="190"/>
      <c r="K487" s="190"/>
      <c r="L487" s="191"/>
      <c r="M487" s="190"/>
      <c r="N487" s="190"/>
      <c r="O487" s="190"/>
      <c r="P487" s="190"/>
      <c r="Q487" s="190"/>
      <c r="R487" s="190"/>
      <c r="S487" s="192"/>
      <c r="T487" s="191"/>
      <c r="U487" s="205"/>
      <c r="V487" s="204"/>
      <c r="W487" s="193"/>
      <c r="X487" s="190"/>
      <c r="Y487" s="190"/>
      <c r="Z487" s="190"/>
      <c r="AA487" s="190"/>
      <c r="AB487" s="190"/>
      <c r="AC487" s="190"/>
      <c r="AD487" s="190"/>
      <c r="AE487" s="190"/>
      <c r="AF487" s="190"/>
      <c r="AG487" s="190"/>
      <c r="AH487" s="191"/>
      <c r="AI487" s="191"/>
      <c r="AJ487" s="190"/>
      <c r="AK487" s="190"/>
      <c r="AL487" s="190"/>
      <c r="AM487" s="191"/>
      <c r="AN487" s="191"/>
      <c r="AO487" s="190"/>
      <c r="AP487" s="190"/>
      <c r="AQ487" s="191"/>
      <c r="AR487" s="190"/>
      <c r="AS487" s="190"/>
      <c r="AT487" s="190"/>
      <c r="AU487" s="191"/>
      <c r="AV487" s="190"/>
      <c r="AW487" s="190"/>
      <c r="AX487" s="190"/>
      <c r="AY487" s="191"/>
      <c r="AZ487" s="190"/>
      <c r="BA487" s="190"/>
      <c r="BB487" s="190"/>
    </row>
    <row r="488" spans="1:54">
      <c r="A488" s="190"/>
      <c r="B488" s="189"/>
      <c r="C488" s="190"/>
      <c r="D488" s="190"/>
      <c r="E488" s="190"/>
      <c r="F488" s="204"/>
      <c r="G488" s="190"/>
      <c r="H488" s="190"/>
      <c r="I488" s="190"/>
      <c r="J488" s="190"/>
      <c r="K488" s="190"/>
      <c r="L488" s="191"/>
      <c r="M488" s="190"/>
      <c r="N488" s="190"/>
      <c r="O488" s="190"/>
      <c r="P488" s="190"/>
      <c r="Q488" s="190"/>
      <c r="R488" s="190"/>
      <c r="S488" s="192"/>
      <c r="T488" s="191"/>
      <c r="U488" s="205"/>
      <c r="V488" s="204"/>
      <c r="W488" s="193"/>
      <c r="X488" s="190"/>
      <c r="Y488" s="190"/>
      <c r="Z488" s="190"/>
      <c r="AA488" s="190"/>
      <c r="AB488" s="190"/>
      <c r="AC488" s="190"/>
      <c r="AD488" s="190"/>
      <c r="AE488" s="190"/>
      <c r="AF488" s="190"/>
      <c r="AG488" s="190"/>
      <c r="AH488" s="191"/>
      <c r="AI488" s="191"/>
      <c r="AJ488" s="190"/>
      <c r="AK488" s="190"/>
      <c r="AL488" s="190"/>
      <c r="AM488" s="191"/>
      <c r="AN488" s="191"/>
      <c r="AO488" s="190"/>
      <c r="AP488" s="190"/>
      <c r="AQ488" s="191"/>
      <c r="AR488" s="190"/>
      <c r="AS488" s="190"/>
      <c r="AT488" s="190"/>
      <c r="AU488" s="191"/>
      <c r="AV488" s="190"/>
      <c r="AW488" s="190"/>
      <c r="AX488" s="190"/>
      <c r="AY488" s="191"/>
      <c r="AZ488" s="190"/>
      <c r="BA488" s="190"/>
      <c r="BB488" s="190"/>
    </row>
    <row r="489" spans="1:54">
      <c r="A489" s="190"/>
      <c r="B489" s="189"/>
      <c r="C489" s="190"/>
      <c r="D489" s="190"/>
      <c r="E489" s="190"/>
      <c r="F489" s="204"/>
      <c r="G489" s="190"/>
      <c r="H489" s="190"/>
      <c r="I489" s="190"/>
      <c r="J489" s="190"/>
      <c r="K489" s="190"/>
      <c r="L489" s="191"/>
      <c r="M489" s="190"/>
      <c r="N489" s="190"/>
      <c r="O489" s="190"/>
      <c r="P489" s="190"/>
      <c r="Q489" s="190"/>
      <c r="R489" s="190"/>
      <c r="S489" s="192"/>
      <c r="T489" s="191"/>
      <c r="U489" s="205"/>
      <c r="V489" s="204"/>
      <c r="W489" s="193"/>
      <c r="X489" s="190"/>
      <c r="Y489" s="190"/>
      <c r="Z489" s="190"/>
      <c r="AA489" s="190"/>
      <c r="AB489" s="190"/>
      <c r="AC489" s="190"/>
      <c r="AD489" s="190"/>
      <c r="AE489" s="190"/>
      <c r="AF489" s="190"/>
      <c r="AG489" s="190"/>
      <c r="AH489" s="191"/>
      <c r="AI489" s="191"/>
      <c r="AJ489" s="190"/>
      <c r="AK489" s="190"/>
      <c r="AL489" s="190"/>
      <c r="AM489" s="191"/>
      <c r="AN489" s="191"/>
      <c r="AO489" s="190"/>
      <c r="AP489" s="190"/>
      <c r="AQ489" s="191"/>
      <c r="AR489" s="190"/>
      <c r="AS489" s="190"/>
      <c r="AT489" s="190"/>
      <c r="AU489" s="191"/>
      <c r="AV489" s="190"/>
      <c r="AW489" s="190"/>
      <c r="AX489" s="190"/>
      <c r="AY489" s="191"/>
      <c r="AZ489" s="190"/>
      <c r="BA489" s="190"/>
      <c r="BB489" s="190"/>
    </row>
    <row r="490" spans="1:54">
      <c r="A490" s="190"/>
      <c r="B490" s="189"/>
      <c r="C490" s="190"/>
      <c r="D490" s="190"/>
      <c r="E490" s="190"/>
      <c r="F490" s="204"/>
      <c r="G490" s="190"/>
      <c r="H490" s="190"/>
      <c r="I490" s="190"/>
      <c r="J490" s="190"/>
      <c r="K490" s="190"/>
      <c r="L490" s="191"/>
      <c r="M490" s="190"/>
      <c r="N490" s="190"/>
      <c r="O490" s="190"/>
      <c r="P490" s="190"/>
      <c r="Q490" s="190"/>
      <c r="R490" s="190"/>
      <c r="S490" s="192"/>
      <c r="T490" s="191"/>
      <c r="U490" s="205"/>
      <c r="V490" s="204"/>
      <c r="W490" s="193"/>
      <c r="X490" s="190"/>
      <c r="Y490" s="190"/>
      <c r="Z490" s="190"/>
      <c r="AA490" s="190"/>
      <c r="AB490" s="190"/>
      <c r="AC490" s="190"/>
      <c r="AD490" s="190"/>
      <c r="AE490" s="190"/>
      <c r="AF490" s="190"/>
      <c r="AG490" s="190"/>
      <c r="AH490" s="191"/>
      <c r="AI490" s="191"/>
      <c r="AJ490" s="190"/>
      <c r="AK490" s="190"/>
      <c r="AL490" s="190"/>
      <c r="AM490" s="191"/>
      <c r="AN490" s="191"/>
      <c r="AO490" s="190"/>
      <c r="AP490" s="190"/>
      <c r="AQ490" s="191"/>
      <c r="AR490" s="190"/>
      <c r="AS490" s="190"/>
      <c r="AT490" s="190"/>
      <c r="AU490" s="191"/>
      <c r="AV490" s="190"/>
      <c r="AW490" s="190"/>
      <c r="AX490" s="190"/>
      <c r="AY490" s="191"/>
      <c r="AZ490" s="190"/>
      <c r="BA490" s="190"/>
      <c r="BB490" s="190"/>
    </row>
    <row r="491" spans="1:54">
      <c r="A491" s="190"/>
      <c r="B491" s="189"/>
      <c r="C491" s="190"/>
      <c r="D491" s="190"/>
      <c r="E491" s="190"/>
      <c r="F491" s="204"/>
      <c r="G491" s="190"/>
      <c r="H491" s="190"/>
      <c r="I491" s="190"/>
      <c r="J491" s="190"/>
      <c r="K491" s="190"/>
      <c r="L491" s="191"/>
      <c r="M491" s="190"/>
      <c r="N491" s="190"/>
      <c r="O491" s="190"/>
      <c r="P491" s="190"/>
      <c r="Q491" s="190"/>
      <c r="R491" s="190"/>
      <c r="S491" s="192"/>
      <c r="T491" s="191"/>
      <c r="U491" s="205"/>
      <c r="V491" s="204"/>
      <c r="W491" s="193"/>
      <c r="X491" s="190"/>
      <c r="Y491" s="190"/>
      <c r="Z491" s="190"/>
      <c r="AA491" s="190"/>
      <c r="AB491" s="190"/>
      <c r="AC491" s="190"/>
      <c r="AD491" s="190"/>
      <c r="AE491" s="190"/>
      <c r="AF491" s="190"/>
      <c r="AG491" s="190"/>
      <c r="AH491" s="191"/>
      <c r="AI491" s="191"/>
      <c r="AJ491" s="190"/>
      <c r="AK491" s="190"/>
      <c r="AL491" s="190"/>
      <c r="AM491" s="191"/>
      <c r="AN491" s="191"/>
      <c r="AO491" s="190"/>
      <c r="AP491" s="190"/>
      <c r="AQ491" s="191"/>
      <c r="AR491" s="190"/>
      <c r="AS491" s="190"/>
      <c r="AT491" s="190"/>
      <c r="AU491" s="191"/>
      <c r="AV491" s="190"/>
      <c r="AW491" s="190"/>
      <c r="AX491" s="190"/>
      <c r="AY491" s="191"/>
      <c r="AZ491" s="190"/>
      <c r="BA491" s="190"/>
      <c r="BB491" s="190"/>
    </row>
    <row r="492" spans="1:54">
      <c r="A492" s="190"/>
      <c r="B492" s="189"/>
      <c r="C492" s="190"/>
      <c r="D492" s="190"/>
      <c r="E492" s="190"/>
      <c r="F492" s="204"/>
      <c r="G492" s="190"/>
      <c r="H492" s="190"/>
      <c r="I492" s="190"/>
      <c r="J492" s="190"/>
      <c r="K492" s="190"/>
      <c r="L492" s="191"/>
      <c r="M492" s="190"/>
      <c r="N492" s="190"/>
      <c r="O492" s="190"/>
      <c r="P492" s="190"/>
      <c r="Q492" s="190"/>
      <c r="R492" s="190"/>
      <c r="S492" s="192"/>
      <c r="T492" s="191"/>
      <c r="U492" s="205"/>
      <c r="V492" s="204"/>
      <c r="W492" s="193"/>
      <c r="X492" s="190"/>
      <c r="Y492" s="190"/>
      <c r="Z492" s="190"/>
      <c r="AA492" s="190"/>
      <c r="AB492" s="190"/>
      <c r="AC492" s="190"/>
      <c r="AD492" s="190"/>
      <c r="AE492" s="190"/>
      <c r="AF492" s="190"/>
      <c r="AG492" s="190"/>
      <c r="AH492" s="191"/>
      <c r="AI492" s="191"/>
      <c r="AJ492" s="190"/>
      <c r="AK492" s="190"/>
      <c r="AL492" s="190"/>
      <c r="AM492" s="191"/>
      <c r="AN492" s="191"/>
      <c r="AO492" s="190"/>
      <c r="AP492" s="190"/>
      <c r="AQ492" s="191"/>
      <c r="AR492" s="190"/>
      <c r="AS492" s="190"/>
      <c r="AT492" s="190"/>
      <c r="AU492" s="191"/>
      <c r="AV492" s="190"/>
      <c r="AW492" s="190"/>
      <c r="AX492" s="190"/>
      <c r="AY492" s="191"/>
      <c r="AZ492" s="190"/>
      <c r="BA492" s="190"/>
      <c r="BB492" s="190"/>
    </row>
    <row r="493" spans="1:54">
      <c r="A493" s="190"/>
      <c r="B493" s="189"/>
      <c r="C493" s="190"/>
      <c r="D493" s="190"/>
      <c r="E493" s="190"/>
      <c r="F493" s="204"/>
      <c r="G493" s="190"/>
      <c r="H493" s="190"/>
      <c r="I493" s="190"/>
      <c r="J493" s="190"/>
      <c r="K493" s="190"/>
      <c r="L493" s="191"/>
      <c r="M493" s="190"/>
      <c r="N493" s="190"/>
      <c r="O493" s="190"/>
      <c r="P493" s="190"/>
      <c r="Q493" s="190"/>
      <c r="R493" s="190"/>
      <c r="S493" s="192"/>
      <c r="T493" s="191"/>
      <c r="U493" s="205"/>
      <c r="V493" s="204"/>
      <c r="W493" s="193"/>
      <c r="X493" s="190"/>
      <c r="Y493" s="190"/>
      <c r="Z493" s="190"/>
      <c r="AA493" s="190"/>
      <c r="AB493" s="190"/>
      <c r="AC493" s="190"/>
      <c r="AD493" s="190"/>
      <c r="AE493" s="190"/>
      <c r="AF493" s="190"/>
      <c r="AG493" s="190"/>
      <c r="AH493" s="191"/>
      <c r="AI493" s="191"/>
      <c r="AJ493" s="190"/>
      <c r="AK493" s="190"/>
      <c r="AL493" s="190"/>
      <c r="AM493" s="191"/>
      <c r="AN493" s="191"/>
      <c r="AO493" s="190"/>
      <c r="AP493" s="190"/>
      <c r="AQ493" s="191"/>
      <c r="AR493" s="190"/>
      <c r="AS493" s="190"/>
      <c r="AT493" s="190"/>
      <c r="AU493" s="191"/>
      <c r="AV493" s="190"/>
      <c r="AW493" s="190"/>
      <c r="AX493" s="190"/>
      <c r="AY493" s="191"/>
      <c r="AZ493" s="190"/>
      <c r="BA493" s="190"/>
      <c r="BB493" s="190"/>
    </row>
    <row r="494" spans="1:54">
      <c r="A494" s="190"/>
      <c r="B494" s="189"/>
      <c r="C494" s="190"/>
      <c r="D494" s="190"/>
      <c r="E494" s="190"/>
      <c r="F494" s="204"/>
      <c r="G494" s="190"/>
      <c r="H494" s="190"/>
      <c r="I494" s="190"/>
      <c r="J494" s="190"/>
      <c r="K494" s="190"/>
      <c r="L494" s="191"/>
      <c r="M494" s="190"/>
      <c r="N494" s="190"/>
      <c r="O494" s="190"/>
      <c r="P494" s="190"/>
      <c r="Q494" s="190"/>
      <c r="R494" s="190"/>
      <c r="S494" s="192"/>
      <c r="T494" s="191"/>
      <c r="U494" s="205"/>
      <c r="V494" s="204"/>
      <c r="W494" s="193"/>
      <c r="X494" s="190"/>
      <c r="Y494" s="190"/>
      <c r="Z494" s="190"/>
      <c r="AA494" s="190"/>
      <c r="AB494" s="190"/>
      <c r="AC494" s="190"/>
      <c r="AD494" s="190"/>
      <c r="AE494" s="190"/>
      <c r="AF494" s="190"/>
      <c r="AG494" s="190"/>
      <c r="AH494" s="191"/>
      <c r="AI494" s="191"/>
      <c r="AJ494" s="190"/>
      <c r="AK494" s="190"/>
      <c r="AL494" s="190"/>
      <c r="AM494" s="191"/>
      <c r="AN494" s="191"/>
      <c r="AO494" s="190"/>
      <c r="AP494" s="190"/>
      <c r="AQ494" s="191"/>
      <c r="AR494" s="190"/>
      <c r="AS494" s="190"/>
      <c r="AT494" s="190"/>
      <c r="AU494" s="191"/>
      <c r="AV494" s="190"/>
      <c r="AW494" s="190"/>
      <c r="AX494" s="190"/>
      <c r="AY494" s="191"/>
      <c r="AZ494" s="190"/>
      <c r="BA494" s="190"/>
      <c r="BB494" s="190"/>
    </row>
    <row r="495" spans="1:54">
      <c r="A495" s="190"/>
      <c r="B495" s="189"/>
      <c r="C495" s="190"/>
      <c r="D495" s="190"/>
      <c r="E495" s="190"/>
      <c r="F495" s="204"/>
      <c r="G495" s="190"/>
      <c r="H495" s="190"/>
      <c r="I495" s="190"/>
      <c r="J495" s="190"/>
      <c r="K495" s="190"/>
      <c r="L495" s="191"/>
      <c r="M495" s="190"/>
      <c r="N495" s="190"/>
      <c r="O495" s="190"/>
      <c r="P495" s="190"/>
      <c r="Q495" s="190"/>
      <c r="R495" s="190"/>
      <c r="S495" s="192"/>
      <c r="T495" s="191"/>
      <c r="U495" s="205"/>
      <c r="V495" s="204"/>
      <c r="W495" s="193"/>
      <c r="X495" s="190"/>
      <c r="Y495" s="190"/>
      <c r="Z495" s="190"/>
      <c r="AA495" s="190"/>
      <c r="AB495" s="190"/>
      <c r="AC495" s="190"/>
      <c r="AD495" s="190"/>
      <c r="AE495" s="190"/>
      <c r="AF495" s="190"/>
      <c r="AG495" s="190"/>
      <c r="AH495" s="191"/>
      <c r="AI495" s="191"/>
      <c r="AJ495" s="190"/>
      <c r="AK495" s="190"/>
      <c r="AL495" s="190"/>
      <c r="AM495" s="191"/>
      <c r="AN495" s="191"/>
      <c r="AO495" s="190"/>
      <c r="AP495" s="190"/>
      <c r="AQ495" s="191"/>
      <c r="AR495" s="190"/>
      <c r="AS495" s="190"/>
      <c r="AT495" s="190"/>
      <c r="AU495" s="191"/>
      <c r="AV495" s="190"/>
      <c r="AW495" s="190"/>
      <c r="AX495" s="190"/>
      <c r="AY495" s="191"/>
      <c r="AZ495" s="190"/>
      <c r="BA495" s="190"/>
      <c r="BB495" s="190"/>
    </row>
    <row r="496" spans="1:54">
      <c r="A496" s="190"/>
      <c r="B496" s="189"/>
      <c r="C496" s="190"/>
      <c r="D496" s="190"/>
      <c r="E496" s="190"/>
      <c r="F496" s="204"/>
      <c r="G496" s="190"/>
      <c r="H496" s="190"/>
      <c r="I496" s="190"/>
      <c r="J496" s="190"/>
      <c r="K496" s="190"/>
      <c r="L496" s="191"/>
      <c r="M496" s="190"/>
      <c r="N496" s="190"/>
      <c r="O496" s="190"/>
      <c r="P496" s="190"/>
      <c r="Q496" s="190"/>
      <c r="R496" s="190"/>
      <c r="S496" s="192"/>
      <c r="T496" s="191"/>
      <c r="U496" s="205"/>
      <c r="V496" s="204"/>
      <c r="W496" s="193"/>
      <c r="X496" s="190"/>
      <c r="Y496" s="190"/>
      <c r="Z496" s="190"/>
      <c r="AA496" s="190"/>
      <c r="AB496" s="190"/>
      <c r="AC496" s="190"/>
      <c r="AD496" s="190"/>
      <c r="AE496" s="190"/>
      <c r="AF496" s="190"/>
      <c r="AG496" s="190"/>
      <c r="AH496" s="191"/>
      <c r="AI496" s="191"/>
      <c r="AJ496" s="190"/>
      <c r="AK496" s="190"/>
      <c r="AL496" s="190"/>
      <c r="AM496" s="191"/>
      <c r="AN496" s="191"/>
      <c r="AO496" s="190"/>
      <c r="AP496" s="190"/>
      <c r="AQ496" s="191"/>
      <c r="AR496" s="190"/>
      <c r="AS496" s="190"/>
      <c r="AT496" s="190"/>
      <c r="AU496" s="191"/>
      <c r="AV496" s="190"/>
      <c r="AW496" s="190"/>
      <c r="AX496" s="190"/>
      <c r="AY496" s="191"/>
      <c r="AZ496" s="190"/>
      <c r="BA496" s="190"/>
      <c r="BB496" s="190"/>
    </row>
    <row r="497" spans="1:54">
      <c r="A497" s="190"/>
      <c r="B497" s="189"/>
      <c r="C497" s="190"/>
      <c r="D497" s="190"/>
      <c r="E497" s="190"/>
      <c r="F497" s="204"/>
      <c r="G497" s="190"/>
      <c r="H497" s="190"/>
      <c r="I497" s="190"/>
      <c r="J497" s="190"/>
      <c r="K497" s="190"/>
      <c r="L497" s="191"/>
      <c r="M497" s="190"/>
      <c r="N497" s="190"/>
      <c r="O497" s="190"/>
      <c r="P497" s="190"/>
      <c r="Q497" s="190"/>
      <c r="R497" s="190"/>
      <c r="S497" s="192"/>
      <c r="T497" s="191"/>
      <c r="U497" s="205"/>
      <c r="V497" s="204"/>
      <c r="W497" s="193"/>
      <c r="X497" s="190"/>
      <c r="Y497" s="190"/>
      <c r="Z497" s="190"/>
      <c r="AA497" s="190"/>
      <c r="AB497" s="190"/>
      <c r="AC497" s="190"/>
      <c r="AD497" s="190"/>
      <c r="AE497" s="190"/>
      <c r="AF497" s="190"/>
      <c r="AG497" s="190"/>
      <c r="AH497" s="191"/>
      <c r="AI497" s="191"/>
      <c r="AJ497" s="190"/>
      <c r="AK497" s="190"/>
      <c r="AL497" s="190"/>
      <c r="AM497" s="191"/>
      <c r="AN497" s="191"/>
      <c r="AO497" s="190"/>
      <c r="AP497" s="190"/>
      <c r="AQ497" s="191"/>
      <c r="AR497" s="190"/>
      <c r="AS497" s="190"/>
      <c r="AT497" s="190"/>
      <c r="AU497" s="191"/>
      <c r="AV497" s="190"/>
      <c r="AW497" s="190"/>
      <c r="AX497" s="190"/>
      <c r="AY497" s="191"/>
      <c r="AZ497" s="190"/>
      <c r="BA497" s="190"/>
      <c r="BB497" s="190"/>
    </row>
    <row r="498" spans="1:54">
      <c r="A498" s="190"/>
      <c r="B498" s="189"/>
      <c r="C498" s="190"/>
      <c r="D498" s="190"/>
      <c r="E498" s="190"/>
      <c r="F498" s="204"/>
      <c r="G498" s="190"/>
      <c r="H498" s="190"/>
      <c r="I498" s="190"/>
      <c r="J498" s="190"/>
      <c r="K498" s="190"/>
      <c r="L498" s="191"/>
      <c r="M498" s="190"/>
      <c r="N498" s="190"/>
      <c r="O498" s="190"/>
      <c r="P498" s="190"/>
      <c r="Q498" s="190"/>
      <c r="R498" s="190"/>
      <c r="S498" s="192"/>
      <c r="T498" s="191"/>
      <c r="U498" s="205"/>
      <c r="V498" s="204"/>
      <c r="W498" s="193"/>
      <c r="X498" s="190"/>
      <c r="Y498" s="190"/>
      <c r="Z498" s="190"/>
      <c r="AA498" s="190"/>
      <c r="AB498" s="190"/>
      <c r="AC498" s="190"/>
      <c r="AD498" s="190"/>
      <c r="AE498" s="190"/>
      <c r="AF498" s="190"/>
      <c r="AG498" s="190"/>
      <c r="AH498" s="191"/>
      <c r="AI498" s="191"/>
      <c r="AJ498" s="190"/>
      <c r="AK498" s="190"/>
      <c r="AL498" s="190"/>
      <c r="AM498" s="191"/>
      <c r="AN498" s="191"/>
      <c r="AO498" s="190"/>
      <c r="AP498" s="190"/>
      <c r="AQ498" s="191"/>
      <c r="AR498" s="190"/>
      <c r="AS498" s="190"/>
      <c r="AT498" s="190"/>
      <c r="AU498" s="191"/>
      <c r="AV498" s="190"/>
      <c r="AW498" s="190"/>
      <c r="AX498" s="190"/>
      <c r="AY498" s="191"/>
      <c r="AZ498" s="190"/>
      <c r="BA498" s="190"/>
      <c r="BB498" s="190"/>
    </row>
    <row r="499" spans="1:54">
      <c r="A499" s="190"/>
      <c r="B499" s="189"/>
      <c r="C499" s="190"/>
      <c r="D499" s="190"/>
      <c r="E499" s="190"/>
      <c r="F499" s="204"/>
      <c r="G499" s="190"/>
      <c r="H499" s="190"/>
      <c r="I499" s="190"/>
      <c r="J499" s="190"/>
      <c r="K499" s="190"/>
      <c r="L499" s="191"/>
      <c r="M499" s="190"/>
      <c r="N499" s="190"/>
      <c r="O499" s="190"/>
      <c r="P499" s="190"/>
      <c r="Q499" s="190"/>
      <c r="R499" s="190"/>
      <c r="S499" s="192"/>
      <c r="T499" s="191"/>
      <c r="U499" s="205"/>
      <c r="V499" s="204"/>
      <c r="W499" s="193"/>
      <c r="X499" s="190"/>
      <c r="Y499" s="190"/>
      <c r="Z499" s="190"/>
      <c r="AA499" s="190"/>
      <c r="AB499" s="190"/>
      <c r="AC499" s="190"/>
      <c r="AD499" s="190"/>
      <c r="AE499" s="190"/>
      <c r="AF499" s="190"/>
      <c r="AG499" s="190"/>
      <c r="AH499" s="191"/>
      <c r="AI499" s="191"/>
      <c r="AJ499" s="190"/>
      <c r="AK499" s="190"/>
      <c r="AL499" s="190"/>
      <c r="AM499" s="191"/>
      <c r="AN499" s="191"/>
      <c r="AO499" s="190"/>
      <c r="AP499" s="190"/>
      <c r="AQ499" s="191"/>
      <c r="AR499" s="190"/>
      <c r="AS499" s="190"/>
      <c r="AT499" s="190"/>
      <c r="AU499" s="191"/>
      <c r="AV499" s="190"/>
      <c r="AW499" s="190"/>
      <c r="AX499" s="190"/>
      <c r="AY499" s="191"/>
      <c r="AZ499" s="190"/>
      <c r="BA499" s="190"/>
      <c r="BB499" s="190"/>
    </row>
    <row r="500" spans="1:54">
      <c r="A500" s="190"/>
      <c r="B500" s="189"/>
      <c r="C500" s="190"/>
      <c r="D500" s="190"/>
      <c r="E500" s="190"/>
      <c r="F500" s="204"/>
      <c r="G500" s="190"/>
      <c r="H500" s="190"/>
      <c r="I500" s="190"/>
      <c r="J500" s="190"/>
      <c r="K500" s="190"/>
      <c r="L500" s="191"/>
      <c r="M500" s="190"/>
      <c r="N500" s="190"/>
      <c r="O500" s="190"/>
      <c r="P500" s="190"/>
      <c r="Q500" s="190"/>
      <c r="R500" s="190"/>
      <c r="S500" s="192"/>
      <c r="T500" s="191"/>
      <c r="U500" s="205"/>
      <c r="V500" s="204"/>
      <c r="W500" s="193"/>
      <c r="X500" s="190"/>
      <c r="Y500" s="190"/>
      <c r="Z500" s="190"/>
      <c r="AA500" s="190"/>
      <c r="AB500" s="190"/>
      <c r="AC500" s="190"/>
      <c r="AD500" s="190"/>
      <c r="AE500" s="190"/>
      <c r="AF500" s="190"/>
      <c r="AG500" s="190"/>
      <c r="AH500" s="191"/>
      <c r="AI500" s="191"/>
      <c r="AJ500" s="190"/>
      <c r="AK500" s="190"/>
      <c r="AL500" s="190"/>
      <c r="AM500" s="191"/>
      <c r="AN500" s="191"/>
      <c r="AO500" s="190"/>
      <c r="AP500" s="190"/>
      <c r="AQ500" s="191"/>
      <c r="AR500" s="190"/>
      <c r="AS500" s="190"/>
      <c r="AT500" s="190"/>
      <c r="AU500" s="191"/>
      <c r="AV500" s="190"/>
      <c r="AW500" s="190"/>
      <c r="AX500" s="190"/>
      <c r="AY500" s="191"/>
      <c r="AZ500" s="190"/>
      <c r="BA500" s="190"/>
      <c r="BB500" s="190"/>
    </row>
    <row r="501" spans="1:54">
      <c r="A501" s="190"/>
      <c r="B501" s="189"/>
      <c r="C501" s="190"/>
      <c r="D501" s="190"/>
      <c r="E501" s="190"/>
      <c r="F501" s="204"/>
      <c r="G501" s="190"/>
      <c r="H501" s="190"/>
      <c r="I501" s="190"/>
      <c r="J501" s="190"/>
      <c r="K501" s="190"/>
      <c r="L501" s="191"/>
      <c r="M501" s="190"/>
      <c r="N501" s="190"/>
      <c r="O501" s="190"/>
      <c r="P501" s="190"/>
      <c r="Q501" s="190"/>
      <c r="R501" s="190"/>
      <c r="S501" s="192"/>
      <c r="T501" s="191"/>
      <c r="U501" s="205"/>
      <c r="V501" s="204"/>
      <c r="W501" s="193"/>
      <c r="X501" s="190"/>
      <c r="Y501" s="190"/>
      <c r="Z501" s="190"/>
      <c r="AA501" s="190"/>
      <c r="AB501" s="190"/>
      <c r="AC501" s="190"/>
      <c r="AD501" s="190"/>
      <c r="AE501" s="190"/>
      <c r="AF501" s="190"/>
      <c r="AG501" s="190"/>
      <c r="AH501" s="191"/>
      <c r="AI501" s="191"/>
      <c r="AJ501" s="190"/>
      <c r="AK501" s="190"/>
      <c r="AL501" s="190"/>
      <c r="AM501" s="191"/>
      <c r="AN501" s="191"/>
      <c r="AO501" s="190"/>
      <c r="AP501" s="190"/>
      <c r="AQ501" s="191"/>
      <c r="AR501" s="190"/>
      <c r="AS501" s="190"/>
      <c r="AT501" s="190"/>
      <c r="AU501" s="191"/>
      <c r="AV501" s="190"/>
      <c r="AW501" s="190"/>
      <c r="AX501" s="190"/>
      <c r="AY501" s="191"/>
      <c r="AZ501" s="190"/>
      <c r="BA501" s="190"/>
      <c r="BB501" s="190"/>
    </row>
    <row r="502" spans="1:54">
      <c r="A502" s="190"/>
      <c r="B502" s="189"/>
      <c r="C502" s="190"/>
      <c r="D502" s="190"/>
      <c r="E502" s="190"/>
      <c r="F502" s="204"/>
      <c r="G502" s="190"/>
      <c r="H502" s="190"/>
      <c r="I502" s="190"/>
      <c r="J502" s="190"/>
      <c r="K502" s="190"/>
      <c r="L502" s="191"/>
      <c r="M502" s="190"/>
      <c r="N502" s="190"/>
      <c r="O502" s="190"/>
      <c r="P502" s="190"/>
      <c r="Q502" s="190"/>
      <c r="R502" s="190"/>
      <c r="S502" s="192"/>
      <c r="T502" s="191"/>
      <c r="U502" s="205"/>
      <c r="V502" s="204"/>
      <c r="W502" s="193"/>
      <c r="X502" s="190"/>
      <c r="Y502" s="190"/>
      <c r="Z502" s="190"/>
      <c r="AA502" s="190"/>
      <c r="AB502" s="190"/>
      <c r="AC502" s="190"/>
      <c r="AD502" s="190"/>
      <c r="AE502" s="190"/>
      <c r="AF502" s="190"/>
      <c r="AG502" s="190"/>
      <c r="AH502" s="191"/>
      <c r="AI502" s="191"/>
      <c r="AJ502" s="190"/>
      <c r="AK502" s="190"/>
      <c r="AL502" s="190"/>
      <c r="AM502" s="191"/>
      <c r="AN502" s="191"/>
      <c r="AO502" s="190"/>
      <c r="AP502" s="190"/>
      <c r="AQ502" s="191"/>
      <c r="AR502" s="190"/>
      <c r="AS502" s="190"/>
      <c r="AT502" s="190"/>
      <c r="AU502" s="191"/>
      <c r="AV502" s="190"/>
      <c r="AW502" s="190"/>
      <c r="AX502" s="190"/>
      <c r="AY502" s="191"/>
      <c r="AZ502" s="190"/>
      <c r="BA502" s="190"/>
      <c r="BB502" s="190"/>
    </row>
    <row r="503" spans="1:54">
      <c r="A503" s="190"/>
      <c r="B503" s="189"/>
      <c r="C503" s="190"/>
      <c r="D503" s="190"/>
      <c r="E503" s="190"/>
      <c r="F503" s="204"/>
      <c r="G503" s="190"/>
      <c r="H503" s="190"/>
      <c r="I503" s="190"/>
      <c r="J503" s="190"/>
      <c r="K503" s="190"/>
      <c r="L503" s="191"/>
      <c r="M503" s="190"/>
      <c r="N503" s="190"/>
      <c r="O503" s="190"/>
      <c r="P503" s="190"/>
      <c r="Q503" s="190"/>
      <c r="R503" s="190"/>
      <c r="S503" s="192"/>
      <c r="T503" s="191"/>
      <c r="U503" s="205"/>
      <c r="V503" s="204"/>
      <c r="W503" s="193"/>
      <c r="X503" s="190"/>
      <c r="Y503" s="190"/>
      <c r="Z503" s="190"/>
      <c r="AA503" s="190"/>
      <c r="AB503" s="190"/>
      <c r="AC503" s="190"/>
      <c r="AD503" s="190"/>
      <c r="AE503" s="190"/>
      <c r="AF503" s="190"/>
      <c r="AG503" s="190"/>
      <c r="AH503" s="191"/>
      <c r="AI503" s="191"/>
      <c r="AJ503" s="190"/>
      <c r="AK503" s="190"/>
      <c r="AL503" s="190"/>
      <c r="AM503" s="191"/>
      <c r="AN503" s="191"/>
      <c r="AO503" s="190"/>
      <c r="AP503" s="190"/>
      <c r="AQ503" s="191"/>
      <c r="AR503" s="190"/>
      <c r="AS503" s="190"/>
      <c r="AT503" s="190"/>
      <c r="AU503" s="191"/>
      <c r="AV503" s="190"/>
      <c r="AW503" s="190"/>
      <c r="AX503" s="190"/>
      <c r="AY503" s="191"/>
      <c r="AZ503" s="190"/>
      <c r="BA503" s="190"/>
      <c r="BB503" s="190"/>
    </row>
    <row r="504" spans="1:54">
      <c r="A504" s="190"/>
      <c r="B504" s="189"/>
      <c r="C504" s="190"/>
      <c r="D504" s="190"/>
      <c r="E504" s="190"/>
      <c r="F504" s="204"/>
      <c r="G504" s="190"/>
      <c r="H504" s="190"/>
      <c r="I504" s="190"/>
      <c r="J504" s="190"/>
      <c r="K504" s="190"/>
      <c r="L504" s="191"/>
      <c r="M504" s="190"/>
      <c r="N504" s="190"/>
      <c r="O504" s="190"/>
      <c r="P504" s="190"/>
      <c r="Q504" s="190"/>
      <c r="R504" s="190"/>
      <c r="S504" s="192"/>
      <c r="T504" s="191"/>
      <c r="U504" s="205"/>
      <c r="V504" s="204"/>
      <c r="W504" s="193"/>
      <c r="X504" s="190"/>
      <c r="Y504" s="190"/>
      <c r="Z504" s="190"/>
      <c r="AA504" s="190"/>
      <c r="AB504" s="190"/>
      <c r="AC504" s="190"/>
      <c r="AD504" s="190"/>
      <c r="AE504" s="190"/>
      <c r="AF504" s="190"/>
      <c r="AG504" s="190"/>
      <c r="AH504" s="191"/>
      <c r="AI504" s="191"/>
      <c r="AJ504" s="190"/>
      <c r="AK504" s="190"/>
      <c r="AL504" s="190"/>
      <c r="AM504" s="191"/>
      <c r="AN504" s="191"/>
      <c r="AO504" s="190"/>
      <c r="AP504" s="190"/>
      <c r="AQ504" s="191"/>
      <c r="AR504" s="190"/>
      <c r="AS504" s="190"/>
      <c r="AT504" s="190"/>
      <c r="AU504" s="191"/>
      <c r="AV504" s="190"/>
      <c r="AW504" s="190"/>
      <c r="AX504" s="190"/>
      <c r="AY504" s="191"/>
      <c r="AZ504" s="190"/>
      <c r="BA504" s="190"/>
      <c r="BB504" s="190"/>
    </row>
    <row r="505" spans="1:54">
      <c r="A505" s="190"/>
      <c r="B505" s="189"/>
      <c r="C505" s="190"/>
      <c r="D505" s="190"/>
      <c r="E505" s="190"/>
      <c r="F505" s="204"/>
      <c r="G505" s="190"/>
      <c r="H505" s="190"/>
      <c r="I505" s="190"/>
      <c r="J505" s="190"/>
      <c r="K505" s="190"/>
      <c r="L505" s="191"/>
      <c r="M505" s="190"/>
      <c r="N505" s="190"/>
      <c r="O505" s="190"/>
      <c r="P505" s="190"/>
      <c r="Q505" s="190"/>
      <c r="R505" s="190"/>
      <c r="S505" s="192"/>
      <c r="T505" s="191"/>
      <c r="U505" s="205"/>
      <c r="V505" s="204"/>
      <c r="W505" s="193"/>
      <c r="X505" s="190"/>
      <c r="Y505" s="190"/>
      <c r="Z505" s="190"/>
      <c r="AA505" s="190"/>
      <c r="AB505" s="190"/>
      <c r="AC505" s="190"/>
      <c r="AD505" s="190"/>
      <c r="AE505" s="190"/>
      <c r="AF505" s="190"/>
      <c r="AG505" s="190"/>
      <c r="AH505" s="191"/>
      <c r="AI505" s="191"/>
      <c r="AJ505" s="190"/>
      <c r="AK505" s="190"/>
      <c r="AL505" s="190"/>
      <c r="AM505" s="191"/>
      <c r="AN505" s="191"/>
      <c r="AO505" s="190"/>
      <c r="AP505" s="190"/>
      <c r="AQ505" s="191"/>
      <c r="AR505" s="190"/>
      <c r="AS505" s="190"/>
      <c r="AT505" s="190"/>
      <c r="AU505" s="191"/>
      <c r="AV505" s="190"/>
      <c r="AW505" s="190"/>
      <c r="AX505" s="190"/>
      <c r="AY505" s="191"/>
      <c r="AZ505" s="190"/>
      <c r="BA505" s="190"/>
      <c r="BB505" s="190"/>
    </row>
    <row r="506" spans="1:54">
      <c r="A506" s="190"/>
      <c r="B506" s="189"/>
      <c r="C506" s="190"/>
      <c r="D506" s="190"/>
      <c r="E506" s="190"/>
      <c r="F506" s="204"/>
      <c r="G506" s="190"/>
      <c r="H506" s="190"/>
      <c r="I506" s="190"/>
      <c r="J506" s="190"/>
      <c r="K506" s="190"/>
      <c r="L506" s="191"/>
      <c r="M506" s="190"/>
      <c r="N506" s="190"/>
      <c r="O506" s="190"/>
      <c r="P506" s="190"/>
      <c r="Q506" s="190"/>
      <c r="R506" s="190"/>
      <c r="S506" s="192"/>
      <c r="T506" s="191"/>
      <c r="U506" s="205"/>
      <c r="V506" s="204"/>
      <c r="W506" s="193"/>
      <c r="X506" s="190"/>
      <c r="Y506" s="190"/>
      <c r="Z506" s="190"/>
      <c r="AA506" s="190"/>
      <c r="AB506" s="190"/>
      <c r="AC506" s="190"/>
      <c r="AD506" s="190"/>
      <c r="AE506" s="190"/>
      <c r="AF506" s="190"/>
      <c r="AG506" s="190"/>
      <c r="AH506" s="191"/>
      <c r="AI506" s="191"/>
      <c r="AJ506" s="190"/>
      <c r="AK506" s="190"/>
      <c r="AL506" s="190"/>
      <c r="AM506" s="191"/>
      <c r="AN506" s="191"/>
      <c r="AO506" s="190"/>
      <c r="AP506" s="190"/>
      <c r="AQ506" s="191"/>
      <c r="AR506" s="190"/>
      <c r="AS506" s="190"/>
      <c r="AT506" s="190"/>
      <c r="AU506" s="191"/>
      <c r="AV506" s="190"/>
      <c r="AW506" s="190"/>
      <c r="AX506" s="190"/>
      <c r="AY506" s="191"/>
      <c r="AZ506" s="190"/>
      <c r="BA506" s="190"/>
      <c r="BB506" s="190"/>
    </row>
    <row r="507" spans="1:54">
      <c r="A507" s="190"/>
      <c r="B507" s="189"/>
      <c r="C507" s="190"/>
      <c r="D507" s="190"/>
      <c r="E507" s="190"/>
      <c r="F507" s="204"/>
      <c r="G507" s="190"/>
      <c r="H507" s="190"/>
      <c r="I507" s="190"/>
      <c r="J507" s="190"/>
      <c r="K507" s="190"/>
      <c r="L507" s="191"/>
      <c r="M507" s="190"/>
      <c r="N507" s="190"/>
      <c r="O507" s="190"/>
      <c r="P507" s="190"/>
      <c r="Q507" s="190"/>
      <c r="R507" s="190"/>
      <c r="S507" s="192"/>
      <c r="T507" s="191"/>
      <c r="U507" s="205"/>
      <c r="V507" s="204"/>
      <c r="W507" s="193"/>
      <c r="X507" s="190"/>
      <c r="Y507" s="190"/>
      <c r="Z507" s="190"/>
      <c r="AA507" s="190"/>
      <c r="AB507" s="190"/>
      <c r="AC507" s="190"/>
      <c r="AD507" s="190"/>
      <c r="AE507" s="190"/>
      <c r="AF507" s="190"/>
      <c r="AG507" s="190"/>
      <c r="AH507" s="191"/>
      <c r="AI507" s="191"/>
      <c r="AJ507" s="190"/>
      <c r="AK507" s="190"/>
      <c r="AL507" s="190"/>
      <c r="AM507" s="191"/>
      <c r="AN507" s="191"/>
      <c r="AO507" s="190"/>
      <c r="AP507" s="190"/>
      <c r="AQ507" s="191"/>
      <c r="AR507" s="190"/>
      <c r="AS507" s="190"/>
      <c r="AT507" s="190"/>
      <c r="AU507" s="191"/>
      <c r="AV507" s="190"/>
      <c r="AW507" s="190"/>
      <c r="AX507" s="190"/>
      <c r="AY507" s="191"/>
      <c r="AZ507" s="190"/>
      <c r="BA507" s="190"/>
      <c r="BB507" s="190"/>
    </row>
    <row r="508" spans="1:54">
      <c r="A508" s="190"/>
      <c r="B508" s="189"/>
      <c r="C508" s="190"/>
      <c r="D508" s="190"/>
      <c r="E508" s="190"/>
      <c r="F508" s="204"/>
      <c r="G508" s="190"/>
      <c r="H508" s="190"/>
      <c r="I508" s="190"/>
      <c r="J508" s="190"/>
      <c r="K508" s="190"/>
      <c r="L508" s="191"/>
      <c r="M508" s="190"/>
      <c r="N508" s="190"/>
      <c r="O508" s="190"/>
      <c r="P508" s="190"/>
      <c r="Q508" s="190"/>
      <c r="R508" s="190"/>
      <c r="S508" s="192"/>
      <c r="T508" s="191"/>
      <c r="U508" s="205"/>
      <c r="V508" s="204"/>
      <c r="W508" s="193"/>
      <c r="X508" s="190"/>
      <c r="Y508" s="190"/>
      <c r="Z508" s="190"/>
      <c r="AA508" s="190"/>
      <c r="AB508" s="190"/>
      <c r="AC508" s="190"/>
      <c r="AD508" s="190"/>
      <c r="AE508" s="190"/>
      <c r="AF508" s="190"/>
      <c r="AG508" s="190"/>
      <c r="AH508" s="191"/>
      <c r="AI508" s="191"/>
      <c r="AJ508" s="190"/>
      <c r="AK508" s="190"/>
      <c r="AL508" s="190"/>
      <c r="AM508" s="191"/>
      <c r="AN508" s="191"/>
      <c r="AO508" s="190"/>
      <c r="AP508" s="190"/>
      <c r="AQ508" s="191"/>
      <c r="AR508" s="190"/>
      <c r="AS508" s="190"/>
      <c r="AT508" s="190"/>
      <c r="AU508" s="191"/>
      <c r="AV508" s="190"/>
      <c r="AW508" s="190"/>
      <c r="AX508" s="190"/>
      <c r="AY508" s="191"/>
      <c r="AZ508" s="190"/>
      <c r="BA508" s="190"/>
      <c r="BB508" s="190"/>
    </row>
    <row r="509" spans="1:54">
      <c r="A509" s="190"/>
      <c r="B509" s="189"/>
      <c r="C509" s="190"/>
      <c r="D509" s="190"/>
      <c r="E509" s="190"/>
      <c r="F509" s="204"/>
      <c r="G509" s="190"/>
      <c r="H509" s="190"/>
      <c r="I509" s="190"/>
      <c r="J509" s="190"/>
      <c r="K509" s="190"/>
      <c r="L509" s="191"/>
      <c r="M509" s="190"/>
      <c r="N509" s="190"/>
      <c r="O509" s="190"/>
      <c r="P509" s="190"/>
      <c r="Q509" s="190"/>
      <c r="R509" s="190"/>
      <c r="S509" s="192"/>
      <c r="T509" s="191"/>
      <c r="U509" s="205"/>
      <c r="V509" s="204"/>
      <c r="W509" s="193"/>
      <c r="X509" s="190"/>
      <c r="Y509" s="190"/>
      <c r="Z509" s="190"/>
      <c r="AA509" s="190"/>
      <c r="AB509" s="190"/>
      <c r="AC509" s="190"/>
      <c r="AD509" s="190"/>
      <c r="AE509" s="190"/>
      <c r="AF509" s="190"/>
      <c r="AG509" s="190"/>
      <c r="AH509" s="191"/>
      <c r="AI509" s="191"/>
      <c r="AJ509" s="190"/>
      <c r="AK509" s="190"/>
      <c r="AL509" s="190"/>
      <c r="AM509" s="191"/>
      <c r="AN509" s="191"/>
      <c r="AO509" s="190"/>
      <c r="AP509" s="190"/>
      <c r="AQ509" s="191"/>
      <c r="AR509" s="190"/>
      <c r="AS509" s="190"/>
      <c r="AT509" s="190"/>
      <c r="AU509" s="191"/>
      <c r="AV509" s="190"/>
      <c r="AW509" s="190"/>
      <c r="AX509" s="190"/>
      <c r="AY509" s="191"/>
      <c r="AZ509" s="190"/>
      <c r="BA509" s="190"/>
      <c r="BB509" s="190"/>
    </row>
    <row r="510" spans="1:54">
      <c r="A510" s="190"/>
      <c r="B510" s="189"/>
      <c r="C510" s="190"/>
      <c r="D510" s="190"/>
      <c r="E510" s="190"/>
      <c r="F510" s="204"/>
      <c r="G510" s="190"/>
      <c r="H510" s="190"/>
      <c r="I510" s="190"/>
      <c r="J510" s="190"/>
      <c r="K510" s="190"/>
      <c r="L510" s="191"/>
      <c r="M510" s="190"/>
      <c r="N510" s="190"/>
      <c r="O510" s="190"/>
      <c r="P510" s="190"/>
      <c r="Q510" s="190"/>
      <c r="R510" s="190"/>
      <c r="S510" s="192"/>
      <c r="T510" s="191"/>
      <c r="U510" s="205"/>
      <c r="V510" s="204"/>
      <c r="W510" s="193"/>
      <c r="X510" s="190"/>
      <c r="Y510" s="190"/>
      <c r="Z510" s="190"/>
      <c r="AA510" s="190"/>
      <c r="AB510" s="190"/>
      <c r="AC510" s="190"/>
      <c r="AD510" s="190"/>
      <c r="AE510" s="190"/>
      <c r="AF510" s="190"/>
      <c r="AG510" s="190"/>
      <c r="AH510" s="191"/>
      <c r="AI510" s="191"/>
      <c r="AJ510" s="190"/>
      <c r="AK510" s="190"/>
      <c r="AL510" s="190"/>
      <c r="AM510" s="191"/>
      <c r="AN510" s="191"/>
      <c r="AO510" s="190"/>
      <c r="AP510" s="190"/>
      <c r="AQ510" s="191"/>
      <c r="AR510" s="190"/>
      <c r="AS510" s="190"/>
      <c r="AT510" s="190"/>
      <c r="AU510" s="191"/>
      <c r="AV510" s="190"/>
      <c r="AW510" s="190"/>
      <c r="AX510" s="190"/>
      <c r="AY510" s="191"/>
      <c r="AZ510" s="190"/>
      <c r="BA510" s="190"/>
      <c r="BB510" s="190"/>
    </row>
    <row r="511" spans="1:54">
      <c r="A511" s="190"/>
      <c r="B511" s="189"/>
      <c r="C511" s="190"/>
      <c r="D511" s="190"/>
      <c r="E511" s="190"/>
      <c r="F511" s="204"/>
      <c r="G511" s="190"/>
      <c r="H511" s="190"/>
      <c r="I511" s="190"/>
      <c r="J511" s="190"/>
      <c r="K511" s="190"/>
      <c r="L511" s="191"/>
      <c r="M511" s="190"/>
      <c r="N511" s="190"/>
      <c r="O511" s="190"/>
      <c r="P511" s="190"/>
      <c r="Q511" s="190"/>
      <c r="R511" s="190"/>
      <c r="S511" s="192"/>
      <c r="T511" s="191"/>
      <c r="U511" s="205"/>
      <c r="V511" s="204"/>
      <c r="W511" s="193"/>
      <c r="X511" s="190"/>
      <c r="Y511" s="190"/>
      <c r="Z511" s="190"/>
      <c r="AA511" s="190"/>
      <c r="AB511" s="190"/>
      <c r="AC511" s="190"/>
      <c r="AD511" s="190"/>
      <c r="AE511" s="190"/>
      <c r="AF511" s="190"/>
      <c r="AG511" s="190"/>
      <c r="AH511" s="191"/>
      <c r="AI511" s="191"/>
      <c r="AJ511" s="190"/>
      <c r="AK511" s="190"/>
      <c r="AL511" s="190"/>
      <c r="AM511" s="191"/>
      <c r="AN511" s="191"/>
      <c r="AO511" s="190"/>
      <c r="AP511" s="190"/>
      <c r="AQ511" s="191"/>
      <c r="AR511" s="190"/>
      <c r="AS511" s="190"/>
      <c r="AT511" s="190"/>
      <c r="AU511" s="191"/>
      <c r="AV511" s="190"/>
      <c r="AW511" s="190"/>
      <c r="AX511" s="190"/>
      <c r="AY511" s="191"/>
      <c r="AZ511" s="190"/>
      <c r="BA511" s="190"/>
      <c r="BB511" s="190"/>
    </row>
    <row r="512" spans="1:54">
      <c r="A512" s="190"/>
      <c r="B512" s="189"/>
      <c r="C512" s="190"/>
      <c r="D512" s="190"/>
      <c r="E512" s="190"/>
      <c r="F512" s="204"/>
      <c r="G512" s="190"/>
      <c r="H512" s="190"/>
      <c r="I512" s="190"/>
      <c r="J512" s="190"/>
      <c r="K512" s="190"/>
      <c r="L512" s="191"/>
      <c r="M512" s="190"/>
      <c r="N512" s="190"/>
      <c r="O512" s="190"/>
      <c r="P512" s="190"/>
      <c r="Q512" s="190"/>
      <c r="R512" s="190"/>
      <c r="S512" s="192"/>
      <c r="T512" s="191"/>
      <c r="U512" s="205"/>
      <c r="V512" s="204"/>
      <c r="W512" s="193"/>
      <c r="X512" s="190"/>
      <c r="Y512" s="190"/>
      <c r="Z512" s="190"/>
      <c r="AA512" s="190"/>
      <c r="AB512" s="190"/>
      <c r="AC512" s="190"/>
      <c r="AD512" s="190"/>
      <c r="AE512" s="190"/>
      <c r="AF512" s="190"/>
      <c r="AG512" s="190"/>
      <c r="AH512" s="191"/>
      <c r="AI512" s="191"/>
      <c r="AJ512" s="190"/>
      <c r="AK512" s="190"/>
      <c r="AL512" s="190"/>
      <c r="AM512" s="191"/>
      <c r="AN512" s="191"/>
      <c r="AO512" s="190"/>
      <c r="AP512" s="190"/>
      <c r="AQ512" s="191"/>
      <c r="AR512" s="190"/>
      <c r="AS512" s="190"/>
      <c r="AT512" s="190"/>
      <c r="AU512" s="191"/>
      <c r="AV512" s="190"/>
      <c r="AW512" s="190"/>
      <c r="AX512" s="190"/>
      <c r="AY512" s="191"/>
      <c r="AZ512" s="190"/>
      <c r="BA512" s="190"/>
      <c r="BB512" s="190"/>
    </row>
    <row r="513" spans="1:54">
      <c r="A513" s="190"/>
      <c r="B513" s="189"/>
      <c r="C513" s="190"/>
      <c r="D513" s="190"/>
      <c r="E513" s="190"/>
      <c r="F513" s="204"/>
      <c r="G513" s="190"/>
      <c r="H513" s="190"/>
      <c r="I513" s="190"/>
      <c r="J513" s="190"/>
      <c r="K513" s="190"/>
      <c r="L513" s="191"/>
      <c r="M513" s="190"/>
      <c r="N513" s="190"/>
      <c r="O513" s="190"/>
      <c r="P513" s="190"/>
      <c r="Q513" s="190"/>
      <c r="R513" s="190"/>
      <c r="S513" s="192"/>
      <c r="T513" s="191"/>
      <c r="U513" s="205"/>
      <c r="V513" s="204"/>
      <c r="W513" s="193"/>
      <c r="X513" s="190"/>
      <c r="Y513" s="190"/>
      <c r="Z513" s="190"/>
      <c r="AA513" s="190"/>
      <c r="AB513" s="190"/>
      <c r="AC513" s="190"/>
      <c r="AD513" s="190"/>
      <c r="AE513" s="190"/>
      <c r="AF513" s="190"/>
      <c r="AG513" s="190"/>
      <c r="AH513" s="191"/>
      <c r="AI513" s="191"/>
      <c r="AJ513" s="190"/>
      <c r="AK513" s="190"/>
      <c r="AL513" s="190"/>
      <c r="AM513" s="191"/>
      <c r="AN513" s="191"/>
      <c r="AO513" s="190"/>
      <c r="AP513" s="190"/>
      <c r="AQ513" s="191"/>
      <c r="AR513" s="190"/>
      <c r="AS513" s="190"/>
      <c r="AT513" s="190"/>
      <c r="AU513" s="191"/>
      <c r="AV513" s="190"/>
      <c r="AW513" s="190"/>
      <c r="AX513" s="190"/>
      <c r="AY513" s="191"/>
      <c r="AZ513" s="190"/>
      <c r="BA513" s="190"/>
      <c r="BB513" s="190"/>
    </row>
    <row r="514" spans="1:54">
      <c r="A514" s="190"/>
      <c r="B514" s="189"/>
      <c r="C514" s="190"/>
      <c r="D514" s="190"/>
      <c r="E514" s="190"/>
      <c r="F514" s="204"/>
      <c r="G514" s="190"/>
      <c r="H514" s="190"/>
      <c r="I514" s="190"/>
      <c r="J514" s="190"/>
      <c r="K514" s="190"/>
      <c r="L514" s="191"/>
      <c r="M514" s="190"/>
      <c r="N514" s="190"/>
      <c r="O514" s="190"/>
      <c r="P514" s="190"/>
      <c r="Q514" s="190"/>
      <c r="R514" s="190"/>
      <c r="S514" s="192"/>
      <c r="T514" s="191"/>
      <c r="U514" s="205"/>
      <c r="V514" s="204"/>
      <c r="W514" s="193"/>
      <c r="X514" s="190"/>
      <c r="Y514" s="190"/>
      <c r="Z514" s="190"/>
      <c r="AA514" s="190"/>
      <c r="AB514" s="190"/>
      <c r="AC514" s="190"/>
      <c r="AD514" s="190"/>
      <c r="AE514" s="190"/>
      <c r="AF514" s="190"/>
      <c r="AG514" s="190"/>
      <c r="AH514" s="191"/>
      <c r="AI514" s="191"/>
      <c r="AJ514" s="190"/>
      <c r="AK514" s="190"/>
      <c r="AL514" s="190"/>
      <c r="AM514" s="191"/>
      <c r="AN514" s="191"/>
      <c r="AO514" s="190"/>
      <c r="AP514" s="190"/>
      <c r="AQ514" s="191"/>
      <c r="AR514" s="190"/>
      <c r="AS514" s="190"/>
      <c r="AT514" s="190"/>
      <c r="AU514" s="191"/>
      <c r="AV514" s="190"/>
      <c r="AW514" s="190"/>
      <c r="AX514" s="190"/>
      <c r="AY514" s="191"/>
      <c r="AZ514" s="190"/>
      <c r="BA514" s="190"/>
      <c r="BB514" s="190"/>
    </row>
    <row r="515" spans="1:54">
      <c r="A515" s="190"/>
      <c r="B515" s="189"/>
      <c r="C515" s="190"/>
      <c r="D515" s="190"/>
      <c r="E515" s="190"/>
      <c r="F515" s="204"/>
      <c r="G515" s="190"/>
      <c r="H515" s="190"/>
      <c r="I515" s="190"/>
      <c r="J515" s="190"/>
      <c r="K515" s="190"/>
      <c r="L515" s="191"/>
      <c r="M515" s="190"/>
      <c r="N515" s="190"/>
      <c r="O515" s="190"/>
      <c r="P515" s="190"/>
      <c r="Q515" s="190"/>
      <c r="R515" s="190"/>
      <c r="S515" s="192"/>
      <c r="T515" s="191"/>
      <c r="U515" s="205"/>
      <c r="V515" s="204"/>
      <c r="W515" s="193"/>
      <c r="X515" s="190"/>
      <c r="Y515" s="190"/>
      <c r="Z515" s="190"/>
      <c r="AA515" s="190"/>
      <c r="AB515" s="190"/>
      <c r="AC515" s="190"/>
      <c r="AD515" s="190"/>
      <c r="AE515" s="190"/>
      <c r="AF515" s="190"/>
      <c r="AG515" s="190"/>
      <c r="AH515" s="191"/>
      <c r="AI515" s="191"/>
      <c r="AJ515" s="190"/>
      <c r="AK515" s="190"/>
      <c r="AL515" s="190"/>
      <c r="AM515" s="191"/>
      <c r="AN515" s="191"/>
      <c r="AO515" s="190"/>
      <c r="AP515" s="190"/>
      <c r="AQ515" s="191"/>
      <c r="AR515" s="190"/>
      <c r="AS515" s="190"/>
      <c r="AT515" s="190"/>
      <c r="AU515" s="191"/>
      <c r="AV515" s="190"/>
      <c r="AW515" s="190"/>
      <c r="AX515" s="190"/>
      <c r="AY515" s="191"/>
      <c r="AZ515" s="190"/>
      <c r="BA515" s="190"/>
      <c r="BB515" s="190"/>
    </row>
    <row r="516" spans="1:54">
      <c r="A516" s="190"/>
      <c r="B516" s="189"/>
      <c r="C516" s="190"/>
      <c r="D516" s="190"/>
      <c r="E516" s="190"/>
      <c r="F516" s="204"/>
      <c r="G516" s="190"/>
      <c r="H516" s="190"/>
      <c r="I516" s="190"/>
      <c r="J516" s="190"/>
      <c r="K516" s="190"/>
      <c r="L516" s="191"/>
      <c r="M516" s="190"/>
      <c r="N516" s="190"/>
      <c r="O516" s="190"/>
      <c r="P516" s="190"/>
      <c r="Q516" s="190"/>
      <c r="R516" s="190"/>
      <c r="S516" s="192"/>
      <c r="T516" s="191"/>
      <c r="U516" s="205"/>
      <c r="V516" s="204"/>
      <c r="W516" s="193"/>
      <c r="X516" s="190"/>
      <c r="Y516" s="190"/>
      <c r="Z516" s="190"/>
      <c r="AA516" s="190"/>
      <c r="AB516" s="190"/>
      <c r="AC516" s="190"/>
      <c r="AD516" s="190"/>
      <c r="AE516" s="190"/>
      <c r="AF516" s="190"/>
      <c r="AG516" s="190"/>
      <c r="AH516" s="191"/>
      <c r="AI516" s="191"/>
      <c r="AJ516" s="190"/>
      <c r="AK516" s="190"/>
      <c r="AL516" s="190"/>
      <c r="AM516" s="191"/>
      <c r="AN516" s="191"/>
      <c r="AO516" s="190"/>
      <c r="AP516" s="190"/>
      <c r="AQ516" s="191"/>
      <c r="AR516" s="190"/>
      <c r="AS516" s="190"/>
      <c r="AT516" s="190"/>
      <c r="AU516" s="191"/>
      <c r="AV516" s="190"/>
      <c r="AW516" s="190"/>
      <c r="AX516" s="190"/>
      <c r="AY516" s="191"/>
      <c r="AZ516" s="190"/>
      <c r="BA516" s="190"/>
      <c r="BB516" s="190"/>
    </row>
    <row r="517" spans="1:54">
      <c r="A517" s="190"/>
      <c r="B517" s="189"/>
      <c r="C517" s="190"/>
      <c r="D517" s="190"/>
      <c r="E517" s="190"/>
      <c r="F517" s="204"/>
      <c r="G517" s="190"/>
      <c r="H517" s="190"/>
      <c r="I517" s="190"/>
      <c r="J517" s="190"/>
      <c r="K517" s="190"/>
      <c r="L517" s="191"/>
      <c r="M517" s="190"/>
      <c r="N517" s="190"/>
      <c r="O517" s="190"/>
      <c r="P517" s="190"/>
      <c r="Q517" s="190"/>
      <c r="R517" s="190"/>
      <c r="S517" s="192"/>
      <c r="T517" s="191"/>
      <c r="U517" s="205"/>
      <c r="V517" s="204"/>
      <c r="W517" s="193"/>
      <c r="X517" s="190"/>
      <c r="Y517" s="190"/>
      <c r="Z517" s="190"/>
      <c r="AA517" s="190"/>
      <c r="AB517" s="190"/>
      <c r="AC517" s="190"/>
      <c r="AD517" s="190"/>
      <c r="AE517" s="190"/>
      <c r="AF517" s="190"/>
      <c r="AG517" s="190"/>
      <c r="AH517" s="191"/>
      <c r="AI517" s="191"/>
      <c r="AJ517" s="190"/>
      <c r="AK517" s="190"/>
      <c r="AL517" s="190"/>
      <c r="AM517" s="191"/>
      <c r="AN517" s="191"/>
      <c r="AO517" s="190"/>
      <c r="AP517" s="190"/>
      <c r="AQ517" s="191"/>
      <c r="AR517" s="190"/>
      <c r="AS517" s="190"/>
      <c r="AT517" s="190"/>
      <c r="AU517" s="191"/>
      <c r="AV517" s="190"/>
      <c r="AW517" s="190"/>
      <c r="AX517" s="190"/>
      <c r="AY517" s="191"/>
      <c r="AZ517" s="190"/>
      <c r="BA517" s="190"/>
      <c r="BB517" s="190"/>
    </row>
    <row r="518" spans="1:54">
      <c r="A518" s="190"/>
      <c r="B518" s="189"/>
      <c r="C518" s="190"/>
      <c r="D518" s="190"/>
      <c r="E518" s="190"/>
      <c r="F518" s="204"/>
      <c r="G518" s="190"/>
      <c r="H518" s="190"/>
      <c r="I518" s="190"/>
      <c r="J518" s="190"/>
      <c r="K518" s="190"/>
      <c r="L518" s="191"/>
      <c r="M518" s="190"/>
      <c r="N518" s="190"/>
      <c r="O518" s="190"/>
      <c r="P518" s="190"/>
      <c r="Q518" s="190"/>
      <c r="R518" s="190"/>
      <c r="S518" s="192"/>
      <c r="T518" s="191"/>
      <c r="U518" s="205"/>
      <c r="V518" s="204"/>
      <c r="W518" s="193"/>
      <c r="X518" s="190"/>
      <c r="Y518" s="190"/>
      <c r="Z518" s="190"/>
      <c r="AA518" s="190"/>
      <c r="AB518" s="190"/>
      <c r="AC518" s="190"/>
      <c r="AD518" s="190"/>
      <c r="AE518" s="190"/>
      <c r="AF518" s="190"/>
      <c r="AG518" s="190"/>
      <c r="AH518" s="191"/>
      <c r="AI518" s="191"/>
      <c r="AJ518" s="190"/>
      <c r="AK518" s="190"/>
      <c r="AL518" s="190"/>
      <c r="AM518" s="191"/>
      <c r="AN518" s="191"/>
      <c r="AO518" s="190"/>
      <c r="AP518" s="190"/>
      <c r="AQ518" s="191"/>
      <c r="AR518" s="190"/>
      <c r="AS518" s="190"/>
      <c r="AT518" s="190"/>
      <c r="AU518" s="191"/>
      <c r="AV518" s="190"/>
      <c r="AW518" s="190"/>
      <c r="AX518" s="190"/>
      <c r="AY518" s="191"/>
      <c r="AZ518" s="190"/>
      <c r="BA518" s="190"/>
      <c r="BB518" s="190"/>
    </row>
    <row r="519" spans="1:54">
      <c r="A519" s="190"/>
      <c r="B519" s="189"/>
      <c r="C519" s="190"/>
      <c r="D519" s="190"/>
      <c r="E519" s="190"/>
      <c r="F519" s="204"/>
      <c r="G519" s="190"/>
      <c r="H519" s="190"/>
      <c r="I519" s="190"/>
      <c r="J519" s="190"/>
      <c r="K519" s="190"/>
      <c r="L519" s="191"/>
      <c r="M519" s="190"/>
      <c r="N519" s="190"/>
      <c r="O519" s="190"/>
      <c r="P519" s="190"/>
      <c r="Q519" s="190"/>
      <c r="R519" s="190"/>
      <c r="S519" s="192"/>
      <c r="T519" s="191"/>
      <c r="U519" s="205"/>
      <c r="V519" s="204"/>
      <c r="W519" s="193"/>
      <c r="X519" s="190"/>
      <c r="Y519" s="190"/>
      <c r="Z519" s="190"/>
      <c r="AA519" s="190"/>
      <c r="AB519" s="190"/>
      <c r="AC519" s="190"/>
      <c r="AD519" s="190"/>
      <c r="AE519" s="190"/>
      <c r="AF519" s="190"/>
      <c r="AG519" s="190"/>
      <c r="AH519" s="191"/>
      <c r="AI519" s="191"/>
      <c r="AJ519" s="190"/>
      <c r="AK519" s="190"/>
      <c r="AL519" s="190"/>
      <c r="AM519" s="191"/>
      <c r="AN519" s="191"/>
      <c r="AO519" s="190"/>
      <c r="AP519" s="190"/>
      <c r="AQ519" s="191"/>
      <c r="AR519" s="190"/>
      <c r="AS519" s="190"/>
      <c r="AT519" s="190"/>
      <c r="AU519" s="191"/>
      <c r="AV519" s="190"/>
      <c r="AW519" s="190"/>
      <c r="AX519" s="190"/>
      <c r="AY519" s="191"/>
      <c r="AZ519" s="190"/>
      <c r="BA519" s="190"/>
      <c r="BB519" s="190"/>
    </row>
    <row r="520" spans="1:54">
      <c r="A520" s="190"/>
      <c r="B520" s="189"/>
      <c r="C520" s="190"/>
      <c r="D520" s="190"/>
      <c r="E520" s="190"/>
      <c r="F520" s="204"/>
      <c r="G520" s="190"/>
      <c r="H520" s="190"/>
      <c r="I520" s="190"/>
      <c r="J520" s="190"/>
      <c r="K520" s="190"/>
      <c r="L520" s="191"/>
      <c r="M520" s="190"/>
      <c r="N520" s="190"/>
      <c r="O520" s="190"/>
      <c r="P520" s="190"/>
      <c r="Q520" s="190"/>
      <c r="R520" s="190"/>
      <c r="S520" s="192"/>
      <c r="T520" s="191"/>
      <c r="U520" s="205"/>
      <c r="V520" s="204"/>
      <c r="W520" s="193"/>
      <c r="X520" s="190"/>
      <c r="Y520" s="190"/>
      <c r="Z520" s="190"/>
      <c r="AA520" s="190"/>
      <c r="AB520" s="190"/>
      <c r="AC520" s="190"/>
      <c r="AD520" s="190"/>
      <c r="AE520" s="190"/>
      <c r="AF520" s="190"/>
      <c r="AG520" s="190"/>
      <c r="AH520" s="191"/>
      <c r="AI520" s="191"/>
      <c r="AJ520" s="190"/>
      <c r="AK520" s="190"/>
      <c r="AL520" s="190"/>
      <c r="AM520" s="191"/>
      <c r="AN520" s="191"/>
      <c r="AO520" s="190"/>
      <c r="AP520" s="190"/>
      <c r="AQ520" s="191"/>
      <c r="AR520" s="190"/>
      <c r="AS520" s="190"/>
      <c r="AT520" s="190"/>
      <c r="AU520" s="191"/>
      <c r="AV520" s="190"/>
      <c r="AW520" s="190"/>
      <c r="AX520" s="190"/>
      <c r="AY520" s="191"/>
      <c r="AZ520" s="190"/>
      <c r="BA520" s="190"/>
      <c r="BB520" s="190"/>
    </row>
    <row r="521" spans="1:54">
      <c r="A521" s="190"/>
      <c r="B521" s="189"/>
      <c r="C521" s="190"/>
      <c r="D521" s="190"/>
      <c r="E521" s="190"/>
      <c r="F521" s="204"/>
      <c r="G521" s="190"/>
      <c r="H521" s="190"/>
      <c r="I521" s="190"/>
      <c r="J521" s="190"/>
      <c r="K521" s="190"/>
      <c r="L521" s="191"/>
      <c r="M521" s="190"/>
      <c r="N521" s="190"/>
      <c r="O521" s="190"/>
      <c r="P521" s="190"/>
      <c r="Q521" s="190"/>
      <c r="R521" s="190"/>
      <c r="S521" s="192"/>
      <c r="T521" s="191"/>
      <c r="U521" s="205"/>
      <c r="V521" s="204"/>
      <c r="W521" s="193"/>
      <c r="X521" s="190"/>
      <c r="Y521" s="190"/>
      <c r="Z521" s="190"/>
      <c r="AA521" s="190"/>
      <c r="AB521" s="190"/>
      <c r="AC521" s="190"/>
      <c r="AD521" s="190"/>
      <c r="AE521" s="190"/>
      <c r="AF521" s="190"/>
      <c r="AG521" s="190"/>
      <c r="AH521" s="191"/>
      <c r="AI521" s="191"/>
      <c r="AJ521" s="190"/>
      <c r="AK521" s="190"/>
      <c r="AL521" s="190"/>
      <c r="AM521" s="191"/>
      <c r="AN521" s="191"/>
      <c r="AO521" s="190"/>
      <c r="AP521" s="190"/>
      <c r="AQ521" s="191"/>
      <c r="AR521" s="190"/>
      <c r="AS521" s="190"/>
      <c r="AT521" s="190"/>
      <c r="AU521" s="191"/>
      <c r="AV521" s="190"/>
      <c r="AW521" s="190"/>
      <c r="AX521" s="190"/>
      <c r="AY521" s="191"/>
      <c r="AZ521" s="190"/>
      <c r="BA521" s="190"/>
      <c r="BB521" s="190"/>
    </row>
    <row r="522" spans="1:54">
      <c r="A522" s="190"/>
      <c r="B522" s="189"/>
      <c r="C522" s="190"/>
      <c r="D522" s="190"/>
      <c r="E522" s="190"/>
      <c r="F522" s="204"/>
      <c r="G522" s="190"/>
      <c r="H522" s="190"/>
      <c r="I522" s="190"/>
      <c r="J522" s="190"/>
      <c r="K522" s="190"/>
      <c r="L522" s="191"/>
      <c r="M522" s="190"/>
      <c r="N522" s="190"/>
      <c r="O522" s="190"/>
      <c r="P522" s="190"/>
      <c r="Q522" s="190"/>
      <c r="R522" s="190"/>
      <c r="S522" s="192"/>
      <c r="T522" s="191"/>
      <c r="U522" s="205"/>
      <c r="V522" s="204"/>
      <c r="W522" s="193"/>
      <c r="X522" s="190"/>
      <c r="Y522" s="190"/>
      <c r="Z522" s="190"/>
      <c r="AA522" s="190"/>
      <c r="AB522" s="190"/>
      <c r="AC522" s="190"/>
      <c r="AD522" s="190"/>
      <c r="AE522" s="190"/>
      <c r="AF522" s="190"/>
      <c r="AG522" s="190"/>
      <c r="AH522" s="191"/>
      <c r="AI522" s="191"/>
      <c r="AJ522" s="190"/>
      <c r="AK522" s="190"/>
      <c r="AL522" s="190"/>
      <c r="AM522" s="191"/>
      <c r="AN522" s="191"/>
      <c r="AO522" s="190"/>
      <c r="AP522" s="190"/>
      <c r="AQ522" s="191"/>
      <c r="AR522" s="190"/>
      <c r="AS522" s="190"/>
      <c r="AT522" s="190"/>
      <c r="AU522" s="191"/>
      <c r="AV522" s="190"/>
      <c r="AW522" s="190"/>
      <c r="AX522" s="190"/>
      <c r="AY522" s="191"/>
      <c r="AZ522" s="190"/>
      <c r="BA522" s="190"/>
      <c r="BB522" s="190"/>
    </row>
    <row r="523" spans="1:54">
      <c r="A523" s="190"/>
      <c r="B523" s="189"/>
      <c r="C523" s="190"/>
      <c r="D523" s="190"/>
      <c r="E523" s="190"/>
      <c r="F523" s="204"/>
      <c r="G523" s="190"/>
      <c r="H523" s="190"/>
      <c r="I523" s="190"/>
      <c r="J523" s="190"/>
      <c r="K523" s="190"/>
      <c r="L523" s="191"/>
      <c r="M523" s="190"/>
      <c r="N523" s="190"/>
      <c r="O523" s="190"/>
      <c r="P523" s="190"/>
      <c r="Q523" s="190"/>
      <c r="R523" s="190"/>
      <c r="S523" s="192"/>
      <c r="T523" s="191"/>
      <c r="U523" s="205"/>
      <c r="V523" s="204"/>
      <c r="W523" s="193"/>
      <c r="X523" s="190"/>
      <c r="Y523" s="190"/>
      <c r="Z523" s="190"/>
      <c r="AA523" s="190"/>
      <c r="AB523" s="190"/>
      <c r="AC523" s="190"/>
      <c r="AD523" s="190"/>
      <c r="AE523" s="190"/>
      <c r="AF523" s="190"/>
      <c r="AG523" s="190"/>
      <c r="AH523" s="191"/>
      <c r="AI523" s="191"/>
      <c r="AJ523" s="190"/>
      <c r="AK523" s="190"/>
      <c r="AL523" s="190"/>
      <c r="AM523" s="191"/>
      <c r="AN523" s="191"/>
      <c r="AO523" s="190"/>
      <c r="AP523" s="190"/>
      <c r="AQ523" s="191"/>
      <c r="AR523" s="190"/>
      <c r="AS523" s="190"/>
      <c r="AT523" s="190"/>
      <c r="AU523" s="191"/>
      <c r="AV523" s="190"/>
      <c r="AW523" s="190"/>
      <c r="AX523" s="190"/>
      <c r="AY523" s="191"/>
      <c r="AZ523" s="190"/>
      <c r="BA523" s="190"/>
      <c r="BB523" s="190"/>
    </row>
    <row r="524" spans="1:54">
      <c r="A524" s="190"/>
      <c r="B524" s="189"/>
      <c r="C524" s="190"/>
      <c r="D524" s="190"/>
      <c r="E524" s="190"/>
      <c r="F524" s="204"/>
      <c r="G524" s="190"/>
      <c r="H524" s="190"/>
      <c r="I524" s="190"/>
      <c r="J524" s="190"/>
      <c r="K524" s="190"/>
      <c r="L524" s="191"/>
      <c r="M524" s="190"/>
      <c r="N524" s="190"/>
      <c r="O524" s="190"/>
      <c r="P524" s="190"/>
      <c r="Q524" s="190"/>
      <c r="R524" s="190"/>
      <c r="S524" s="192"/>
      <c r="T524" s="191"/>
      <c r="U524" s="205"/>
      <c r="V524" s="204"/>
      <c r="W524" s="193"/>
      <c r="X524" s="190"/>
      <c r="Y524" s="190"/>
      <c r="Z524" s="190"/>
      <c r="AA524" s="190"/>
      <c r="AB524" s="190"/>
      <c r="AC524" s="190"/>
      <c r="AD524" s="190"/>
      <c r="AE524" s="190"/>
      <c r="AF524" s="190"/>
      <c r="AG524" s="190"/>
      <c r="AH524" s="191"/>
      <c r="AI524" s="191"/>
      <c r="AJ524" s="190"/>
      <c r="AK524" s="190"/>
      <c r="AL524" s="190"/>
      <c r="AM524" s="191"/>
      <c r="AN524" s="191"/>
      <c r="AO524" s="190"/>
      <c r="AP524" s="190"/>
      <c r="AQ524" s="191"/>
      <c r="AR524" s="190"/>
      <c r="AS524" s="190"/>
      <c r="AT524" s="190"/>
      <c r="AU524" s="191"/>
      <c r="AV524" s="190"/>
      <c r="AW524" s="190"/>
      <c r="AX524" s="190"/>
      <c r="AY524" s="191"/>
      <c r="AZ524" s="190"/>
      <c r="BA524" s="190"/>
      <c r="BB524" s="190"/>
    </row>
    <row r="525" spans="1:54">
      <c r="A525" s="190"/>
      <c r="B525" s="189"/>
      <c r="C525" s="190"/>
      <c r="D525" s="190"/>
      <c r="E525" s="190"/>
      <c r="F525" s="204"/>
      <c r="G525" s="190"/>
      <c r="H525" s="190"/>
      <c r="I525" s="190"/>
      <c r="J525" s="190"/>
      <c r="K525" s="190"/>
      <c r="L525" s="191"/>
      <c r="M525" s="190"/>
      <c r="N525" s="190"/>
      <c r="O525" s="190"/>
      <c r="P525" s="190"/>
      <c r="Q525" s="190"/>
      <c r="R525" s="190"/>
      <c r="S525" s="192"/>
      <c r="T525" s="191"/>
      <c r="U525" s="205"/>
      <c r="V525" s="204"/>
      <c r="W525" s="193"/>
      <c r="X525" s="190"/>
      <c r="Y525" s="190"/>
      <c r="Z525" s="190"/>
      <c r="AA525" s="190"/>
      <c r="AB525" s="190"/>
      <c r="AC525" s="190"/>
      <c r="AD525" s="190"/>
      <c r="AE525" s="190"/>
      <c r="AF525" s="190"/>
      <c r="AG525" s="190"/>
      <c r="AH525" s="191"/>
      <c r="AI525" s="191"/>
      <c r="AJ525" s="190"/>
      <c r="AK525" s="190"/>
      <c r="AL525" s="190"/>
      <c r="AM525" s="191"/>
      <c r="AN525" s="191"/>
      <c r="AO525" s="190"/>
      <c r="AP525" s="190"/>
      <c r="AQ525" s="191"/>
      <c r="AR525" s="190"/>
      <c r="AS525" s="190"/>
      <c r="AT525" s="190"/>
      <c r="AU525" s="191"/>
      <c r="AV525" s="190"/>
      <c r="AW525" s="190"/>
      <c r="AX525" s="190"/>
      <c r="AY525" s="191"/>
      <c r="AZ525" s="190"/>
      <c r="BA525" s="190"/>
      <c r="BB525" s="190"/>
    </row>
    <row r="526" spans="1:54">
      <c r="A526" s="190"/>
      <c r="B526" s="189"/>
      <c r="C526" s="190"/>
      <c r="D526" s="190"/>
      <c r="E526" s="190"/>
      <c r="F526" s="204"/>
      <c r="G526" s="190"/>
      <c r="H526" s="190"/>
      <c r="I526" s="190"/>
      <c r="J526" s="190"/>
      <c r="K526" s="190"/>
      <c r="L526" s="191"/>
      <c r="M526" s="190"/>
      <c r="N526" s="190"/>
      <c r="O526" s="190"/>
      <c r="P526" s="190"/>
      <c r="Q526" s="190"/>
      <c r="R526" s="190"/>
      <c r="S526" s="192"/>
      <c r="T526" s="191"/>
      <c r="U526" s="205"/>
      <c r="V526" s="204"/>
      <c r="W526" s="193"/>
      <c r="X526" s="190"/>
      <c r="Y526" s="190"/>
      <c r="Z526" s="190"/>
      <c r="AA526" s="190"/>
      <c r="AB526" s="190"/>
      <c r="AC526" s="190"/>
      <c r="AD526" s="190"/>
      <c r="AE526" s="190"/>
      <c r="AF526" s="190"/>
      <c r="AG526" s="190"/>
      <c r="AH526" s="191"/>
      <c r="AI526" s="191"/>
      <c r="AJ526" s="190"/>
      <c r="AK526" s="190"/>
      <c r="AL526" s="190"/>
      <c r="AM526" s="191"/>
      <c r="AN526" s="191"/>
      <c r="AO526" s="190"/>
      <c r="AP526" s="190"/>
      <c r="AQ526" s="191"/>
      <c r="AR526" s="190"/>
      <c r="AS526" s="190"/>
      <c r="AT526" s="190"/>
      <c r="AU526" s="191"/>
      <c r="AV526" s="190"/>
      <c r="AW526" s="190"/>
      <c r="AX526" s="190"/>
      <c r="AY526" s="191"/>
      <c r="AZ526" s="190"/>
      <c r="BA526" s="190"/>
      <c r="BB526" s="190"/>
    </row>
    <row r="527" spans="1:54">
      <c r="A527" s="190"/>
      <c r="B527" s="189"/>
      <c r="C527" s="190"/>
      <c r="D527" s="190"/>
      <c r="E527" s="190"/>
      <c r="F527" s="204"/>
      <c r="G527" s="190"/>
      <c r="H527" s="190"/>
      <c r="I527" s="190"/>
      <c r="J527" s="190"/>
      <c r="K527" s="190"/>
      <c r="L527" s="191"/>
      <c r="M527" s="190"/>
      <c r="N527" s="190"/>
      <c r="O527" s="190"/>
      <c r="P527" s="190"/>
      <c r="Q527" s="190"/>
      <c r="R527" s="190"/>
      <c r="S527" s="192"/>
      <c r="T527" s="191"/>
      <c r="U527" s="205"/>
      <c r="V527" s="204"/>
      <c r="W527" s="193"/>
      <c r="X527" s="190"/>
      <c r="Y527" s="190"/>
      <c r="Z527" s="190"/>
      <c r="AA527" s="190"/>
      <c r="AB527" s="190"/>
      <c r="AC527" s="190"/>
      <c r="AD527" s="190"/>
      <c r="AE527" s="190"/>
      <c r="AF527" s="190"/>
      <c r="AG527" s="190"/>
      <c r="AH527" s="191"/>
      <c r="AI527" s="191"/>
      <c r="AJ527" s="190"/>
      <c r="AK527" s="190"/>
      <c r="AL527" s="190"/>
      <c r="AM527" s="191"/>
      <c r="AN527" s="191"/>
      <c r="AO527" s="190"/>
      <c r="AP527" s="190"/>
      <c r="AQ527" s="191"/>
      <c r="AR527" s="190"/>
      <c r="AS527" s="190"/>
      <c r="AT527" s="190"/>
      <c r="AU527" s="191"/>
      <c r="AV527" s="190"/>
      <c r="AW527" s="190"/>
      <c r="AX527" s="190"/>
      <c r="AY527" s="191"/>
      <c r="AZ527" s="190"/>
      <c r="BA527" s="190"/>
      <c r="BB527" s="190"/>
    </row>
    <row r="528" spans="1:54">
      <c r="A528" s="190"/>
      <c r="B528" s="189"/>
      <c r="C528" s="190"/>
      <c r="D528" s="190"/>
      <c r="E528" s="190"/>
      <c r="F528" s="204"/>
      <c r="G528" s="190"/>
      <c r="H528" s="190"/>
      <c r="I528" s="190"/>
      <c r="J528" s="190"/>
      <c r="K528" s="190"/>
      <c r="L528" s="191"/>
      <c r="M528" s="190"/>
      <c r="N528" s="190"/>
      <c r="O528" s="190"/>
      <c r="P528" s="190"/>
      <c r="Q528" s="190"/>
      <c r="R528" s="190"/>
      <c r="S528" s="192"/>
      <c r="T528" s="191"/>
      <c r="U528" s="205"/>
      <c r="V528" s="204"/>
      <c r="W528" s="193"/>
      <c r="X528" s="190"/>
      <c r="Y528" s="190"/>
      <c r="Z528" s="190"/>
      <c r="AA528" s="190"/>
      <c r="AB528" s="190"/>
      <c r="AC528" s="190"/>
      <c r="AD528" s="190"/>
      <c r="AE528" s="190"/>
      <c r="AF528" s="190"/>
      <c r="AG528" s="190"/>
      <c r="AH528" s="191"/>
      <c r="AI528" s="191"/>
      <c r="AJ528" s="190"/>
      <c r="AK528" s="190"/>
      <c r="AL528" s="190"/>
      <c r="AM528" s="191"/>
      <c r="AN528" s="191"/>
      <c r="AO528" s="190"/>
      <c r="AP528" s="190"/>
      <c r="AQ528" s="191"/>
      <c r="AR528" s="190"/>
      <c r="AS528" s="190"/>
      <c r="AT528" s="190"/>
      <c r="AU528" s="191"/>
      <c r="AV528" s="190"/>
      <c r="AW528" s="190"/>
      <c r="AX528" s="190"/>
      <c r="AY528" s="191"/>
      <c r="AZ528" s="190"/>
      <c r="BA528" s="190"/>
      <c r="BB528" s="190"/>
    </row>
    <row r="529" spans="1:54">
      <c r="A529" s="190"/>
      <c r="B529" s="189"/>
      <c r="C529" s="190"/>
      <c r="D529" s="190"/>
      <c r="E529" s="190"/>
      <c r="F529" s="204"/>
      <c r="G529" s="190"/>
      <c r="H529" s="190"/>
      <c r="I529" s="190"/>
      <c r="J529" s="190"/>
      <c r="K529" s="190"/>
      <c r="L529" s="191"/>
      <c r="M529" s="190"/>
      <c r="N529" s="190"/>
      <c r="O529" s="190"/>
      <c r="P529" s="190"/>
      <c r="Q529" s="190"/>
      <c r="R529" s="190"/>
      <c r="S529" s="192"/>
      <c r="T529" s="191"/>
      <c r="U529" s="205"/>
      <c r="V529" s="204"/>
      <c r="W529" s="193"/>
      <c r="X529" s="190"/>
      <c r="Y529" s="190"/>
      <c r="Z529" s="190"/>
      <c r="AA529" s="190"/>
      <c r="AB529" s="190"/>
      <c r="AC529" s="190"/>
      <c r="AD529" s="190"/>
      <c r="AE529" s="190"/>
      <c r="AF529" s="190"/>
      <c r="AG529" s="190"/>
      <c r="AH529" s="191"/>
      <c r="AI529" s="191"/>
      <c r="AJ529" s="190"/>
      <c r="AK529" s="190"/>
      <c r="AL529" s="190"/>
      <c r="AM529" s="191"/>
      <c r="AN529" s="191"/>
      <c r="AO529" s="190"/>
      <c r="AP529" s="190"/>
      <c r="AQ529" s="191"/>
      <c r="AR529" s="190"/>
      <c r="AS529" s="190"/>
      <c r="AT529" s="190"/>
      <c r="AU529" s="191"/>
      <c r="AV529" s="190"/>
      <c r="AW529" s="190"/>
      <c r="AX529" s="190"/>
      <c r="AY529" s="191"/>
      <c r="AZ529" s="190"/>
      <c r="BA529" s="190"/>
      <c r="BB529" s="190"/>
    </row>
    <row r="530" spans="1:54">
      <c r="A530" s="190"/>
      <c r="B530" s="189"/>
      <c r="C530" s="190"/>
      <c r="D530" s="190"/>
      <c r="E530" s="190"/>
      <c r="F530" s="204"/>
      <c r="G530" s="190"/>
      <c r="H530" s="190"/>
      <c r="I530" s="190"/>
      <c r="J530" s="190"/>
      <c r="K530" s="190"/>
      <c r="L530" s="191"/>
      <c r="M530" s="190"/>
      <c r="N530" s="190"/>
      <c r="O530" s="190"/>
      <c r="P530" s="190"/>
      <c r="Q530" s="190"/>
      <c r="R530" s="190"/>
      <c r="S530" s="192"/>
      <c r="T530" s="191"/>
      <c r="U530" s="205"/>
      <c r="V530" s="204"/>
      <c r="W530" s="193"/>
      <c r="X530" s="190"/>
      <c r="Y530" s="190"/>
      <c r="Z530" s="190"/>
      <c r="AA530" s="190"/>
      <c r="AB530" s="190"/>
      <c r="AC530" s="190"/>
      <c r="AD530" s="190"/>
      <c r="AE530" s="190"/>
      <c r="AF530" s="190"/>
      <c r="AG530" s="190"/>
      <c r="AH530" s="191"/>
      <c r="AI530" s="191"/>
      <c r="AJ530" s="190"/>
      <c r="AK530" s="190"/>
      <c r="AL530" s="190"/>
      <c r="AM530" s="191"/>
      <c r="AN530" s="191"/>
      <c r="AO530" s="190"/>
      <c r="AP530" s="190"/>
      <c r="AQ530" s="191"/>
      <c r="AR530" s="190"/>
      <c r="AS530" s="190"/>
      <c r="AT530" s="190"/>
      <c r="AU530" s="191"/>
      <c r="AV530" s="190"/>
      <c r="AW530" s="190"/>
      <c r="AX530" s="190"/>
      <c r="AY530" s="191"/>
      <c r="AZ530" s="190"/>
      <c r="BA530" s="190"/>
      <c r="BB530" s="190"/>
    </row>
    <row r="531" spans="1:54">
      <c r="A531" s="190"/>
      <c r="B531" s="189"/>
      <c r="C531" s="190"/>
      <c r="D531" s="190"/>
      <c r="E531" s="190"/>
      <c r="F531" s="204"/>
      <c r="G531" s="190"/>
      <c r="H531" s="190"/>
      <c r="I531" s="190"/>
      <c r="J531" s="190"/>
      <c r="K531" s="190"/>
      <c r="L531" s="191"/>
      <c r="M531" s="190"/>
      <c r="N531" s="190"/>
      <c r="O531" s="190"/>
      <c r="P531" s="190"/>
      <c r="Q531" s="190"/>
      <c r="R531" s="190"/>
      <c r="S531" s="192"/>
      <c r="T531" s="191"/>
      <c r="U531" s="205"/>
      <c r="V531" s="204"/>
      <c r="W531" s="193"/>
      <c r="X531" s="190"/>
      <c r="Y531" s="190"/>
      <c r="Z531" s="190"/>
      <c r="AA531" s="190"/>
      <c r="AB531" s="190"/>
      <c r="AC531" s="190"/>
      <c r="AD531" s="190"/>
      <c r="AE531" s="190"/>
      <c r="AF531" s="190"/>
      <c r="AG531" s="190"/>
      <c r="AH531" s="191"/>
      <c r="AI531" s="191"/>
      <c r="AJ531" s="190"/>
      <c r="AK531" s="190"/>
      <c r="AL531" s="190"/>
      <c r="AM531" s="191"/>
      <c r="AN531" s="191"/>
      <c r="AO531" s="190"/>
      <c r="AP531" s="190"/>
      <c r="AQ531" s="191"/>
      <c r="AR531" s="190"/>
      <c r="AS531" s="190"/>
      <c r="AT531" s="190"/>
      <c r="AU531" s="191"/>
      <c r="AV531" s="190"/>
      <c r="AW531" s="190"/>
      <c r="AX531" s="190"/>
      <c r="AY531" s="191"/>
      <c r="AZ531" s="190"/>
      <c r="BA531" s="190"/>
      <c r="BB531" s="190"/>
    </row>
    <row r="532" spans="1:54">
      <c r="A532" s="190"/>
      <c r="B532" s="189"/>
      <c r="C532" s="190"/>
      <c r="D532" s="190"/>
      <c r="E532" s="190"/>
      <c r="F532" s="204"/>
      <c r="G532" s="190"/>
      <c r="H532" s="190"/>
      <c r="I532" s="190"/>
      <c r="J532" s="190"/>
      <c r="K532" s="190"/>
      <c r="L532" s="191"/>
      <c r="M532" s="190"/>
      <c r="N532" s="190"/>
      <c r="O532" s="190"/>
      <c r="P532" s="190"/>
      <c r="Q532" s="190"/>
      <c r="R532" s="190"/>
      <c r="S532" s="192"/>
      <c r="T532" s="191"/>
      <c r="U532" s="205"/>
      <c r="V532" s="204"/>
      <c r="W532" s="193"/>
      <c r="X532" s="190"/>
      <c r="Y532" s="190"/>
      <c r="Z532" s="190"/>
      <c r="AA532" s="190"/>
      <c r="AB532" s="190"/>
      <c r="AC532" s="190"/>
      <c r="AD532" s="190"/>
      <c r="AE532" s="190"/>
      <c r="AF532" s="190"/>
      <c r="AG532" s="190"/>
      <c r="AH532" s="191"/>
      <c r="AI532" s="191"/>
      <c r="AJ532" s="190"/>
      <c r="AK532" s="190"/>
      <c r="AL532" s="190"/>
      <c r="AM532" s="191"/>
      <c r="AN532" s="191"/>
      <c r="AO532" s="190"/>
      <c r="AP532" s="190"/>
      <c r="AQ532" s="191"/>
      <c r="AR532" s="190"/>
      <c r="AS532" s="190"/>
      <c r="AT532" s="190"/>
      <c r="AU532" s="191"/>
      <c r="AV532" s="190"/>
      <c r="AW532" s="190"/>
      <c r="AX532" s="190"/>
      <c r="AY532" s="191"/>
      <c r="AZ532" s="190"/>
      <c r="BA532" s="190"/>
      <c r="BB532" s="190"/>
    </row>
    <row r="533" spans="1:54">
      <c r="A533" s="190"/>
      <c r="B533" s="189"/>
      <c r="C533" s="190"/>
      <c r="D533" s="190"/>
      <c r="E533" s="190"/>
      <c r="F533" s="204"/>
      <c r="G533" s="190"/>
      <c r="H533" s="190"/>
      <c r="I533" s="190"/>
      <c r="J533" s="190"/>
      <c r="K533" s="190"/>
      <c r="L533" s="191"/>
      <c r="M533" s="190"/>
      <c r="N533" s="190"/>
      <c r="O533" s="190"/>
      <c r="P533" s="190"/>
      <c r="Q533" s="190"/>
      <c r="R533" s="190"/>
      <c r="S533" s="192"/>
      <c r="T533" s="191"/>
      <c r="U533" s="205"/>
      <c r="V533" s="204"/>
      <c r="W533" s="193"/>
      <c r="X533" s="190"/>
      <c r="Y533" s="190"/>
      <c r="Z533" s="190"/>
      <c r="AA533" s="190"/>
      <c r="AB533" s="190"/>
      <c r="AC533" s="190"/>
      <c r="AD533" s="190"/>
      <c r="AE533" s="190"/>
      <c r="AF533" s="190"/>
      <c r="AG533" s="190"/>
      <c r="AH533" s="191"/>
      <c r="AI533" s="191"/>
      <c r="AJ533" s="190"/>
      <c r="AK533" s="190"/>
      <c r="AL533" s="190"/>
      <c r="AM533" s="191"/>
      <c r="AN533" s="191"/>
      <c r="AO533" s="190"/>
      <c r="AP533" s="190"/>
      <c r="AQ533" s="191"/>
      <c r="AR533" s="190"/>
      <c r="AS533" s="190"/>
      <c r="AT533" s="190"/>
      <c r="AU533" s="191"/>
      <c r="AV533" s="190"/>
      <c r="AW533" s="190"/>
      <c r="AX533" s="190"/>
      <c r="AY533" s="191"/>
      <c r="AZ533" s="190"/>
      <c r="BA533" s="190"/>
      <c r="BB533" s="190"/>
    </row>
    <row r="534" spans="1:54">
      <c r="A534" s="190"/>
      <c r="B534" s="189"/>
      <c r="C534" s="190"/>
      <c r="D534" s="190"/>
      <c r="E534" s="190"/>
      <c r="F534" s="204"/>
      <c r="G534" s="190"/>
      <c r="H534" s="190"/>
      <c r="I534" s="190"/>
      <c r="J534" s="190"/>
      <c r="K534" s="190"/>
      <c r="L534" s="191"/>
      <c r="M534" s="190"/>
      <c r="N534" s="190"/>
      <c r="O534" s="190"/>
      <c r="P534" s="190"/>
      <c r="Q534" s="190"/>
      <c r="R534" s="190"/>
      <c r="S534" s="192"/>
      <c r="T534" s="191"/>
      <c r="U534" s="205"/>
      <c r="V534" s="204"/>
      <c r="W534" s="193"/>
      <c r="X534" s="190"/>
      <c r="Y534" s="190"/>
      <c r="Z534" s="190"/>
      <c r="AA534" s="190"/>
      <c r="AB534" s="190"/>
      <c r="AC534" s="190"/>
      <c r="AD534" s="190"/>
      <c r="AE534" s="190"/>
      <c r="AF534" s="190"/>
      <c r="AG534" s="190"/>
      <c r="AH534" s="191"/>
      <c r="AI534" s="191"/>
      <c r="AJ534" s="190"/>
      <c r="AK534" s="190"/>
      <c r="AL534" s="190"/>
      <c r="AM534" s="191"/>
      <c r="AN534" s="191"/>
      <c r="AO534" s="190"/>
      <c r="AP534" s="190"/>
      <c r="AQ534" s="191"/>
      <c r="AR534" s="190"/>
      <c r="AS534" s="190"/>
      <c r="AT534" s="190"/>
      <c r="AU534" s="191"/>
      <c r="AV534" s="190"/>
      <c r="AW534" s="190"/>
      <c r="AX534" s="190"/>
      <c r="AY534" s="191"/>
      <c r="AZ534" s="190"/>
      <c r="BA534" s="190"/>
      <c r="BB534" s="190"/>
    </row>
    <row r="535" spans="1:54">
      <c r="A535" s="190"/>
      <c r="B535" s="189"/>
      <c r="C535" s="190"/>
      <c r="D535" s="190"/>
      <c r="E535" s="190"/>
      <c r="F535" s="204"/>
      <c r="G535" s="190"/>
      <c r="H535" s="190"/>
      <c r="I535" s="190"/>
      <c r="J535" s="190"/>
      <c r="K535" s="190"/>
      <c r="L535" s="191"/>
      <c r="M535" s="190"/>
      <c r="N535" s="190"/>
      <c r="O535" s="190"/>
      <c r="P535" s="190"/>
      <c r="Q535" s="190"/>
      <c r="R535" s="190"/>
      <c r="S535" s="192"/>
      <c r="T535" s="191"/>
      <c r="U535" s="205"/>
      <c r="V535" s="204"/>
      <c r="W535" s="193"/>
      <c r="X535" s="190"/>
      <c r="Y535" s="190"/>
      <c r="Z535" s="190"/>
      <c r="AA535" s="190"/>
      <c r="AB535" s="190"/>
      <c r="AC535" s="190"/>
      <c r="AD535" s="190"/>
      <c r="AE535" s="190"/>
      <c r="AF535" s="190"/>
      <c r="AG535" s="190"/>
      <c r="AH535" s="191"/>
      <c r="AI535" s="191"/>
      <c r="AJ535" s="190"/>
      <c r="AK535" s="190"/>
      <c r="AL535" s="190"/>
      <c r="AM535" s="191"/>
      <c r="AN535" s="191"/>
      <c r="AO535" s="190"/>
      <c r="AP535" s="190"/>
      <c r="AQ535" s="191"/>
      <c r="AR535" s="190"/>
      <c r="AS535" s="190"/>
      <c r="AT535" s="190"/>
      <c r="AU535" s="191"/>
      <c r="AV535" s="190"/>
      <c r="AW535" s="190"/>
      <c r="AX535" s="190"/>
      <c r="AY535" s="191"/>
      <c r="AZ535" s="190"/>
      <c r="BA535" s="190"/>
      <c r="BB535" s="190"/>
    </row>
    <row r="536" spans="1:54">
      <c r="A536" s="190"/>
      <c r="B536" s="189"/>
      <c r="C536" s="190"/>
      <c r="D536" s="190"/>
      <c r="E536" s="190"/>
      <c r="F536" s="204"/>
      <c r="G536" s="190"/>
      <c r="H536" s="190"/>
      <c r="I536" s="190"/>
      <c r="J536" s="190"/>
      <c r="K536" s="190"/>
      <c r="L536" s="191"/>
      <c r="M536" s="190"/>
      <c r="N536" s="190"/>
      <c r="O536" s="190"/>
      <c r="P536" s="190"/>
      <c r="Q536" s="190"/>
      <c r="R536" s="190"/>
      <c r="S536" s="192"/>
      <c r="T536" s="191"/>
      <c r="U536" s="205"/>
      <c r="V536" s="204"/>
      <c r="W536" s="193"/>
      <c r="X536" s="190"/>
      <c r="Y536" s="190"/>
      <c r="Z536" s="190"/>
      <c r="AA536" s="190"/>
      <c r="AB536" s="190"/>
      <c r="AC536" s="190"/>
      <c r="AD536" s="190"/>
      <c r="AE536" s="190"/>
      <c r="AF536" s="190"/>
      <c r="AG536" s="190"/>
      <c r="AH536" s="191"/>
      <c r="AI536" s="191"/>
      <c r="AJ536" s="190"/>
      <c r="AK536" s="190"/>
      <c r="AL536" s="190"/>
      <c r="AM536" s="191"/>
      <c r="AN536" s="191"/>
      <c r="AO536" s="190"/>
      <c r="AP536" s="190"/>
      <c r="AQ536" s="191"/>
      <c r="AR536" s="190"/>
      <c r="AS536" s="190"/>
      <c r="AT536" s="190"/>
      <c r="AU536" s="191"/>
      <c r="AV536" s="190"/>
      <c r="AW536" s="190"/>
      <c r="AX536" s="190"/>
      <c r="AY536" s="191"/>
      <c r="AZ536" s="190"/>
      <c r="BA536" s="190"/>
      <c r="BB536" s="190"/>
    </row>
    <row r="537" spans="1:54">
      <c r="A537" s="190"/>
      <c r="B537" s="189"/>
      <c r="C537" s="190"/>
      <c r="D537" s="190"/>
      <c r="E537" s="190"/>
      <c r="F537" s="204"/>
      <c r="G537" s="190"/>
      <c r="H537" s="190"/>
      <c r="I537" s="190"/>
      <c r="J537" s="190"/>
      <c r="K537" s="190"/>
      <c r="L537" s="191"/>
      <c r="M537" s="190"/>
      <c r="N537" s="190"/>
      <c r="O537" s="190"/>
      <c r="P537" s="190"/>
      <c r="Q537" s="190"/>
      <c r="R537" s="190"/>
      <c r="S537" s="192"/>
      <c r="T537" s="191"/>
      <c r="U537" s="205"/>
      <c r="V537" s="204"/>
      <c r="W537" s="193"/>
      <c r="X537" s="190"/>
      <c r="Y537" s="190"/>
      <c r="Z537" s="190"/>
      <c r="AA537" s="190"/>
      <c r="AB537" s="190"/>
      <c r="AC537" s="190"/>
      <c r="AD537" s="190"/>
      <c r="AE537" s="190"/>
      <c r="AF537" s="190"/>
      <c r="AG537" s="190"/>
      <c r="AH537" s="191"/>
      <c r="AI537" s="191"/>
      <c r="AJ537" s="190"/>
      <c r="AK537" s="190"/>
      <c r="AL537" s="190"/>
      <c r="AM537" s="191"/>
      <c r="AN537" s="191"/>
      <c r="AO537" s="190"/>
      <c r="AP537" s="190"/>
      <c r="AQ537" s="191"/>
      <c r="AR537" s="190"/>
      <c r="AS537" s="190"/>
      <c r="AT537" s="190"/>
      <c r="AU537" s="191"/>
      <c r="AV537" s="190"/>
      <c r="AW537" s="190"/>
      <c r="AX537" s="190"/>
      <c r="AY537" s="191"/>
      <c r="AZ537" s="190"/>
      <c r="BA537" s="190"/>
      <c r="BB537" s="190"/>
    </row>
    <row r="538" spans="1:54">
      <c r="A538" s="190"/>
      <c r="B538" s="189"/>
      <c r="C538" s="190"/>
      <c r="D538" s="190"/>
      <c r="E538" s="190"/>
      <c r="F538" s="204"/>
      <c r="G538" s="190"/>
      <c r="H538" s="190"/>
      <c r="I538" s="190"/>
      <c r="J538" s="190"/>
      <c r="K538" s="190"/>
      <c r="L538" s="191"/>
      <c r="M538" s="190"/>
      <c r="N538" s="190"/>
      <c r="O538" s="190"/>
      <c r="P538" s="190"/>
      <c r="Q538" s="190"/>
      <c r="R538" s="190"/>
      <c r="S538" s="192"/>
      <c r="T538" s="191"/>
      <c r="U538" s="205"/>
      <c r="V538" s="204"/>
      <c r="W538" s="193"/>
      <c r="X538" s="190"/>
      <c r="Y538" s="190"/>
      <c r="Z538" s="190"/>
      <c r="AA538" s="190"/>
      <c r="AB538" s="190"/>
      <c r="AC538" s="190"/>
      <c r="AD538" s="190"/>
      <c r="AE538" s="190"/>
      <c r="AF538" s="190"/>
      <c r="AG538" s="190"/>
      <c r="AH538" s="191"/>
      <c r="AI538" s="191"/>
      <c r="AJ538" s="190"/>
      <c r="AK538" s="190"/>
      <c r="AL538" s="190"/>
      <c r="AM538" s="191"/>
      <c r="AN538" s="191"/>
      <c r="AO538" s="190"/>
      <c r="AP538" s="190"/>
      <c r="AQ538" s="191"/>
      <c r="AR538" s="190"/>
      <c r="AS538" s="190"/>
      <c r="AT538" s="190"/>
      <c r="AU538" s="191"/>
      <c r="AV538" s="190"/>
      <c r="AW538" s="190"/>
      <c r="AX538" s="190"/>
      <c r="AY538" s="191"/>
      <c r="AZ538" s="190"/>
      <c r="BA538" s="190"/>
      <c r="BB538" s="190"/>
    </row>
    <row r="539" spans="1:54">
      <c r="A539" s="190"/>
      <c r="B539" s="189"/>
      <c r="C539" s="190"/>
      <c r="D539" s="190"/>
      <c r="E539" s="190"/>
      <c r="F539" s="204"/>
      <c r="G539" s="190"/>
      <c r="H539" s="190"/>
      <c r="I539" s="190"/>
      <c r="J539" s="190"/>
      <c r="K539" s="190"/>
      <c r="L539" s="191"/>
      <c r="M539" s="190"/>
      <c r="N539" s="190"/>
      <c r="O539" s="190"/>
      <c r="P539" s="190"/>
      <c r="Q539" s="190"/>
      <c r="R539" s="190"/>
      <c r="S539" s="192"/>
      <c r="T539" s="191"/>
      <c r="U539" s="205"/>
      <c r="V539" s="204"/>
      <c r="W539" s="193"/>
      <c r="X539" s="190"/>
      <c r="Y539" s="190"/>
      <c r="Z539" s="190"/>
      <c r="AA539" s="190"/>
      <c r="AB539" s="190"/>
      <c r="AC539" s="190"/>
      <c r="AD539" s="190"/>
      <c r="AE539" s="190"/>
      <c r="AF539" s="190"/>
      <c r="AG539" s="190"/>
      <c r="AH539" s="191"/>
      <c r="AI539" s="191"/>
      <c r="AJ539" s="190"/>
      <c r="AK539" s="190"/>
      <c r="AL539" s="190"/>
      <c r="AM539" s="191"/>
      <c r="AN539" s="191"/>
      <c r="AO539" s="190"/>
      <c r="AP539" s="190"/>
      <c r="AQ539" s="191"/>
      <c r="AR539" s="190"/>
      <c r="AS539" s="190"/>
      <c r="AT539" s="190"/>
      <c r="AU539" s="191"/>
      <c r="AV539" s="190"/>
      <c r="AW539" s="190"/>
      <c r="AX539" s="190"/>
      <c r="AY539" s="191"/>
      <c r="AZ539" s="190"/>
      <c r="BA539" s="190"/>
      <c r="BB539" s="190"/>
    </row>
    <row r="540" spans="1:54">
      <c r="A540" s="190"/>
      <c r="B540" s="189"/>
      <c r="C540" s="190"/>
      <c r="D540" s="190"/>
      <c r="E540" s="190"/>
      <c r="F540" s="204"/>
      <c r="G540" s="190"/>
      <c r="H540" s="190"/>
      <c r="I540" s="190"/>
      <c r="J540" s="190"/>
      <c r="K540" s="190"/>
      <c r="L540" s="191"/>
      <c r="M540" s="190"/>
      <c r="N540" s="190"/>
      <c r="O540" s="190"/>
      <c r="P540" s="190"/>
      <c r="Q540" s="190"/>
      <c r="R540" s="190"/>
      <c r="S540" s="192"/>
      <c r="T540" s="191"/>
      <c r="U540" s="205"/>
      <c r="V540" s="204"/>
      <c r="W540" s="193"/>
      <c r="X540" s="190"/>
      <c r="Y540" s="190"/>
      <c r="Z540" s="190"/>
      <c r="AA540" s="190"/>
      <c r="AB540" s="190"/>
      <c r="AC540" s="190"/>
      <c r="AD540" s="190"/>
      <c r="AE540" s="190"/>
      <c r="AF540" s="190"/>
      <c r="AG540" s="190"/>
      <c r="AH540" s="191"/>
      <c r="AI540" s="191"/>
      <c r="AJ540" s="190"/>
      <c r="AK540" s="190"/>
      <c r="AL540" s="190"/>
      <c r="AM540" s="191"/>
      <c r="AN540" s="191"/>
      <c r="AO540" s="190"/>
      <c r="AP540" s="190"/>
      <c r="AQ540" s="191"/>
      <c r="AR540" s="190"/>
      <c r="AS540" s="190"/>
      <c r="AT540" s="190"/>
      <c r="AU540" s="191"/>
      <c r="AV540" s="190"/>
      <c r="AW540" s="190"/>
      <c r="AX540" s="190"/>
      <c r="AY540" s="191"/>
      <c r="AZ540" s="190"/>
      <c r="BA540" s="190"/>
      <c r="BB540" s="190"/>
    </row>
    <row r="541" spans="1:54">
      <c r="A541" s="190"/>
      <c r="B541" s="189"/>
      <c r="C541" s="190"/>
      <c r="D541" s="190"/>
      <c r="E541" s="190"/>
      <c r="F541" s="204"/>
      <c r="G541" s="190"/>
      <c r="H541" s="190"/>
      <c r="I541" s="190"/>
      <c r="J541" s="190"/>
      <c r="K541" s="190"/>
      <c r="L541" s="191"/>
      <c r="M541" s="190"/>
      <c r="N541" s="190"/>
      <c r="O541" s="190"/>
      <c r="P541" s="190"/>
      <c r="Q541" s="190"/>
      <c r="R541" s="190"/>
      <c r="S541" s="192"/>
      <c r="T541" s="191"/>
      <c r="U541" s="205"/>
      <c r="V541" s="204"/>
      <c r="W541" s="193"/>
      <c r="X541" s="190"/>
      <c r="Y541" s="190"/>
      <c r="Z541" s="190"/>
      <c r="AA541" s="190"/>
      <c r="AB541" s="190"/>
      <c r="AC541" s="190"/>
      <c r="AD541" s="190"/>
      <c r="AE541" s="190"/>
      <c r="AF541" s="190"/>
      <c r="AG541" s="190"/>
      <c r="AH541" s="191"/>
      <c r="AI541" s="191"/>
      <c r="AJ541" s="190"/>
      <c r="AK541" s="190"/>
      <c r="AL541" s="190"/>
      <c r="AM541" s="191"/>
      <c r="AN541" s="191"/>
      <c r="AO541" s="190"/>
      <c r="AP541" s="190"/>
      <c r="AQ541" s="191"/>
      <c r="AR541" s="190"/>
      <c r="AS541" s="190"/>
      <c r="AT541" s="190"/>
      <c r="AU541" s="191"/>
      <c r="AV541" s="190"/>
      <c r="AW541" s="190"/>
      <c r="AX541" s="190"/>
      <c r="AY541" s="191"/>
      <c r="AZ541" s="190"/>
      <c r="BA541" s="190"/>
      <c r="BB541" s="190"/>
    </row>
    <row r="542" spans="1:54">
      <c r="A542" s="190"/>
      <c r="B542" s="189"/>
      <c r="C542" s="190"/>
      <c r="D542" s="190"/>
      <c r="E542" s="190"/>
      <c r="F542" s="204"/>
      <c r="G542" s="190"/>
      <c r="H542" s="190"/>
      <c r="I542" s="190"/>
      <c r="J542" s="190"/>
      <c r="K542" s="190"/>
      <c r="L542" s="191"/>
      <c r="M542" s="190"/>
      <c r="N542" s="190"/>
      <c r="O542" s="190"/>
      <c r="P542" s="190"/>
      <c r="Q542" s="190"/>
      <c r="R542" s="190"/>
      <c r="S542" s="192"/>
      <c r="T542" s="191"/>
      <c r="U542" s="205"/>
      <c r="V542" s="204"/>
      <c r="W542" s="193"/>
      <c r="X542" s="190"/>
      <c r="Y542" s="190"/>
      <c r="Z542" s="190"/>
      <c r="AA542" s="190"/>
      <c r="AB542" s="190"/>
      <c r="AC542" s="190"/>
      <c r="AD542" s="190"/>
      <c r="AE542" s="190"/>
      <c r="AF542" s="190"/>
      <c r="AG542" s="190"/>
      <c r="AH542" s="191"/>
      <c r="AI542" s="191"/>
      <c r="AJ542" s="190"/>
      <c r="AK542" s="190"/>
      <c r="AL542" s="190"/>
      <c r="AM542" s="191"/>
      <c r="AN542" s="191"/>
      <c r="AO542" s="190"/>
      <c r="AP542" s="190"/>
      <c r="AQ542" s="191"/>
      <c r="AR542" s="190"/>
      <c r="AS542" s="190"/>
      <c r="AT542" s="190"/>
      <c r="AU542" s="191"/>
      <c r="AV542" s="190"/>
      <c r="AW542" s="190"/>
      <c r="AX542" s="190"/>
      <c r="AY542" s="191"/>
      <c r="AZ542" s="190"/>
      <c r="BA542" s="190"/>
      <c r="BB542" s="190"/>
    </row>
    <row r="543" spans="1:54">
      <c r="A543" s="190"/>
      <c r="B543" s="189"/>
      <c r="C543" s="190"/>
      <c r="D543" s="190"/>
      <c r="E543" s="190"/>
      <c r="F543" s="204"/>
      <c r="G543" s="190"/>
      <c r="H543" s="190"/>
      <c r="I543" s="190"/>
      <c r="J543" s="190"/>
      <c r="K543" s="190"/>
      <c r="L543" s="191"/>
      <c r="M543" s="190"/>
      <c r="N543" s="190"/>
      <c r="O543" s="190"/>
      <c r="P543" s="190"/>
      <c r="Q543" s="190"/>
      <c r="R543" s="190"/>
      <c r="S543" s="192"/>
      <c r="T543" s="191"/>
      <c r="U543" s="205"/>
      <c r="V543" s="204"/>
      <c r="W543" s="193"/>
      <c r="X543" s="190"/>
      <c r="Y543" s="190"/>
      <c r="Z543" s="190"/>
      <c r="AA543" s="190"/>
      <c r="AB543" s="190"/>
      <c r="AC543" s="190"/>
      <c r="AD543" s="190"/>
      <c r="AE543" s="190"/>
      <c r="AF543" s="190"/>
      <c r="AG543" s="190"/>
      <c r="AH543" s="191"/>
      <c r="AI543" s="191"/>
      <c r="AJ543" s="190"/>
      <c r="AK543" s="190"/>
      <c r="AL543" s="190"/>
      <c r="AM543" s="191"/>
      <c r="AN543" s="191"/>
      <c r="AO543" s="190"/>
      <c r="AP543" s="190"/>
      <c r="AQ543" s="191"/>
      <c r="AR543" s="190"/>
      <c r="AS543" s="190"/>
      <c r="AT543" s="190"/>
      <c r="AU543" s="191"/>
      <c r="AV543" s="190"/>
      <c r="AW543" s="190"/>
      <c r="AX543" s="190"/>
      <c r="AY543" s="191"/>
      <c r="AZ543" s="190"/>
      <c r="BA543" s="190"/>
      <c r="BB543" s="190"/>
    </row>
    <row r="544" spans="1:54">
      <c r="A544" s="190"/>
      <c r="B544" s="189"/>
      <c r="C544" s="190"/>
      <c r="D544" s="190"/>
      <c r="E544" s="190"/>
      <c r="F544" s="204"/>
      <c r="G544" s="190"/>
      <c r="H544" s="190"/>
      <c r="I544" s="190"/>
      <c r="J544" s="190"/>
      <c r="K544" s="190"/>
      <c r="L544" s="191"/>
      <c r="M544" s="190"/>
      <c r="N544" s="190"/>
      <c r="O544" s="190"/>
      <c r="P544" s="190"/>
      <c r="Q544" s="190"/>
      <c r="R544" s="190"/>
      <c r="S544" s="192"/>
      <c r="T544" s="191"/>
      <c r="U544" s="205"/>
      <c r="V544" s="204"/>
      <c r="W544" s="193"/>
      <c r="X544" s="190"/>
      <c r="Y544" s="190"/>
      <c r="Z544" s="190"/>
      <c r="AA544" s="190"/>
      <c r="AB544" s="190"/>
      <c r="AC544" s="190"/>
      <c r="AD544" s="190"/>
      <c r="AE544" s="190"/>
      <c r="AF544" s="190"/>
      <c r="AG544" s="190"/>
      <c r="AH544" s="191"/>
      <c r="AI544" s="191"/>
      <c r="AJ544" s="190"/>
      <c r="AK544" s="190"/>
      <c r="AL544" s="190"/>
      <c r="AM544" s="191"/>
      <c r="AN544" s="191"/>
      <c r="AO544" s="190"/>
      <c r="AP544" s="190"/>
      <c r="AQ544" s="191"/>
      <c r="AR544" s="190"/>
      <c r="AS544" s="190"/>
      <c r="AT544" s="190"/>
      <c r="AU544" s="191"/>
      <c r="AV544" s="190"/>
      <c r="AW544" s="190"/>
      <c r="AX544" s="190"/>
      <c r="AY544" s="191"/>
      <c r="AZ544" s="190"/>
      <c r="BA544" s="190"/>
      <c r="BB544" s="190"/>
    </row>
    <row r="545" spans="1:54">
      <c r="A545" s="190"/>
      <c r="B545" s="189"/>
      <c r="C545" s="190"/>
      <c r="D545" s="190"/>
      <c r="E545" s="190"/>
      <c r="F545" s="204"/>
      <c r="G545" s="190"/>
      <c r="H545" s="190"/>
      <c r="I545" s="190"/>
      <c r="J545" s="190"/>
      <c r="K545" s="190"/>
      <c r="L545" s="191"/>
      <c r="M545" s="190"/>
      <c r="N545" s="190"/>
      <c r="O545" s="190"/>
      <c r="P545" s="190"/>
      <c r="Q545" s="190"/>
      <c r="R545" s="190"/>
      <c r="S545" s="192"/>
      <c r="T545" s="191"/>
      <c r="U545" s="205"/>
      <c r="V545" s="204"/>
      <c r="W545" s="193"/>
      <c r="X545" s="190"/>
      <c r="Y545" s="190"/>
      <c r="Z545" s="190"/>
      <c r="AA545" s="190"/>
      <c r="AB545" s="190"/>
      <c r="AC545" s="190"/>
      <c r="AD545" s="190"/>
      <c r="AE545" s="190"/>
      <c r="AF545" s="190"/>
      <c r="AG545" s="190"/>
      <c r="AH545" s="191"/>
      <c r="AI545" s="191"/>
      <c r="AJ545" s="190"/>
      <c r="AK545" s="190"/>
      <c r="AL545" s="190"/>
      <c r="AM545" s="191"/>
      <c r="AN545" s="191"/>
      <c r="AO545" s="190"/>
      <c r="AP545" s="190"/>
      <c r="AQ545" s="191"/>
      <c r="AR545" s="190"/>
      <c r="AS545" s="190"/>
      <c r="AT545" s="190"/>
      <c r="AU545" s="191"/>
      <c r="AV545" s="190"/>
      <c r="AW545" s="190"/>
      <c r="AX545" s="190"/>
      <c r="AY545" s="191"/>
      <c r="AZ545" s="190"/>
      <c r="BA545" s="190"/>
      <c r="BB545" s="190"/>
    </row>
    <row r="546" spans="1:54">
      <c r="A546" s="190"/>
      <c r="B546" s="189"/>
      <c r="C546" s="190"/>
      <c r="D546" s="190"/>
      <c r="E546" s="190"/>
      <c r="F546" s="204"/>
      <c r="G546" s="190"/>
      <c r="H546" s="190"/>
      <c r="I546" s="190"/>
      <c r="J546" s="190"/>
      <c r="K546" s="190"/>
      <c r="L546" s="191"/>
      <c r="M546" s="190"/>
      <c r="N546" s="190"/>
      <c r="O546" s="190"/>
      <c r="P546" s="190"/>
      <c r="Q546" s="190"/>
      <c r="R546" s="190"/>
      <c r="S546" s="192"/>
      <c r="T546" s="191"/>
      <c r="U546" s="205"/>
      <c r="V546" s="204"/>
      <c r="W546" s="193"/>
      <c r="X546" s="190"/>
      <c r="Y546" s="190"/>
      <c r="Z546" s="190"/>
      <c r="AA546" s="190"/>
      <c r="AB546" s="190"/>
      <c r="AC546" s="190"/>
      <c r="AD546" s="190"/>
      <c r="AE546" s="190"/>
      <c r="AF546" s="190"/>
      <c r="AG546" s="190"/>
      <c r="AH546" s="191"/>
      <c r="AI546" s="191"/>
      <c r="AJ546" s="190"/>
      <c r="AK546" s="190"/>
      <c r="AL546" s="190"/>
      <c r="AM546" s="191"/>
      <c r="AN546" s="191"/>
      <c r="AO546" s="190"/>
      <c r="AP546" s="190"/>
      <c r="AQ546" s="191"/>
      <c r="AR546" s="190"/>
      <c r="AS546" s="190"/>
      <c r="AT546" s="190"/>
      <c r="AU546" s="191"/>
      <c r="AV546" s="190"/>
      <c r="AW546" s="190"/>
      <c r="AX546" s="190"/>
      <c r="AY546" s="191"/>
      <c r="AZ546" s="190"/>
      <c r="BA546" s="190"/>
      <c r="BB546" s="190"/>
    </row>
    <row r="547" spans="1:54">
      <c r="A547" s="190"/>
      <c r="B547" s="189"/>
      <c r="C547" s="190"/>
      <c r="D547" s="190"/>
      <c r="E547" s="190"/>
      <c r="F547" s="204"/>
      <c r="G547" s="190"/>
      <c r="H547" s="190"/>
      <c r="I547" s="190"/>
      <c r="J547" s="190"/>
      <c r="K547" s="190"/>
      <c r="L547" s="191"/>
      <c r="M547" s="190"/>
      <c r="N547" s="190"/>
      <c r="O547" s="190"/>
      <c r="P547" s="190"/>
      <c r="Q547" s="190"/>
      <c r="R547" s="190"/>
      <c r="S547" s="192"/>
      <c r="T547" s="191"/>
      <c r="U547" s="205"/>
      <c r="V547" s="204"/>
      <c r="W547" s="193"/>
      <c r="X547" s="190"/>
      <c r="Y547" s="190"/>
      <c r="Z547" s="190"/>
      <c r="AA547" s="190"/>
      <c r="AB547" s="190"/>
      <c r="AC547" s="190"/>
      <c r="AD547" s="190"/>
      <c r="AE547" s="190"/>
      <c r="AF547" s="190"/>
      <c r="AG547" s="190"/>
      <c r="AH547" s="191"/>
      <c r="AI547" s="191"/>
      <c r="AJ547" s="190"/>
      <c r="AK547" s="190"/>
      <c r="AL547" s="190"/>
      <c r="AM547" s="191"/>
      <c r="AN547" s="191"/>
      <c r="AO547" s="190"/>
      <c r="AP547" s="190"/>
      <c r="AQ547" s="191"/>
      <c r="AR547" s="190"/>
      <c r="AS547" s="190"/>
      <c r="AT547" s="190"/>
      <c r="AU547" s="191"/>
      <c r="AV547" s="190"/>
      <c r="AW547" s="190"/>
      <c r="AX547" s="190"/>
      <c r="AY547" s="191"/>
      <c r="AZ547" s="190"/>
      <c r="BA547" s="190"/>
      <c r="BB547" s="190"/>
    </row>
    <row r="548" spans="1:54">
      <c r="A548" s="190"/>
      <c r="B548" s="189"/>
      <c r="C548" s="190"/>
      <c r="D548" s="190"/>
      <c r="E548" s="190"/>
      <c r="F548" s="204"/>
      <c r="G548" s="190"/>
      <c r="H548" s="190"/>
      <c r="I548" s="190"/>
      <c r="J548" s="190"/>
      <c r="K548" s="190"/>
      <c r="L548" s="191"/>
      <c r="M548" s="190"/>
      <c r="N548" s="190"/>
      <c r="O548" s="190"/>
      <c r="P548" s="190"/>
      <c r="Q548" s="190"/>
      <c r="R548" s="190"/>
      <c r="S548" s="192"/>
      <c r="T548" s="191"/>
      <c r="U548" s="205"/>
      <c r="V548" s="204"/>
      <c r="W548" s="193"/>
      <c r="X548" s="190"/>
      <c r="Y548" s="190"/>
      <c r="Z548" s="190"/>
      <c r="AA548" s="190"/>
      <c r="AB548" s="190"/>
      <c r="AC548" s="190"/>
      <c r="AD548" s="190"/>
      <c r="AE548" s="190"/>
      <c r="AF548" s="190"/>
      <c r="AG548" s="190"/>
      <c r="AH548" s="191"/>
      <c r="AI548" s="191"/>
      <c r="AJ548" s="190"/>
      <c r="AK548" s="190"/>
      <c r="AL548" s="190"/>
      <c r="AM548" s="191"/>
      <c r="AN548" s="191"/>
      <c r="AO548" s="190"/>
      <c r="AP548" s="190"/>
      <c r="AQ548" s="191"/>
      <c r="AR548" s="190"/>
      <c r="AS548" s="190"/>
      <c r="AT548" s="190"/>
      <c r="AU548" s="191"/>
      <c r="AV548" s="190"/>
      <c r="AW548" s="190"/>
      <c r="AX548" s="190"/>
      <c r="AY548" s="191"/>
      <c r="AZ548" s="190"/>
      <c r="BA548" s="190"/>
      <c r="BB548" s="190"/>
    </row>
    <row r="549" spans="1:54">
      <c r="A549" s="190"/>
      <c r="B549" s="189"/>
      <c r="C549" s="190"/>
      <c r="D549" s="190"/>
      <c r="E549" s="190"/>
      <c r="F549" s="204"/>
      <c r="G549" s="190"/>
      <c r="H549" s="190"/>
      <c r="I549" s="190"/>
      <c r="J549" s="190"/>
      <c r="K549" s="190"/>
      <c r="L549" s="191"/>
      <c r="M549" s="190"/>
      <c r="N549" s="190"/>
      <c r="O549" s="190"/>
      <c r="P549" s="190"/>
      <c r="Q549" s="190"/>
      <c r="R549" s="190"/>
      <c r="S549" s="192"/>
      <c r="T549" s="191"/>
      <c r="U549" s="205"/>
      <c r="V549" s="204"/>
      <c r="W549" s="193"/>
      <c r="X549" s="190"/>
      <c r="Y549" s="190"/>
      <c r="Z549" s="190"/>
      <c r="AA549" s="190"/>
      <c r="AB549" s="190"/>
      <c r="AC549" s="190"/>
      <c r="AD549" s="190"/>
      <c r="AE549" s="190"/>
      <c r="AF549" s="190"/>
      <c r="AG549" s="190"/>
      <c r="AH549" s="191"/>
      <c r="AI549" s="191"/>
      <c r="AJ549" s="190"/>
      <c r="AK549" s="190"/>
      <c r="AL549" s="190"/>
      <c r="AM549" s="191"/>
      <c r="AN549" s="191"/>
      <c r="AO549" s="190"/>
      <c r="AP549" s="190"/>
      <c r="AQ549" s="191"/>
      <c r="AR549" s="190"/>
      <c r="AS549" s="190"/>
      <c r="AT549" s="190"/>
      <c r="AU549" s="191"/>
      <c r="AV549" s="190"/>
      <c r="AW549" s="190"/>
      <c r="AX549" s="190"/>
      <c r="AY549" s="191"/>
      <c r="AZ549" s="190"/>
      <c r="BA549" s="190"/>
      <c r="BB549" s="190"/>
    </row>
    <row r="550" spans="1:54">
      <c r="A550" s="190"/>
      <c r="B550" s="189"/>
      <c r="C550" s="190"/>
      <c r="D550" s="190"/>
      <c r="E550" s="190"/>
      <c r="F550" s="204"/>
      <c r="G550" s="190"/>
      <c r="H550" s="190"/>
      <c r="I550" s="190"/>
      <c r="J550" s="190"/>
      <c r="K550" s="190"/>
      <c r="L550" s="191"/>
      <c r="M550" s="190"/>
      <c r="N550" s="190"/>
      <c r="O550" s="190"/>
      <c r="P550" s="190"/>
      <c r="Q550" s="190"/>
      <c r="R550" s="190"/>
      <c r="S550" s="192"/>
      <c r="T550" s="191"/>
      <c r="U550" s="205"/>
      <c r="V550" s="204"/>
      <c r="W550" s="193"/>
      <c r="X550" s="190"/>
      <c r="Y550" s="190"/>
      <c r="Z550" s="190"/>
      <c r="AA550" s="190"/>
      <c r="AB550" s="190"/>
      <c r="AC550" s="190"/>
      <c r="AD550" s="190"/>
      <c r="AE550" s="190"/>
      <c r="AF550" s="190"/>
      <c r="AG550" s="190"/>
      <c r="AH550" s="191"/>
      <c r="AI550" s="191"/>
      <c r="AJ550" s="190"/>
      <c r="AK550" s="190"/>
      <c r="AL550" s="190"/>
      <c r="AM550" s="191"/>
      <c r="AN550" s="191"/>
      <c r="AO550" s="190"/>
      <c r="AP550" s="190"/>
      <c r="AQ550" s="191"/>
      <c r="AR550" s="190"/>
      <c r="AS550" s="190"/>
      <c r="AT550" s="190"/>
      <c r="AU550" s="191"/>
      <c r="AV550" s="190"/>
      <c r="AW550" s="190"/>
      <c r="AX550" s="190"/>
      <c r="AY550" s="191"/>
      <c r="AZ550" s="190"/>
      <c r="BA550" s="190"/>
      <c r="BB550" s="190"/>
    </row>
    <row r="551" spans="1:54">
      <c r="A551" s="190"/>
      <c r="B551" s="189"/>
      <c r="C551" s="190"/>
      <c r="D551" s="190"/>
      <c r="E551" s="190"/>
      <c r="F551" s="204"/>
      <c r="G551" s="190"/>
      <c r="H551" s="190"/>
      <c r="I551" s="190"/>
      <c r="J551" s="190"/>
      <c r="K551" s="190"/>
      <c r="L551" s="191"/>
      <c r="M551" s="190"/>
      <c r="N551" s="190"/>
      <c r="O551" s="190"/>
      <c r="P551" s="190"/>
      <c r="Q551" s="190"/>
      <c r="R551" s="190"/>
      <c r="S551" s="192"/>
      <c r="T551" s="191"/>
      <c r="U551" s="205"/>
      <c r="V551" s="204"/>
      <c r="W551" s="193"/>
      <c r="X551" s="190"/>
      <c r="Y551" s="190"/>
      <c r="Z551" s="190"/>
      <c r="AA551" s="190"/>
      <c r="AB551" s="190"/>
      <c r="AC551" s="190"/>
      <c r="AD551" s="190"/>
      <c r="AE551" s="190"/>
      <c r="AF551" s="190"/>
      <c r="AG551" s="190"/>
      <c r="AH551" s="191"/>
      <c r="AI551" s="191"/>
      <c r="AJ551" s="190"/>
      <c r="AK551" s="190"/>
      <c r="AL551" s="190"/>
      <c r="AM551" s="191"/>
      <c r="AN551" s="191"/>
      <c r="AO551" s="190"/>
      <c r="AP551" s="190"/>
      <c r="AQ551" s="191"/>
      <c r="AR551" s="190"/>
      <c r="AS551" s="190"/>
      <c r="AT551" s="190"/>
      <c r="AU551" s="191"/>
      <c r="AV551" s="190"/>
      <c r="AW551" s="190"/>
      <c r="AX551" s="190"/>
      <c r="AY551" s="191"/>
      <c r="AZ551" s="190"/>
      <c r="BA551" s="190"/>
      <c r="BB551" s="190"/>
    </row>
    <row r="552" spans="1:54">
      <c r="A552" s="190"/>
      <c r="B552" s="189"/>
      <c r="C552" s="190"/>
      <c r="D552" s="190"/>
      <c r="E552" s="190"/>
      <c r="F552" s="204"/>
      <c r="G552" s="190"/>
      <c r="H552" s="190"/>
      <c r="I552" s="190"/>
      <c r="J552" s="190"/>
      <c r="K552" s="190"/>
      <c r="L552" s="191"/>
      <c r="M552" s="190"/>
      <c r="N552" s="190"/>
      <c r="O552" s="190"/>
      <c r="P552" s="190"/>
      <c r="Q552" s="190"/>
      <c r="R552" s="190"/>
      <c r="S552" s="192"/>
      <c r="T552" s="191"/>
      <c r="U552" s="205"/>
      <c r="V552" s="204"/>
      <c r="W552" s="193"/>
      <c r="X552" s="190"/>
      <c r="Y552" s="190"/>
      <c r="Z552" s="190"/>
      <c r="AA552" s="190"/>
      <c r="AB552" s="190"/>
      <c r="AC552" s="190"/>
      <c r="AD552" s="190"/>
      <c r="AE552" s="190"/>
      <c r="AF552" s="190"/>
      <c r="AG552" s="190"/>
      <c r="AH552" s="191"/>
      <c r="AI552" s="191"/>
      <c r="AJ552" s="190"/>
      <c r="AK552" s="190"/>
      <c r="AL552" s="190"/>
      <c r="AM552" s="191"/>
      <c r="AN552" s="191"/>
      <c r="AO552" s="190"/>
      <c r="AP552" s="190"/>
      <c r="AQ552" s="191"/>
      <c r="AR552" s="190"/>
      <c r="AS552" s="190"/>
      <c r="AT552" s="190"/>
      <c r="AU552" s="191"/>
      <c r="AV552" s="190"/>
      <c r="AW552" s="190"/>
      <c r="AX552" s="190"/>
      <c r="AY552" s="191"/>
      <c r="AZ552" s="190"/>
      <c r="BA552" s="190"/>
      <c r="BB552" s="190"/>
    </row>
    <row r="553" spans="1:54">
      <c r="A553" s="190"/>
      <c r="B553" s="189"/>
      <c r="C553" s="190"/>
      <c r="D553" s="190"/>
      <c r="E553" s="190"/>
      <c r="F553" s="204"/>
      <c r="G553" s="190"/>
      <c r="H553" s="190"/>
      <c r="I553" s="190"/>
      <c r="J553" s="190"/>
      <c r="K553" s="190"/>
      <c r="L553" s="191"/>
      <c r="M553" s="190"/>
      <c r="N553" s="190"/>
      <c r="O553" s="190"/>
      <c r="P553" s="190"/>
      <c r="Q553" s="190"/>
      <c r="R553" s="190"/>
      <c r="S553" s="192"/>
      <c r="T553" s="191"/>
      <c r="U553" s="205"/>
      <c r="V553" s="204"/>
      <c r="W553" s="193"/>
      <c r="X553" s="190"/>
      <c r="Y553" s="190"/>
      <c r="Z553" s="190"/>
      <c r="AA553" s="190"/>
      <c r="AB553" s="190"/>
      <c r="AC553" s="190"/>
      <c r="AD553" s="190"/>
      <c r="AE553" s="190"/>
      <c r="AF553" s="190"/>
      <c r="AG553" s="190"/>
      <c r="AH553" s="191"/>
      <c r="AI553" s="191"/>
      <c r="AJ553" s="190"/>
      <c r="AK553" s="190"/>
      <c r="AL553" s="190"/>
      <c r="AM553" s="191"/>
      <c r="AN553" s="191"/>
      <c r="AO553" s="190"/>
      <c r="AP553" s="190"/>
      <c r="AQ553" s="191"/>
      <c r="AR553" s="190"/>
      <c r="AS553" s="190"/>
      <c r="AT553" s="190"/>
      <c r="AU553" s="191"/>
      <c r="AV553" s="190"/>
      <c r="AW553" s="190"/>
      <c r="AX553" s="190"/>
      <c r="AY553" s="191"/>
      <c r="AZ553" s="190"/>
      <c r="BA553" s="190"/>
      <c r="BB553" s="190"/>
    </row>
    <row r="554" spans="1:54">
      <c r="A554" s="190"/>
      <c r="B554" s="189"/>
      <c r="C554" s="190"/>
      <c r="D554" s="190"/>
      <c r="E554" s="190"/>
      <c r="F554" s="204"/>
      <c r="G554" s="190"/>
      <c r="H554" s="190"/>
      <c r="I554" s="190"/>
      <c r="J554" s="190"/>
      <c r="K554" s="190"/>
      <c r="L554" s="191"/>
      <c r="M554" s="190"/>
      <c r="N554" s="190"/>
      <c r="O554" s="190"/>
      <c r="P554" s="190"/>
      <c r="Q554" s="190"/>
      <c r="R554" s="190"/>
      <c r="S554" s="192"/>
      <c r="T554" s="191"/>
      <c r="U554" s="205"/>
      <c r="V554" s="204"/>
      <c r="W554" s="193"/>
      <c r="X554" s="190"/>
      <c r="Y554" s="190"/>
      <c r="Z554" s="190"/>
      <c r="AA554" s="190"/>
      <c r="AB554" s="190"/>
      <c r="AC554" s="190"/>
      <c r="AD554" s="190"/>
      <c r="AE554" s="190"/>
      <c r="AF554" s="190"/>
      <c r="AG554" s="190"/>
      <c r="AH554" s="191"/>
      <c r="AI554" s="191"/>
      <c r="AJ554" s="190"/>
      <c r="AK554" s="190"/>
      <c r="AL554" s="190"/>
      <c r="AM554" s="191"/>
      <c r="AN554" s="191"/>
      <c r="AO554" s="190"/>
      <c r="AP554" s="190"/>
      <c r="AQ554" s="191"/>
      <c r="AR554" s="190"/>
      <c r="AS554" s="190"/>
      <c r="AT554" s="190"/>
      <c r="AU554" s="191"/>
      <c r="AV554" s="190"/>
      <c r="AW554" s="190"/>
      <c r="AX554" s="190"/>
      <c r="AY554" s="191"/>
      <c r="AZ554" s="190"/>
      <c r="BA554" s="190"/>
      <c r="BB554" s="190"/>
    </row>
    <row r="555" spans="1:54">
      <c r="A555" s="190"/>
      <c r="B555" s="189"/>
      <c r="C555" s="190"/>
      <c r="D555" s="190"/>
      <c r="E555" s="190"/>
      <c r="F555" s="204"/>
      <c r="G555" s="190"/>
      <c r="H555" s="190"/>
      <c r="I555" s="190"/>
      <c r="J555" s="190"/>
      <c r="K555" s="190"/>
      <c r="L555" s="191"/>
      <c r="M555" s="190"/>
      <c r="N555" s="190"/>
      <c r="O555" s="190"/>
      <c r="P555" s="190"/>
      <c r="Q555" s="190"/>
      <c r="R555" s="190"/>
      <c r="S555" s="192"/>
      <c r="T555" s="191"/>
      <c r="U555" s="205"/>
      <c r="V555" s="204"/>
      <c r="W555" s="193"/>
      <c r="X555" s="190"/>
      <c r="Y555" s="190"/>
      <c r="Z555" s="190"/>
      <c r="AA555" s="190"/>
      <c r="AB555" s="190"/>
      <c r="AC555" s="190"/>
      <c r="AD555" s="190"/>
      <c r="AE555" s="190"/>
      <c r="AF555" s="190"/>
      <c r="AG555" s="190"/>
      <c r="AH555" s="191"/>
      <c r="AI555" s="191"/>
      <c r="AJ555" s="190"/>
      <c r="AK555" s="190"/>
      <c r="AL555" s="190"/>
      <c r="AM555" s="191"/>
      <c r="AN555" s="191"/>
      <c r="AO555" s="190"/>
      <c r="AP555" s="190"/>
      <c r="AQ555" s="191"/>
      <c r="AR555" s="190"/>
      <c r="AS555" s="190"/>
      <c r="AT555" s="190"/>
      <c r="AU555" s="191"/>
      <c r="AV555" s="190"/>
      <c r="AW555" s="190"/>
      <c r="AX555" s="190"/>
      <c r="AY555" s="191"/>
      <c r="AZ555" s="190"/>
      <c r="BA555" s="190"/>
      <c r="BB555" s="190"/>
    </row>
    <row r="556" spans="1:54">
      <c r="A556" s="190"/>
      <c r="B556" s="189"/>
      <c r="C556" s="190"/>
      <c r="D556" s="190"/>
      <c r="E556" s="190"/>
      <c r="F556" s="204"/>
      <c r="G556" s="190"/>
      <c r="H556" s="190"/>
      <c r="I556" s="190"/>
      <c r="J556" s="190"/>
      <c r="K556" s="190"/>
      <c r="L556" s="191"/>
      <c r="M556" s="190"/>
      <c r="N556" s="190"/>
      <c r="O556" s="190"/>
      <c r="P556" s="190"/>
      <c r="Q556" s="190"/>
      <c r="R556" s="190"/>
      <c r="S556" s="192"/>
      <c r="T556" s="191"/>
      <c r="U556" s="205"/>
      <c r="V556" s="204"/>
      <c r="W556" s="193"/>
      <c r="X556" s="190"/>
      <c r="Y556" s="190"/>
      <c r="Z556" s="190"/>
      <c r="AA556" s="190"/>
      <c r="AB556" s="190"/>
      <c r="AC556" s="190"/>
      <c r="AD556" s="190"/>
      <c r="AE556" s="190"/>
      <c r="AF556" s="190"/>
      <c r="AG556" s="190"/>
      <c r="AH556" s="191"/>
      <c r="AI556" s="191"/>
      <c r="AJ556" s="190"/>
      <c r="AK556" s="190"/>
      <c r="AL556" s="190"/>
      <c r="AM556" s="191"/>
      <c r="AN556" s="191"/>
      <c r="AO556" s="190"/>
      <c r="AP556" s="190"/>
      <c r="AQ556" s="191"/>
      <c r="AR556" s="190"/>
      <c r="AS556" s="190"/>
      <c r="AT556" s="190"/>
      <c r="AU556" s="191"/>
      <c r="AV556" s="190"/>
      <c r="AW556" s="190"/>
      <c r="AX556" s="190"/>
      <c r="AY556" s="191"/>
      <c r="AZ556" s="190"/>
      <c r="BA556" s="190"/>
      <c r="BB556" s="190"/>
    </row>
    <row r="557" spans="1:54">
      <c r="A557" s="190"/>
      <c r="B557" s="189"/>
      <c r="C557" s="190"/>
      <c r="D557" s="190"/>
      <c r="E557" s="190"/>
      <c r="F557" s="204"/>
      <c r="G557" s="190"/>
      <c r="H557" s="190"/>
      <c r="I557" s="190"/>
      <c r="J557" s="190"/>
      <c r="K557" s="190"/>
      <c r="L557" s="191"/>
      <c r="M557" s="190"/>
      <c r="N557" s="190"/>
      <c r="O557" s="190"/>
      <c r="P557" s="190"/>
      <c r="Q557" s="190"/>
      <c r="R557" s="190"/>
      <c r="S557" s="192"/>
      <c r="T557" s="191"/>
      <c r="U557" s="205"/>
      <c r="V557" s="204"/>
      <c r="W557" s="193"/>
      <c r="X557" s="190"/>
      <c r="Y557" s="190"/>
      <c r="Z557" s="190"/>
      <c r="AA557" s="190"/>
      <c r="AB557" s="190"/>
      <c r="AC557" s="190"/>
      <c r="AD557" s="190"/>
      <c r="AE557" s="190"/>
      <c r="AF557" s="190"/>
      <c r="AG557" s="190"/>
      <c r="AH557" s="191"/>
      <c r="AI557" s="191"/>
      <c r="AJ557" s="190"/>
      <c r="AK557" s="190"/>
      <c r="AL557" s="190"/>
      <c r="AM557" s="191"/>
      <c r="AN557" s="191"/>
      <c r="AO557" s="190"/>
      <c r="AP557" s="190"/>
      <c r="AQ557" s="191"/>
      <c r="AR557" s="190"/>
      <c r="AS557" s="190"/>
      <c r="AT557" s="190"/>
      <c r="AU557" s="191"/>
      <c r="AV557" s="190"/>
      <c r="AW557" s="190"/>
      <c r="AX557" s="190"/>
      <c r="AY557" s="191"/>
      <c r="AZ557" s="190"/>
      <c r="BA557" s="190"/>
      <c r="BB557" s="190"/>
    </row>
    <row r="558" spans="1:54">
      <c r="A558" s="190"/>
      <c r="B558" s="189"/>
      <c r="C558" s="190"/>
      <c r="D558" s="190"/>
      <c r="E558" s="190"/>
      <c r="F558" s="204"/>
      <c r="G558" s="190"/>
      <c r="H558" s="190"/>
      <c r="I558" s="190"/>
      <c r="J558" s="190"/>
      <c r="K558" s="190"/>
      <c r="L558" s="191"/>
      <c r="M558" s="190"/>
      <c r="N558" s="190"/>
      <c r="O558" s="190"/>
      <c r="P558" s="190"/>
      <c r="Q558" s="190"/>
      <c r="R558" s="190"/>
      <c r="S558" s="192"/>
      <c r="T558" s="191"/>
      <c r="U558" s="205"/>
      <c r="V558" s="204"/>
      <c r="W558" s="193"/>
      <c r="X558" s="190"/>
      <c r="Y558" s="190"/>
      <c r="Z558" s="190"/>
      <c r="AA558" s="190"/>
      <c r="AB558" s="190"/>
      <c r="AC558" s="190"/>
      <c r="AD558" s="190"/>
      <c r="AE558" s="190"/>
      <c r="AF558" s="190"/>
      <c r="AG558" s="190"/>
      <c r="AH558" s="191"/>
      <c r="AI558" s="191"/>
      <c r="AJ558" s="190"/>
      <c r="AK558" s="190"/>
      <c r="AL558" s="190"/>
      <c r="AM558" s="191"/>
      <c r="AN558" s="191"/>
      <c r="AO558" s="190"/>
      <c r="AP558" s="190"/>
      <c r="AQ558" s="191"/>
      <c r="AR558" s="190"/>
      <c r="AS558" s="190"/>
      <c r="AT558" s="190"/>
      <c r="AU558" s="191"/>
      <c r="AV558" s="190"/>
      <c r="AW558" s="190"/>
      <c r="AX558" s="190"/>
      <c r="AY558" s="191"/>
      <c r="AZ558" s="190"/>
      <c r="BA558" s="190"/>
      <c r="BB558" s="190"/>
    </row>
    <row r="559" spans="1:54">
      <c r="A559" s="190"/>
      <c r="B559" s="189"/>
      <c r="C559" s="190"/>
      <c r="D559" s="190"/>
      <c r="E559" s="190"/>
      <c r="F559" s="204"/>
      <c r="G559" s="190"/>
      <c r="H559" s="190"/>
      <c r="I559" s="190"/>
      <c r="J559" s="190"/>
      <c r="K559" s="190"/>
      <c r="L559" s="191"/>
      <c r="M559" s="190"/>
      <c r="N559" s="190"/>
      <c r="O559" s="190"/>
      <c r="P559" s="190"/>
      <c r="Q559" s="190"/>
      <c r="R559" s="190"/>
      <c r="S559" s="192"/>
      <c r="T559" s="191"/>
      <c r="U559" s="205"/>
      <c r="V559" s="204"/>
      <c r="W559" s="193"/>
      <c r="X559" s="190"/>
      <c r="Y559" s="190"/>
      <c r="Z559" s="190"/>
      <c r="AA559" s="190"/>
      <c r="AB559" s="190"/>
      <c r="AC559" s="190"/>
      <c r="AD559" s="190"/>
      <c r="AE559" s="190"/>
      <c r="AF559" s="190"/>
      <c r="AG559" s="190"/>
      <c r="AH559" s="191"/>
      <c r="AI559" s="191"/>
      <c r="AJ559" s="190"/>
      <c r="AK559" s="190"/>
      <c r="AL559" s="190"/>
      <c r="AM559" s="191"/>
      <c r="AN559" s="191"/>
      <c r="AO559" s="190"/>
      <c r="AP559" s="190"/>
      <c r="AQ559" s="191"/>
      <c r="AR559" s="190"/>
      <c r="AS559" s="190"/>
      <c r="AT559" s="190"/>
      <c r="AU559" s="191"/>
      <c r="AV559" s="190"/>
      <c r="AW559" s="190"/>
      <c r="AX559" s="190"/>
      <c r="AY559" s="191"/>
      <c r="AZ559" s="190"/>
      <c r="BA559" s="190"/>
      <c r="BB559" s="190"/>
    </row>
    <row r="560" spans="1:54">
      <c r="A560" s="190"/>
      <c r="B560" s="189"/>
      <c r="C560" s="190"/>
      <c r="D560" s="190"/>
      <c r="E560" s="190"/>
      <c r="F560" s="204"/>
      <c r="G560" s="190"/>
      <c r="H560" s="190"/>
      <c r="I560" s="190"/>
      <c r="J560" s="190"/>
      <c r="K560" s="190"/>
      <c r="L560" s="191"/>
      <c r="M560" s="190"/>
      <c r="N560" s="190"/>
      <c r="O560" s="190"/>
      <c r="P560" s="190"/>
      <c r="Q560" s="190"/>
      <c r="R560" s="190"/>
      <c r="S560" s="192"/>
      <c r="T560" s="191"/>
      <c r="U560" s="205"/>
      <c r="V560" s="204"/>
      <c r="W560" s="193"/>
      <c r="X560" s="190"/>
      <c r="Y560" s="190"/>
      <c r="Z560" s="190"/>
      <c r="AA560" s="190"/>
      <c r="AB560" s="190"/>
      <c r="AC560" s="190"/>
      <c r="AD560" s="190"/>
      <c r="AE560" s="190"/>
      <c r="AF560" s="190"/>
      <c r="AG560" s="190"/>
      <c r="AH560" s="191"/>
      <c r="AI560" s="191"/>
      <c r="AJ560" s="190"/>
      <c r="AK560" s="190"/>
      <c r="AL560" s="190"/>
      <c r="AM560" s="191"/>
      <c r="AN560" s="191"/>
      <c r="AO560" s="190"/>
      <c r="AP560" s="190"/>
      <c r="AQ560" s="191"/>
      <c r="AR560" s="190"/>
      <c r="AS560" s="190"/>
      <c r="AT560" s="190"/>
      <c r="AU560" s="191"/>
      <c r="AV560" s="190"/>
      <c r="AW560" s="190"/>
      <c r="AX560" s="190"/>
      <c r="AY560" s="191"/>
      <c r="AZ560" s="190"/>
      <c r="BA560" s="190"/>
      <c r="BB560" s="190"/>
    </row>
    <row r="561" spans="1:54">
      <c r="A561" s="190"/>
      <c r="B561" s="189"/>
      <c r="C561" s="190"/>
      <c r="D561" s="190"/>
      <c r="E561" s="190"/>
      <c r="F561" s="204"/>
      <c r="G561" s="190"/>
      <c r="H561" s="190"/>
      <c r="I561" s="190"/>
      <c r="J561" s="190"/>
      <c r="K561" s="190"/>
      <c r="L561" s="191"/>
      <c r="M561" s="190"/>
      <c r="N561" s="190"/>
      <c r="O561" s="190"/>
      <c r="P561" s="190"/>
      <c r="Q561" s="190"/>
      <c r="R561" s="190"/>
      <c r="S561" s="192"/>
      <c r="T561" s="191"/>
      <c r="U561" s="205"/>
      <c r="V561" s="204"/>
      <c r="W561" s="193"/>
      <c r="X561" s="190"/>
      <c r="Y561" s="190"/>
      <c r="Z561" s="190"/>
      <c r="AA561" s="190"/>
      <c r="AB561" s="190"/>
      <c r="AC561" s="190"/>
      <c r="AD561" s="190"/>
      <c r="AE561" s="190"/>
      <c r="AF561" s="190"/>
      <c r="AG561" s="190"/>
      <c r="AH561" s="191"/>
      <c r="AI561" s="191"/>
      <c r="AJ561" s="190"/>
      <c r="AK561" s="190"/>
      <c r="AL561" s="190"/>
      <c r="AM561" s="191"/>
      <c r="AN561" s="191"/>
      <c r="AO561" s="190"/>
      <c r="AP561" s="190"/>
      <c r="AQ561" s="191"/>
      <c r="AR561" s="190"/>
      <c r="AS561" s="190"/>
      <c r="AT561" s="190"/>
      <c r="AU561" s="191"/>
      <c r="AV561" s="190"/>
      <c r="AW561" s="190"/>
      <c r="AX561" s="190"/>
      <c r="AY561" s="191"/>
      <c r="AZ561" s="190"/>
      <c r="BA561" s="190"/>
      <c r="BB561" s="190"/>
    </row>
    <row r="562" spans="1:54">
      <c r="A562" s="190"/>
      <c r="B562" s="189"/>
      <c r="C562" s="190"/>
      <c r="D562" s="190"/>
      <c r="E562" s="190"/>
      <c r="F562" s="204"/>
      <c r="G562" s="190"/>
      <c r="H562" s="190"/>
      <c r="I562" s="190"/>
      <c r="J562" s="190"/>
      <c r="K562" s="190"/>
      <c r="L562" s="191"/>
      <c r="M562" s="190"/>
      <c r="N562" s="190"/>
      <c r="O562" s="190"/>
      <c r="P562" s="190"/>
      <c r="Q562" s="190"/>
      <c r="R562" s="190"/>
      <c r="S562" s="192"/>
      <c r="T562" s="191"/>
      <c r="U562" s="205"/>
      <c r="V562" s="204"/>
      <c r="W562" s="193"/>
      <c r="X562" s="190"/>
      <c r="Y562" s="190"/>
      <c r="Z562" s="190"/>
      <c r="AA562" s="190"/>
      <c r="AB562" s="190"/>
      <c r="AC562" s="190"/>
      <c r="AD562" s="190"/>
      <c r="AE562" s="190"/>
      <c r="AF562" s="190"/>
      <c r="AG562" s="190"/>
      <c r="AH562" s="191"/>
      <c r="AI562" s="191"/>
      <c r="AJ562" s="190"/>
      <c r="AK562" s="190"/>
      <c r="AL562" s="190"/>
      <c r="AM562" s="191"/>
      <c r="AN562" s="191"/>
      <c r="AO562" s="190"/>
      <c r="AP562" s="190"/>
      <c r="AQ562" s="191"/>
      <c r="AR562" s="190"/>
      <c r="AS562" s="190"/>
      <c r="AT562" s="190"/>
      <c r="AU562" s="191"/>
      <c r="AV562" s="190"/>
      <c r="AW562" s="190"/>
      <c r="AX562" s="190"/>
      <c r="AY562" s="191"/>
      <c r="AZ562" s="190"/>
      <c r="BA562" s="190"/>
      <c r="BB562" s="190"/>
    </row>
    <row r="563" spans="1:54">
      <c r="A563" s="190"/>
      <c r="B563" s="189"/>
      <c r="C563" s="190"/>
      <c r="D563" s="190"/>
      <c r="E563" s="190"/>
      <c r="F563" s="204"/>
      <c r="G563" s="190"/>
      <c r="H563" s="190"/>
      <c r="I563" s="190"/>
      <c r="J563" s="190"/>
      <c r="K563" s="190"/>
      <c r="L563" s="191"/>
      <c r="M563" s="190"/>
      <c r="N563" s="190"/>
      <c r="O563" s="190"/>
      <c r="P563" s="190"/>
      <c r="Q563" s="190"/>
      <c r="R563" s="190"/>
      <c r="S563" s="192"/>
      <c r="T563" s="191"/>
      <c r="U563" s="205"/>
      <c r="V563" s="204"/>
      <c r="W563" s="193"/>
      <c r="X563" s="190"/>
      <c r="Y563" s="190"/>
      <c r="Z563" s="190"/>
      <c r="AA563" s="190"/>
      <c r="AB563" s="190"/>
      <c r="AC563" s="190"/>
      <c r="AD563" s="190"/>
      <c r="AE563" s="190"/>
      <c r="AF563" s="190"/>
      <c r="AG563" s="190"/>
      <c r="AH563" s="191"/>
      <c r="AI563" s="191"/>
      <c r="AJ563" s="190"/>
      <c r="AK563" s="190"/>
      <c r="AL563" s="190"/>
      <c r="AM563" s="191"/>
      <c r="AN563" s="191"/>
      <c r="AO563" s="190"/>
      <c r="AP563" s="190"/>
      <c r="AQ563" s="191"/>
      <c r="AR563" s="190"/>
      <c r="AS563" s="190"/>
      <c r="AT563" s="190"/>
      <c r="AU563" s="191"/>
      <c r="AV563" s="190"/>
      <c r="AW563" s="190"/>
      <c r="AX563" s="190"/>
      <c r="AY563" s="191"/>
      <c r="AZ563" s="190"/>
      <c r="BA563" s="190"/>
      <c r="BB563" s="190"/>
    </row>
    <row r="564" spans="1:54">
      <c r="A564" s="190"/>
      <c r="B564" s="189"/>
      <c r="C564" s="190"/>
      <c r="D564" s="190"/>
      <c r="E564" s="190"/>
      <c r="F564" s="204"/>
      <c r="G564" s="190"/>
      <c r="H564" s="190"/>
      <c r="I564" s="190"/>
      <c r="J564" s="190"/>
      <c r="K564" s="190"/>
      <c r="L564" s="191"/>
      <c r="M564" s="190"/>
      <c r="N564" s="190"/>
      <c r="O564" s="190"/>
      <c r="P564" s="190"/>
      <c r="Q564" s="190"/>
      <c r="R564" s="190"/>
      <c r="S564" s="192"/>
      <c r="T564" s="191"/>
      <c r="U564" s="205"/>
      <c r="V564" s="204"/>
      <c r="W564" s="193"/>
      <c r="X564" s="190"/>
      <c r="Y564" s="190"/>
      <c r="Z564" s="190"/>
      <c r="AA564" s="190"/>
      <c r="AB564" s="190"/>
      <c r="AC564" s="190"/>
      <c r="AD564" s="190"/>
      <c r="AE564" s="190"/>
      <c r="AF564" s="190"/>
      <c r="AG564" s="190"/>
      <c r="AH564" s="191"/>
      <c r="AI564" s="191"/>
      <c r="AJ564" s="190"/>
      <c r="AK564" s="190"/>
      <c r="AL564" s="190"/>
      <c r="AM564" s="191"/>
      <c r="AN564" s="191"/>
      <c r="AO564" s="190"/>
      <c r="AP564" s="190"/>
      <c r="AQ564" s="191"/>
      <c r="AR564" s="190"/>
      <c r="AS564" s="190"/>
      <c r="AT564" s="190"/>
      <c r="AU564" s="191"/>
      <c r="AV564" s="190"/>
      <c r="AW564" s="190"/>
      <c r="AX564" s="190"/>
      <c r="AY564" s="191"/>
      <c r="AZ564" s="190"/>
      <c r="BA564" s="190"/>
      <c r="BB564" s="190"/>
    </row>
    <row r="565" spans="1:54">
      <c r="A565" s="190"/>
      <c r="B565" s="189"/>
      <c r="C565" s="190"/>
      <c r="D565" s="190"/>
      <c r="E565" s="190"/>
      <c r="F565" s="204"/>
      <c r="G565" s="190"/>
      <c r="H565" s="190"/>
      <c r="I565" s="190"/>
      <c r="J565" s="190"/>
      <c r="K565" s="190"/>
      <c r="L565" s="191"/>
      <c r="M565" s="190"/>
      <c r="N565" s="190"/>
      <c r="O565" s="190"/>
      <c r="P565" s="190"/>
      <c r="Q565" s="190"/>
      <c r="R565" s="190"/>
      <c r="S565" s="192"/>
      <c r="T565" s="191"/>
      <c r="U565" s="205"/>
      <c r="V565" s="204"/>
      <c r="W565" s="193"/>
      <c r="X565" s="190"/>
      <c r="Y565" s="190"/>
      <c r="Z565" s="190"/>
      <c r="AA565" s="190"/>
      <c r="AB565" s="190"/>
      <c r="AC565" s="190"/>
      <c r="AD565" s="190"/>
      <c r="AE565" s="190"/>
      <c r="AF565" s="190"/>
      <c r="AG565" s="190"/>
      <c r="AH565" s="191"/>
      <c r="AI565" s="191"/>
      <c r="AJ565" s="190"/>
      <c r="AK565" s="190"/>
      <c r="AL565" s="190"/>
      <c r="AM565" s="191"/>
      <c r="AN565" s="191"/>
      <c r="AO565" s="190"/>
      <c r="AP565" s="190"/>
      <c r="AQ565" s="191"/>
      <c r="AR565" s="190"/>
      <c r="AS565" s="190"/>
      <c r="AT565" s="190"/>
      <c r="AU565" s="191"/>
      <c r="AV565" s="190"/>
      <c r="AW565" s="190"/>
      <c r="AX565" s="190"/>
      <c r="AY565" s="191"/>
      <c r="AZ565" s="190"/>
      <c r="BA565" s="190"/>
      <c r="BB565" s="190"/>
    </row>
    <row r="566" spans="1:54">
      <c r="A566" s="190"/>
      <c r="B566" s="189"/>
      <c r="C566" s="190"/>
      <c r="D566" s="190"/>
      <c r="E566" s="190"/>
      <c r="F566" s="204"/>
      <c r="G566" s="190"/>
      <c r="H566" s="190"/>
      <c r="I566" s="190"/>
      <c r="J566" s="190"/>
      <c r="K566" s="190"/>
      <c r="L566" s="191"/>
      <c r="M566" s="190"/>
      <c r="N566" s="190"/>
      <c r="O566" s="190"/>
      <c r="P566" s="190"/>
      <c r="Q566" s="190"/>
      <c r="R566" s="190"/>
      <c r="S566" s="192"/>
      <c r="T566" s="191"/>
      <c r="U566" s="205"/>
      <c r="V566" s="204"/>
      <c r="W566" s="193"/>
      <c r="X566" s="190"/>
      <c r="Y566" s="190"/>
      <c r="Z566" s="190"/>
      <c r="AA566" s="190"/>
      <c r="AB566" s="190"/>
      <c r="AC566" s="190"/>
      <c r="AD566" s="190"/>
      <c r="AE566" s="190"/>
      <c r="AF566" s="190"/>
      <c r="AG566" s="190"/>
      <c r="AH566" s="191"/>
      <c r="AI566" s="191"/>
      <c r="AJ566" s="190"/>
      <c r="AK566" s="190"/>
      <c r="AL566" s="190"/>
      <c r="AM566" s="191"/>
      <c r="AN566" s="191"/>
      <c r="AO566" s="190"/>
      <c r="AP566" s="190"/>
      <c r="AQ566" s="191"/>
      <c r="AR566" s="190"/>
      <c r="AS566" s="190"/>
      <c r="AT566" s="190"/>
      <c r="AU566" s="191"/>
      <c r="AV566" s="190"/>
      <c r="AW566" s="190"/>
      <c r="AX566" s="190"/>
      <c r="AY566" s="191"/>
      <c r="AZ566" s="190"/>
      <c r="BA566" s="190"/>
      <c r="BB566" s="190"/>
    </row>
    <row r="567" spans="1:54">
      <c r="A567" s="190"/>
      <c r="B567" s="189"/>
      <c r="C567" s="190"/>
      <c r="D567" s="190"/>
      <c r="E567" s="190"/>
      <c r="F567" s="204"/>
      <c r="G567" s="190"/>
      <c r="H567" s="190"/>
      <c r="I567" s="190"/>
      <c r="J567" s="190"/>
      <c r="K567" s="190"/>
      <c r="L567" s="191"/>
      <c r="M567" s="190"/>
      <c r="N567" s="190"/>
      <c r="O567" s="190"/>
      <c r="P567" s="190"/>
      <c r="Q567" s="190"/>
      <c r="R567" s="190"/>
      <c r="S567" s="192"/>
      <c r="T567" s="191"/>
      <c r="U567" s="205"/>
      <c r="V567" s="204"/>
      <c r="W567" s="193"/>
      <c r="X567" s="190"/>
      <c r="Y567" s="190"/>
      <c r="Z567" s="190"/>
      <c r="AA567" s="190"/>
      <c r="AB567" s="190"/>
      <c r="AC567" s="190"/>
      <c r="AD567" s="190"/>
      <c r="AE567" s="190"/>
      <c r="AF567" s="190"/>
      <c r="AG567" s="190"/>
      <c r="AH567" s="191"/>
      <c r="AI567" s="191"/>
      <c r="AJ567" s="190"/>
      <c r="AK567" s="190"/>
      <c r="AL567" s="190"/>
      <c r="AM567" s="191"/>
      <c r="AN567" s="191"/>
      <c r="AO567" s="190"/>
      <c r="AP567" s="190"/>
      <c r="AQ567" s="191"/>
      <c r="AR567" s="190"/>
      <c r="AS567" s="190"/>
      <c r="AT567" s="190"/>
      <c r="AU567" s="191"/>
      <c r="AV567" s="190"/>
      <c r="AW567" s="190"/>
      <c r="AX567" s="190"/>
      <c r="AY567" s="191"/>
      <c r="AZ567" s="190"/>
      <c r="BA567" s="190"/>
      <c r="BB567" s="190"/>
    </row>
    <row r="568" spans="1:54">
      <c r="A568" s="190"/>
      <c r="B568" s="189"/>
      <c r="C568" s="190"/>
      <c r="D568" s="190"/>
      <c r="E568" s="190"/>
      <c r="F568" s="204"/>
      <c r="G568" s="190"/>
      <c r="H568" s="190"/>
      <c r="I568" s="190"/>
      <c r="J568" s="190"/>
      <c r="K568" s="190"/>
      <c r="L568" s="191"/>
      <c r="M568" s="190"/>
      <c r="N568" s="190"/>
      <c r="O568" s="190"/>
      <c r="P568" s="190"/>
      <c r="Q568" s="190"/>
      <c r="R568" s="190"/>
      <c r="S568" s="192"/>
      <c r="T568" s="191"/>
      <c r="U568" s="205"/>
      <c r="V568" s="204"/>
      <c r="W568" s="193"/>
      <c r="X568" s="190"/>
      <c r="Y568" s="190"/>
      <c r="Z568" s="190"/>
      <c r="AA568" s="190"/>
      <c r="AB568" s="190"/>
      <c r="AC568" s="190"/>
      <c r="AD568" s="190"/>
      <c r="AE568" s="190"/>
      <c r="AF568" s="190"/>
      <c r="AG568" s="190"/>
      <c r="AH568" s="191"/>
      <c r="AI568" s="191"/>
      <c r="AJ568" s="190"/>
      <c r="AK568" s="190"/>
      <c r="AL568" s="190"/>
      <c r="AM568" s="191"/>
      <c r="AN568" s="191"/>
      <c r="AO568" s="190"/>
      <c r="AP568" s="190"/>
      <c r="AQ568" s="191"/>
      <c r="AR568" s="190"/>
      <c r="AS568" s="190"/>
      <c r="AT568" s="190"/>
      <c r="AU568" s="191"/>
      <c r="AV568" s="190"/>
      <c r="AW568" s="190"/>
      <c r="AX568" s="190"/>
      <c r="AY568" s="191"/>
      <c r="AZ568" s="190"/>
      <c r="BA568" s="190"/>
      <c r="BB568" s="190"/>
    </row>
    <row r="569" spans="1:54">
      <c r="A569" s="190"/>
      <c r="B569" s="189"/>
      <c r="C569" s="190"/>
      <c r="D569" s="190"/>
      <c r="E569" s="190"/>
      <c r="F569" s="204"/>
      <c r="G569" s="190"/>
      <c r="H569" s="190"/>
      <c r="I569" s="190"/>
      <c r="J569" s="190"/>
      <c r="K569" s="190"/>
      <c r="L569" s="191"/>
      <c r="M569" s="190"/>
      <c r="N569" s="190"/>
      <c r="O569" s="190"/>
      <c r="P569" s="190"/>
      <c r="Q569" s="190"/>
      <c r="R569" s="190"/>
      <c r="S569" s="192"/>
      <c r="T569" s="191"/>
      <c r="U569" s="205"/>
      <c r="V569" s="204"/>
      <c r="W569" s="193"/>
      <c r="X569" s="190"/>
      <c r="Y569" s="190"/>
      <c r="Z569" s="190"/>
      <c r="AA569" s="190"/>
      <c r="AB569" s="190"/>
      <c r="AC569" s="190"/>
      <c r="AD569" s="190"/>
      <c r="AE569" s="190"/>
      <c r="AF569" s="190"/>
      <c r="AG569" s="190"/>
      <c r="AH569" s="191"/>
      <c r="AI569" s="191"/>
      <c r="AJ569" s="190"/>
      <c r="AK569" s="190"/>
      <c r="AL569" s="190"/>
      <c r="AM569" s="191"/>
      <c r="AN569" s="191"/>
      <c r="AO569" s="190"/>
      <c r="AP569" s="190"/>
      <c r="AQ569" s="191"/>
      <c r="AR569" s="190"/>
      <c r="AS569" s="190"/>
      <c r="AT569" s="190"/>
      <c r="AU569" s="191"/>
      <c r="AV569" s="190"/>
      <c r="AW569" s="190"/>
      <c r="AX569" s="190"/>
      <c r="AY569" s="191"/>
      <c r="AZ569" s="190"/>
      <c r="BA569" s="190"/>
      <c r="BB569" s="190"/>
    </row>
    <row r="570" spans="1:54">
      <c r="A570" s="190"/>
      <c r="B570" s="189"/>
      <c r="C570" s="190"/>
      <c r="D570" s="190"/>
      <c r="E570" s="190"/>
      <c r="F570" s="204"/>
      <c r="G570" s="190"/>
      <c r="H570" s="190"/>
      <c r="I570" s="190"/>
      <c r="J570" s="190"/>
      <c r="K570" s="190"/>
      <c r="L570" s="191"/>
      <c r="M570" s="190"/>
      <c r="N570" s="190"/>
      <c r="O570" s="190"/>
      <c r="P570" s="190"/>
      <c r="Q570" s="190"/>
      <c r="R570" s="190"/>
      <c r="S570" s="192"/>
      <c r="T570" s="191"/>
      <c r="U570" s="205"/>
      <c r="V570" s="204"/>
      <c r="W570" s="193"/>
      <c r="X570" s="190"/>
      <c r="Y570" s="190"/>
      <c r="Z570" s="190"/>
      <c r="AA570" s="190"/>
      <c r="AB570" s="190"/>
      <c r="AC570" s="190"/>
      <c r="AD570" s="190"/>
      <c r="AE570" s="190"/>
      <c r="AF570" s="190"/>
      <c r="AG570" s="190"/>
      <c r="AH570" s="191"/>
      <c r="AI570" s="191"/>
      <c r="AJ570" s="190"/>
      <c r="AK570" s="190"/>
      <c r="AL570" s="190"/>
      <c r="AM570" s="191"/>
      <c r="AN570" s="191"/>
      <c r="AO570" s="190"/>
      <c r="AP570" s="190"/>
      <c r="AQ570" s="191"/>
      <c r="AR570" s="190"/>
      <c r="AS570" s="190"/>
      <c r="AT570" s="190"/>
      <c r="AU570" s="191"/>
      <c r="AV570" s="190"/>
      <c r="AW570" s="190"/>
      <c r="AX570" s="190"/>
      <c r="AY570" s="191"/>
      <c r="AZ570" s="190"/>
      <c r="BA570" s="190"/>
      <c r="BB570" s="190"/>
    </row>
    <row r="571" spans="1:54">
      <c r="A571" s="190"/>
      <c r="B571" s="189"/>
      <c r="C571" s="190"/>
      <c r="D571" s="190"/>
      <c r="E571" s="190"/>
      <c r="F571" s="204"/>
      <c r="G571" s="190"/>
      <c r="H571" s="190"/>
      <c r="I571" s="190"/>
      <c r="J571" s="190"/>
      <c r="K571" s="190"/>
      <c r="L571" s="191"/>
      <c r="M571" s="190"/>
      <c r="N571" s="190"/>
      <c r="O571" s="190"/>
      <c r="P571" s="190"/>
      <c r="Q571" s="190"/>
      <c r="R571" s="190"/>
      <c r="S571" s="192"/>
      <c r="T571" s="191"/>
      <c r="U571" s="205"/>
      <c r="V571" s="204"/>
      <c r="W571" s="193"/>
      <c r="X571" s="190"/>
      <c r="Y571" s="190"/>
      <c r="Z571" s="190"/>
      <c r="AA571" s="190"/>
      <c r="AB571" s="190"/>
      <c r="AC571" s="190"/>
      <c r="AD571" s="190"/>
      <c r="AE571" s="190"/>
      <c r="AF571" s="190"/>
      <c r="AG571" s="190"/>
      <c r="AH571" s="191"/>
      <c r="AI571" s="191"/>
      <c r="AJ571" s="190"/>
      <c r="AK571" s="190"/>
      <c r="AL571" s="190"/>
      <c r="AM571" s="191"/>
      <c r="AN571" s="191"/>
      <c r="AO571" s="190"/>
      <c r="AP571" s="190"/>
      <c r="AQ571" s="191"/>
      <c r="AR571" s="190"/>
      <c r="AS571" s="190"/>
      <c r="AT571" s="190"/>
      <c r="AU571" s="191"/>
      <c r="AV571" s="190"/>
      <c r="AW571" s="190"/>
      <c r="AX571" s="190"/>
      <c r="AY571" s="191"/>
      <c r="AZ571" s="190"/>
      <c r="BA571" s="190"/>
      <c r="BB571" s="190"/>
    </row>
    <row r="572" spans="1:54">
      <c r="A572" s="190"/>
      <c r="B572" s="189"/>
      <c r="C572" s="190"/>
      <c r="D572" s="190"/>
      <c r="E572" s="190"/>
      <c r="F572" s="204"/>
      <c r="G572" s="190"/>
      <c r="H572" s="190"/>
      <c r="I572" s="190"/>
      <c r="J572" s="190"/>
      <c r="K572" s="190"/>
      <c r="L572" s="191"/>
      <c r="M572" s="190"/>
      <c r="N572" s="190"/>
      <c r="O572" s="190"/>
      <c r="P572" s="190"/>
      <c r="Q572" s="190"/>
      <c r="R572" s="190"/>
      <c r="S572" s="192"/>
      <c r="T572" s="191"/>
      <c r="U572" s="205"/>
      <c r="V572" s="204"/>
      <c r="W572" s="193"/>
      <c r="X572" s="190"/>
      <c r="Y572" s="190"/>
      <c r="Z572" s="190"/>
      <c r="AA572" s="190"/>
      <c r="AB572" s="190"/>
      <c r="AC572" s="190"/>
      <c r="AD572" s="190"/>
      <c r="AE572" s="190"/>
      <c r="AF572" s="190"/>
      <c r="AG572" s="190"/>
      <c r="AH572" s="191"/>
      <c r="AI572" s="191"/>
      <c r="AJ572" s="190"/>
      <c r="AK572" s="190"/>
      <c r="AL572" s="190"/>
      <c r="AM572" s="191"/>
      <c r="AN572" s="191"/>
      <c r="AO572" s="190"/>
      <c r="AP572" s="190"/>
      <c r="AQ572" s="191"/>
      <c r="AR572" s="190"/>
      <c r="AS572" s="190"/>
      <c r="AT572" s="190"/>
      <c r="AU572" s="191"/>
      <c r="AV572" s="190"/>
      <c r="AW572" s="190"/>
      <c r="AX572" s="190"/>
      <c r="AY572" s="191"/>
      <c r="AZ572" s="190"/>
      <c r="BA572" s="190"/>
      <c r="BB572" s="190"/>
    </row>
    <row r="573" spans="1:54">
      <c r="A573" s="190"/>
      <c r="B573" s="189"/>
      <c r="C573" s="190"/>
      <c r="D573" s="190"/>
      <c r="E573" s="190"/>
      <c r="F573" s="204"/>
      <c r="G573" s="190"/>
      <c r="H573" s="190"/>
      <c r="I573" s="190"/>
      <c r="J573" s="190"/>
      <c r="K573" s="190"/>
      <c r="L573" s="191"/>
      <c r="M573" s="190"/>
      <c r="N573" s="190"/>
      <c r="O573" s="190"/>
      <c r="P573" s="190"/>
      <c r="Q573" s="190"/>
      <c r="R573" s="190"/>
      <c r="S573" s="192"/>
      <c r="T573" s="191"/>
      <c r="U573" s="205"/>
      <c r="V573" s="204"/>
      <c r="W573" s="193"/>
      <c r="X573" s="190"/>
      <c r="Y573" s="190"/>
      <c r="Z573" s="190"/>
      <c r="AA573" s="190"/>
      <c r="AB573" s="190"/>
      <c r="AC573" s="190"/>
      <c r="AD573" s="190"/>
      <c r="AE573" s="190"/>
      <c r="AF573" s="190"/>
      <c r="AG573" s="190"/>
      <c r="AH573" s="191"/>
      <c r="AI573" s="191"/>
      <c r="AJ573" s="190"/>
      <c r="AK573" s="190"/>
      <c r="AL573" s="190"/>
      <c r="AM573" s="191"/>
      <c r="AN573" s="191"/>
      <c r="AO573" s="190"/>
      <c r="AP573" s="190"/>
      <c r="AQ573" s="191"/>
      <c r="AR573" s="190"/>
      <c r="AS573" s="190"/>
      <c r="AT573" s="190"/>
      <c r="AU573" s="191"/>
      <c r="AV573" s="190"/>
      <c r="AW573" s="190"/>
      <c r="AX573" s="190"/>
      <c r="AY573" s="191"/>
      <c r="AZ573" s="190"/>
      <c r="BA573" s="190"/>
      <c r="BB573" s="190"/>
    </row>
    <row r="574" spans="1:54">
      <c r="A574" s="190"/>
      <c r="B574" s="189"/>
      <c r="C574" s="190"/>
      <c r="D574" s="190"/>
      <c r="E574" s="190"/>
      <c r="F574" s="204"/>
      <c r="G574" s="190"/>
      <c r="H574" s="190"/>
      <c r="I574" s="190"/>
      <c r="J574" s="190"/>
      <c r="K574" s="190"/>
      <c r="L574" s="191"/>
      <c r="M574" s="190"/>
      <c r="N574" s="190"/>
      <c r="O574" s="190"/>
      <c r="P574" s="190"/>
      <c r="Q574" s="190"/>
      <c r="R574" s="190"/>
      <c r="S574" s="192"/>
      <c r="T574" s="191"/>
      <c r="U574" s="205"/>
      <c r="V574" s="204"/>
      <c r="W574" s="193"/>
      <c r="X574" s="190"/>
      <c r="Y574" s="190"/>
      <c r="Z574" s="190"/>
      <c r="AA574" s="190"/>
      <c r="AB574" s="190"/>
      <c r="AC574" s="190"/>
      <c r="AD574" s="190"/>
      <c r="AE574" s="190"/>
      <c r="AF574" s="190"/>
      <c r="AG574" s="190"/>
      <c r="AH574" s="191"/>
      <c r="AI574" s="191"/>
      <c r="AJ574" s="190"/>
      <c r="AK574" s="190"/>
      <c r="AL574" s="190"/>
      <c r="AM574" s="191"/>
      <c r="AN574" s="191"/>
      <c r="AO574" s="190"/>
      <c r="AP574" s="190"/>
      <c r="AQ574" s="191"/>
      <c r="AR574" s="190"/>
      <c r="AS574" s="190"/>
      <c r="AT574" s="190"/>
      <c r="AU574" s="191"/>
      <c r="AV574" s="190"/>
      <c r="AW574" s="190"/>
      <c r="AX574" s="190"/>
      <c r="AY574" s="191"/>
      <c r="AZ574" s="190"/>
      <c r="BA574" s="190"/>
      <c r="BB574" s="190"/>
    </row>
    <row r="575" spans="1:54">
      <c r="A575" s="190"/>
      <c r="B575" s="189"/>
      <c r="C575" s="190"/>
      <c r="D575" s="190"/>
      <c r="E575" s="190"/>
      <c r="F575" s="204"/>
      <c r="G575" s="190"/>
      <c r="H575" s="190"/>
      <c r="I575" s="190"/>
      <c r="J575" s="190"/>
      <c r="K575" s="190"/>
      <c r="L575" s="191"/>
      <c r="M575" s="190"/>
      <c r="N575" s="190"/>
      <c r="O575" s="190"/>
      <c r="P575" s="190"/>
      <c r="Q575" s="190"/>
      <c r="R575" s="190"/>
      <c r="S575" s="192"/>
      <c r="T575" s="191"/>
      <c r="U575" s="205"/>
      <c r="V575" s="204"/>
      <c r="W575" s="193"/>
      <c r="X575" s="190"/>
      <c r="Y575" s="190"/>
      <c r="Z575" s="190"/>
      <c r="AA575" s="190"/>
      <c r="AB575" s="190"/>
      <c r="AC575" s="190"/>
      <c r="AD575" s="190"/>
      <c r="AE575" s="190"/>
      <c r="AF575" s="190"/>
      <c r="AG575" s="190"/>
      <c r="AH575" s="191"/>
      <c r="AI575" s="191"/>
      <c r="AJ575" s="190"/>
      <c r="AK575" s="190"/>
      <c r="AL575" s="190"/>
      <c r="AM575" s="191"/>
      <c r="AN575" s="191"/>
      <c r="AO575" s="190"/>
      <c r="AP575" s="190"/>
      <c r="AQ575" s="191"/>
      <c r="AR575" s="190"/>
      <c r="AS575" s="190"/>
      <c r="AT575" s="190"/>
      <c r="AU575" s="191"/>
      <c r="AV575" s="190"/>
      <c r="AW575" s="190"/>
      <c r="AX575" s="190"/>
      <c r="AY575" s="191"/>
      <c r="AZ575" s="190"/>
      <c r="BA575" s="190"/>
      <c r="BB575" s="190"/>
    </row>
    <row r="576" spans="1:54">
      <c r="A576" s="190"/>
      <c r="B576" s="189"/>
      <c r="C576" s="190"/>
      <c r="D576" s="190"/>
      <c r="E576" s="190"/>
      <c r="F576" s="204"/>
      <c r="G576" s="190"/>
      <c r="H576" s="190"/>
      <c r="I576" s="190"/>
      <c r="J576" s="190"/>
      <c r="K576" s="190"/>
      <c r="L576" s="191"/>
      <c r="M576" s="190"/>
      <c r="N576" s="190"/>
      <c r="O576" s="190"/>
      <c r="P576" s="190"/>
      <c r="Q576" s="190"/>
      <c r="R576" s="190"/>
      <c r="S576" s="192"/>
      <c r="T576" s="191"/>
      <c r="U576" s="205"/>
      <c r="V576" s="204"/>
      <c r="W576" s="193"/>
      <c r="X576" s="190"/>
      <c r="Y576" s="190"/>
      <c r="Z576" s="190"/>
      <c r="AA576" s="190"/>
      <c r="AB576" s="190"/>
      <c r="AC576" s="190"/>
      <c r="AD576" s="190"/>
      <c r="AE576" s="190"/>
      <c r="AF576" s="190"/>
      <c r="AG576" s="190"/>
      <c r="AH576" s="191"/>
      <c r="AI576" s="191"/>
      <c r="AJ576" s="190"/>
      <c r="AK576" s="190"/>
      <c r="AL576" s="190"/>
      <c r="AM576" s="191"/>
      <c r="AN576" s="191"/>
      <c r="AO576" s="190"/>
      <c r="AP576" s="190"/>
      <c r="AQ576" s="191"/>
      <c r="AR576" s="190"/>
      <c r="AS576" s="190"/>
      <c r="AT576" s="190"/>
      <c r="AU576" s="191"/>
      <c r="AV576" s="190"/>
      <c r="AW576" s="190"/>
      <c r="AX576" s="190"/>
      <c r="AY576" s="191"/>
      <c r="AZ576" s="190"/>
      <c r="BA576" s="190"/>
      <c r="BB576" s="190"/>
    </row>
    <row r="577" spans="1:54">
      <c r="A577" s="190"/>
      <c r="B577" s="189"/>
      <c r="C577" s="190"/>
      <c r="D577" s="190"/>
      <c r="E577" s="190"/>
      <c r="F577" s="204"/>
      <c r="G577" s="190"/>
      <c r="H577" s="190"/>
      <c r="I577" s="190"/>
      <c r="J577" s="190"/>
      <c r="K577" s="190"/>
      <c r="L577" s="191"/>
      <c r="M577" s="190"/>
      <c r="N577" s="190"/>
      <c r="O577" s="190"/>
      <c r="P577" s="190"/>
      <c r="Q577" s="190"/>
      <c r="R577" s="190"/>
      <c r="S577" s="192"/>
      <c r="T577" s="191"/>
      <c r="U577" s="205"/>
      <c r="V577" s="204"/>
      <c r="W577" s="193"/>
      <c r="X577" s="190"/>
      <c r="Y577" s="190"/>
      <c r="Z577" s="190"/>
      <c r="AA577" s="190"/>
      <c r="AB577" s="190"/>
      <c r="AC577" s="190"/>
      <c r="AD577" s="190"/>
      <c r="AE577" s="190"/>
      <c r="AF577" s="190"/>
      <c r="AG577" s="190"/>
      <c r="AH577" s="191"/>
      <c r="AI577" s="191"/>
      <c r="AJ577" s="190"/>
      <c r="AK577" s="190"/>
      <c r="AL577" s="190"/>
      <c r="AM577" s="191"/>
      <c r="AN577" s="191"/>
      <c r="AO577" s="190"/>
      <c r="AP577" s="190"/>
      <c r="AQ577" s="191"/>
      <c r="AR577" s="190"/>
      <c r="AS577" s="190"/>
      <c r="AT577" s="190"/>
      <c r="AU577" s="191"/>
      <c r="AV577" s="190"/>
      <c r="AW577" s="190"/>
      <c r="AX577" s="190"/>
      <c r="AY577" s="191"/>
      <c r="AZ577" s="190"/>
      <c r="BA577" s="190"/>
      <c r="BB577" s="190"/>
    </row>
    <row r="578" spans="1:54">
      <c r="A578" s="190"/>
      <c r="B578" s="189"/>
      <c r="C578" s="190"/>
      <c r="D578" s="190"/>
      <c r="E578" s="190"/>
      <c r="F578" s="204"/>
      <c r="G578" s="190"/>
      <c r="H578" s="190"/>
      <c r="I578" s="190"/>
      <c r="J578" s="190"/>
      <c r="K578" s="190"/>
      <c r="L578" s="191"/>
      <c r="M578" s="190"/>
      <c r="N578" s="190"/>
      <c r="O578" s="190"/>
      <c r="P578" s="190"/>
      <c r="Q578" s="190"/>
      <c r="R578" s="190"/>
      <c r="S578" s="192"/>
      <c r="T578" s="191"/>
      <c r="U578" s="205"/>
      <c r="V578" s="204"/>
      <c r="W578" s="193"/>
      <c r="X578" s="190"/>
      <c r="Y578" s="190"/>
      <c r="Z578" s="190"/>
      <c r="AA578" s="190"/>
      <c r="AB578" s="190"/>
      <c r="AC578" s="190"/>
      <c r="AD578" s="190"/>
      <c r="AE578" s="190"/>
      <c r="AF578" s="190"/>
      <c r="AG578" s="190"/>
      <c r="AH578" s="191"/>
      <c r="AI578" s="191"/>
      <c r="AJ578" s="190"/>
      <c r="AK578" s="190"/>
      <c r="AL578" s="190"/>
      <c r="AM578" s="191"/>
      <c r="AN578" s="191"/>
      <c r="AO578" s="190"/>
      <c r="AP578" s="190"/>
      <c r="AQ578" s="191"/>
      <c r="AR578" s="190"/>
      <c r="AS578" s="190"/>
      <c r="AT578" s="190"/>
      <c r="AU578" s="191"/>
      <c r="AV578" s="190"/>
      <c r="AW578" s="190"/>
      <c r="AX578" s="190"/>
      <c r="AY578" s="191"/>
      <c r="AZ578" s="190"/>
      <c r="BA578" s="190"/>
      <c r="BB578" s="190"/>
    </row>
    <row r="579" spans="1:54">
      <c r="A579" s="190"/>
      <c r="B579" s="189"/>
      <c r="C579" s="190"/>
      <c r="D579" s="190"/>
      <c r="E579" s="190"/>
      <c r="F579" s="204"/>
      <c r="G579" s="190"/>
      <c r="H579" s="190"/>
      <c r="I579" s="190"/>
      <c r="J579" s="190"/>
      <c r="K579" s="190"/>
      <c r="L579" s="191"/>
      <c r="M579" s="190"/>
      <c r="N579" s="190"/>
      <c r="O579" s="190"/>
      <c r="P579" s="190"/>
      <c r="Q579" s="190"/>
      <c r="R579" s="190"/>
      <c r="S579" s="192"/>
      <c r="T579" s="191"/>
      <c r="U579" s="205"/>
      <c r="V579" s="204"/>
      <c r="W579" s="193"/>
      <c r="X579" s="190"/>
      <c r="Y579" s="190"/>
      <c r="Z579" s="190"/>
      <c r="AA579" s="190"/>
      <c r="AB579" s="190"/>
      <c r="AC579" s="190"/>
      <c r="AD579" s="190"/>
      <c r="AE579" s="190"/>
      <c r="AF579" s="190"/>
      <c r="AG579" s="190"/>
      <c r="AH579" s="191"/>
      <c r="AI579" s="191"/>
      <c r="AJ579" s="190"/>
      <c r="AK579" s="190"/>
      <c r="AL579" s="190"/>
      <c r="AM579" s="191"/>
      <c r="AN579" s="191"/>
      <c r="AO579" s="190"/>
      <c r="AP579" s="190"/>
      <c r="AQ579" s="191"/>
      <c r="AR579" s="190"/>
      <c r="AS579" s="190"/>
      <c r="AT579" s="190"/>
      <c r="AU579" s="191"/>
      <c r="AV579" s="190"/>
      <c r="AW579" s="190"/>
      <c r="AX579" s="190"/>
      <c r="AY579" s="191"/>
      <c r="AZ579" s="190"/>
      <c r="BA579" s="190"/>
      <c r="BB579" s="190"/>
    </row>
    <row r="580" spans="1:54">
      <c r="A580" s="190"/>
      <c r="B580" s="189"/>
      <c r="C580" s="190"/>
      <c r="D580" s="190"/>
      <c r="E580" s="190"/>
      <c r="F580" s="204"/>
      <c r="G580" s="190"/>
      <c r="H580" s="190"/>
      <c r="I580" s="190"/>
      <c r="J580" s="190"/>
      <c r="K580" s="190"/>
      <c r="L580" s="191"/>
      <c r="M580" s="190"/>
      <c r="N580" s="190"/>
      <c r="O580" s="190"/>
      <c r="P580" s="190"/>
      <c r="Q580" s="190"/>
      <c r="R580" s="190"/>
      <c r="S580" s="192"/>
      <c r="T580" s="191"/>
      <c r="U580" s="205"/>
      <c r="V580" s="204"/>
      <c r="W580" s="193"/>
      <c r="X580" s="190"/>
      <c r="Y580" s="190"/>
      <c r="Z580" s="190"/>
      <c r="AA580" s="190"/>
      <c r="AB580" s="190"/>
      <c r="AC580" s="190"/>
      <c r="AD580" s="190"/>
      <c r="AE580" s="190"/>
      <c r="AF580" s="190"/>
      <c r="AG580" s="190"/>
      <c r="AH580" s="191"/>
      <c r="AI580" s="191"/>
      <c r="AJ580" s="190"/>
      <c r="AK580" s="190"/>
      <c r="AL580" s="190"/>
      <c r="AM580" s="191"/>
      <c r="AN580" s="191"/>
      <c r="AO580" s="190"/>
      <c r="AP580" s="190"/>
      <c r="AQ580" s="191"/>
      <c r="AR580" s="190"/>
      <c r="AS580" s="190"/>
      <c r="AT580" s="190"/>
      <c r="AU580" s="191"/>
      <c r="AV580" s="190"/>
      <c r="AW580" s="190"/>
      <c r="AX580" s="190"/>
      <c r="AY580" s="191"/>
      <c r="AZ580" s="190"/>
      <c r="BA580" s="190"/>
      <c r="BB580" s="190"/>
    </row>
    <row r="581" spans="1:54">
      <c r="A581" s="190"/>
      <c r="B581" s="189"/>
      <c r="C581" s="190"/>
      <c r="D581" s="190"/>
      <c r="E581" s="190"/>
      <c r="F581" s="204"/>
      <c r="G581" s="190"/>
      <c r="H581" s="190"/>
      <c r="I581" s="190"/>
      <c r="J581" s="190"/>
      <c r="K581" s="190"/>
      <c r="L581" s="191"/>
      <c r="M581" s="190"/>
      <c r="N581" s="190"/>
      <c r="O581" s="190"/>
      <c r="P581" s="190"/>
      <c r="Q581" s="190"/>
      <c r="R581" s="190"/>
      <c r="S581" s="192"/>
      <c r="T581" s="191"/>
      <c r="U581" s="205"/>
      <c r="V581" s="204"/>
      <c r="W581" s="193"/>
      <c r="X581" s="190"/>
      <c r="Y581" s="190"/>
      <c r="Z581" s="190"/>
      <c r="AA581" s="190"/>
      <c r="AB581" s="190"/>
      <c r="AC581" s="190"/>
      <c r="AD581" s="190"/>
      <c r="AE581" s="190"/>
      <c r="AF581" s="190"/>
      <c r="AG581" s="190"/>
      <c r="AH581" s="191"/>
      <c r="AI581" s="191"/>
      <c r="AJ581" s="190"/>
      <c r="AK581" s="190"/>
      <c r="AL581" s="190"/>
      <c r="AM581" s="191"/>
      <c r="AN581" s="191"/>
      <c r="AO581" s="190"/>
      <c r="AP581" s="190"/>
      <c r="AQ581" s="191"/>
      <c r="AR581" s="190"/>
      <c r="AS581" s="190"/>
      <c r="AT581" s="190"/>
      <c r="AU581" s="191"/>
      <c r="AV581" s="190"/>
      <c r="AW581" s="190"/>
      <c r="AX581" s="190"/>
      <c r="AY581" s="191"/>
      <c r="AZ581" s="190"/>
      <c r="BA581" s="190"/>
      <c r="BB581" s="190"/>
    </row>
    <row r="582" spans="1:54">
      <c r="A582" s="190"/>
      <c r="B582" s="189"/>
      <c r="C582" s="190"/>
      <c r="D582" s="190"/>
      <c r="E582" s="190"/>
      <c r="F582" s="204"/>
      <c r="G582" s="190"/>
      <c r="H582" s="190"/>
      <c r="I582" s="190"/>
      <c r="J582" s="190"/>
      <c r="K582" s="190"/>
      <c r="L582" s="191"/>
      <c r="M582" s="190"/>
      <c r="N582" s="190"/>
      <c r="O582" s="190"/>
      <c r="P582" s="190"/>
      <c r="Q582" s="190"/>
      <c r="R582" s="190"/>
      <c r="S582" s="192"/>
      <c r="T582" s="191"/>
      <c r="U582" s="205"/>
      <c r="V582" s="204"/>
      <c r="W582" s="193"/>
      <c r="X582" s="190"/>
      <c r="Y582" s="190"/>
      <c r="Z582" s="190"/>
      <c r="AA582" s="190"/>
      <c r="AB582" s="190"/>
      <c r="AC582" s="190"/>
      <c r="AD582" s="190"/>
      <c r="AE582" s="190"/>
      <c r="AF582" s="190"/>
      <c r="AG582" s="190"/>
      <c r="AH582" s="191"/>
      <c r="AI582" s="191"/>
      <c r="AJ582" s="190"/>
      <c r="AK582" s="190"/>
      <c r="AL582" s="190"/>
      <c r="AM582" s="191"/>
      <c r="AN582" s="191"/>
      <c r="AO582" s="190"/>
      <c r="AP582" s="190"/>
      <c r="AQ582" s="191"/>
      <c r="AR582" s="190"/>
      <c r="AS582" s="190"/>
      <c r="AT582" s="190"/>
      <c r="AU582" s="191"/>
      <c r="AV582" s="190"/>
      <c r="AW582" s="190"/>
      <c r="AX582" s="190"/>
      <c r="AY582" s="191"/>
      <c r="AZ582" s="190"/>
      <c r="BA582" s="190"/>
      <c r="BB582" s="190"/>
    </row>
    <row r="583" spans="1:54">
      <c r="A583" s="190"/>
      <c r="B583" s="189"/>
      <c r="C583" s="190"/>
      <c r="D583" s="190"/>
      <c r="E583" s="190"/>
      <c r="F583" s="204"/>
      <c r="G583" s="190"/>
      <c r="H583" s="190"/>
      <c r="I583" s="190"/>
      <c r="J583" s="190"/>
      <c r="K583" s="190"/>
      <c r="L583" s="191"/>
      <c r="M583" s="190"/>
      <c r="N583" s="190"/>
      <c r="O583" s="190"/>
      <c r="P583" s="190"/>
      <c r="Q583" s="190"/>
      <c r="R583" s="190"/>
      <c r="S583" s="192"/>
      <c r="T583" s="191"/>
      <c r="U583" s="205"/>
      <c r="V583" s="204"/>
      <c r="W583" s="193"/>
      <c r="X583" s="190"/>
      <c r="Y583" s="190"/>
      <c r="Z583" s="190"/>
      <c r="AA583" s="190"/>
      <c r="AB583" s="190"/>
      <c r="AC583" s="190"/>
      <c r="AD583" s="190"/>
      <c r="AE583" s="190"/>
      <c r="AF583" s="190"/>
      <c r="AG583" s="190"/>
      <c r="AH583" s="191"/>
      <c r="AI583" s="191"/>
      <c r="AJ583" s="190"/>
      <c r="AK583" s="190"/>
      <c r="AL583" s="190"/>
      <c r="AM583" s="191"/>
      <c r="AN583" s="191"/>
      <c r="AO583" s="190"/>
      <c r="AP583" s="190"/>
      <c r="AQ583" s="191"/>
      <c r="AR583" s="190"/>
      <c r="AS583" s="190"/>
      <c r="AT583" s="190"/>
      <c r="AU583" s="191"/>
      <c r="AV583" s="190"/>
      <c r="AW583" s="190"/>
      <c r="AX583" s="190"/>
      <c r="AY583" s="191"/>
      <c r="AZ583" s="190"/>
      <c r="BA583" s="190"/>
      <c r="BB583" s="190"/>
    </row>
    <row r="584" spans="1:54">
      <c r="A584" s="190"/>
      <c r="B584" s="189"/>
      <c r="C584" s="190"/>
      <c r="D584" s="190"/>
      <c r="E584" s="190"/>
      <c r="F584" s="204"/>
      <c r="G584" s="190"/>
      <c r="H584" s="190"/>
      <c r="I584" s="190"/>
      <c r="J584" s="190"/>
      <c r="K584" s="190"/>
      <c r="L584" s="191"/>
      <c r="M584" s="190"/>
      <c r="N584" s="190"/>
      <c r="O584" s="190"/>
      <c r="P584" s="190"/>
      <c r="Q584" s="190"/>
      <c r="R584" s="190"/>
      <c r="S584" s="192"/>
      <c r="T584" s="191"/>
      <c r="U584" s="205"/>
      <c r="V584" s="204"/>
      <c r="W584" s="193"/>
      <c r="X584" s="190"/>
      <c r="Y584" s="190"/>
      <c r="Z584" s="190"/>
      <c r="AA584" s="190"/>
      <c r="AB584" s="190"/>
      <c r="AC584" s="190"/>
      <c r="AD584" s="190"/>
      <c r="AE584" s="190"/>
      <c r="AF584" s="190"/>
      <c r="AG584" s="190"/>
      <c r="AH584" s="191"/>
      <c r="AI584" s="191"/>
      <c r="AJ584" s="190"/>
      <c r="AK584" s="190"/>
      <c r="AL584" s="190"/>
      <c r="AM584" s="191"/>
      <c r="AN584" s="191"/>
      <c r="AO584" s="190"/>
      <c r="AP584" s="190"/>
      <c r="AQ584" s="191"/>
      <c r="AR584" s="190"/>
      <c r="AS584" s="190"/>
      <c r="AT584" s="190"/>
      <c r="AU584" s="191"/>
      <c r="AV584" s="190"/>
      <c r="AW584" s="190"/>
      <c r="AX584" s="190"/>
      <c r="AY584" s="191"/>
      <c r="AZ584" s="190"/>
      <c r="BA584" s="190"/>
      <c r="BB584" s="190"/>
    </row>
    <row r="585" spans="1:54">
      <c r="A585" s="190"/>
      <c r="B585" s="189"/>
      <c r="C585" s="190"/>
      <c r="D585" s="190"/>
      <c r="E585" s="190"/>
      <c r="F585" s="204"/>
      <c r="G585" s="190"/>
      <c r="H585" s="190"/>
      <c r="I585" s="190"/>
      <c r="J585" s="190"/>
      <c r="K585" s="190"/>
      <c r="L585" s="191"/>
      <c r="M585" s="190"/>
      <c r="N585" s="190"/>
      <c r="O585" s="190"/>
      <c r="P585" s="190"/>
      <c r="Q585" s="190"/>
      <c r="R585" s="190"/>
      <c r="S585" s="192"/>
      <c r="T585" s="191"/>
      <c r="U585" s="205"/>
      <c r="V585" s="204"/>
      <c r="W585" s="193"/>
      <c r="X585" s="190"/>
      <c r="Y585" s="190"/>
      <c r="Z585" s="190"/>
      <c r="AA585" s="190"/>
      <c r="AB585" s="190"/>
      <c r="AC585" s="190"/>
      <c r="AD585" s="190"/>
      <c r="AE585" s="190"/>
      <c r="AF585" s="190"/>
      <c r="AG585" s="190"/>
      <c r="AH585" s="191"/>
      <c r="AI585" s="191"/>
      <c r="AJ585" s="190"/>
      <c r="AK585" s="190"/>
      <c r="AL585" s="190"/>
      <c r="AM585" s="191"/>
      <c r="AN585" s="191"/>
      <c r="AO585" s="190"/>
      <c r="AP585" s="190"/>
      <c r="AQ585" s="191"/>
      <c r="AR585" s="190"/>
      <c r="AS585" s="190"/>
      <c r="AT585" s="190"/>
      <c r="AU585" s="191"/>
      <c r="AV585" s="190"/>
      <c r="AW585" s="190"/>
      <c r="AX585" s="190"/>
      <c r="AY585" s="191"/>
      <c r="AZ585" s="190"/>
      <c r="BA585" s="190"/>
      <c r="BB585" s="190"/>
    </row>
    <row r="586" spans="1:54">
      <c r="A586" s="190"/>
      <c r="B586" s="189"/>
      <c r="C586" s="190"/>
      <c r="D586" s="190"/>
      <c r="E586" s="190"/>
      <c r="F586" s="204"/>
      <c r="G586" s="190"/>
      <c r="H586" s="190"/>
      <c r="I586" s="190"/>
      <c r="J586" s="190"/>
      <c r="K586" s="190"/>
      <c r="L586" s="191"/>
      <c r="M586" s="190"/>
      <c r="N586" s="190"/>
      <c r="O586" s="190"/>
      <c r="P586" s="190"/>
      <c r="Q586" s="190"/>
      <c r="R586" s="190"/>
      <c r="S586" s="192"/>
      <c r="T586" s="191"/>
      <c r="U586" s="205"/>
      <c r="V586" s="204"/>
      <c r="W586" s="193"/>
      <c r="X586" s="190"/>
      <c r="Y586" s="190"/>
      <c r="Z586" s="190"/>
      <c r="AA586" s="190"/>
      <c r="AB586" s="190"/>
      <c r="AC586" s="190"/>
      <c r="AD586" s="190"/>
      <c r="AE586" s="190"/>
      <c r="AF586" s="190"/>
      <c r="AG586" s="190"/>
      <c r="AH586" s="191"/>
      <c r="AI586" s="191"/>
      <c r="AJ586" s="190"/>
      <c r="AK586" s="190"/>
      <c r="AL586" s="190"/>
      <c r="AM586" s="191"/>
      <c r="AN586" s="191"/>
      <c r="AO586" s="190"/>
      <c r="AP586" s="190"/>
      <c r="AQ586" s="191"/>
      <c r="AR586" s="190"/>
      <c r="AS586" s="190"/>
      <c r="AT586" s="190"/>
      <c r="AU586" s="191"/>
      <c r="AV586" s="190"/>
      <c r="AW586" s="190"/>
      <c r="AX586" s="190"/>
      <c r="AY586" s="191"/>
      <c r="AZ586" s="190"/>
      <c r="BA586" s="190"/>
      <c r="BB586" s="190"/>
    </row>
    <row r="587" spans="1:54">
      <c r="A587" s="190"/>
      <c r="B587" s="189"/>
      <c r="C587" s="190"/>
      <c r="D587" s="190"/>
      <c r="E587" s="190"/>
      <c r="F587" s="204"/>
      <c r="G587" s="190"/>
      <c r="H587" s="190"/>
      <c r="I587" s="190"/>
      <c r="J587" s="190"/>
      <c r="K587" s="190"/>
      <c r="L587" s="191"/>
      <c r="M587" s="190"/>
      <c r="N587" s="190"/>
      <c r="O587" s="190"/>
      <c r="P587" s="190"/>
      <c r="Q587" s="190"/>
      <c r="R587" s="190"/>
      <c r="S587" s="192"/>
      <c r="T587" s="191"/>
      <c r="U587" s="205"/>
      <c r="V587" s="204"/>
      <c r="W587" s="193"/>
      <c r="X587" s="190"/>
      <c r="Y587" s="190"/>
      <c r="Z587" s="190"/>
      <c r="AA587" s="190"/>
      <c r="AB587" s="190"/>
      <c r="AC587" s="190"/>
      <c r="AD587" s="190"/>
      <c r="AE587" s="190"/>
      <c r="AF587" s="190"/>
      <c r="AG587" s="190"/>
      <c r="AH587" s="191"/>
      <c r="AI587" s="191"/>
      <c r="AJ587" s="190"/>
      <c r="AK587" s="190"/>
      <c r="AL587" s="190"/>
      <c r="AM587" s="191"/>
      <c r="AN587" s="191"/>
      <c r="AO587" s="190"/>
      <c r="AP587" s="190"/>
      <c r="AQ587" s="191"/>
      <c r="AR587" s="190"/>
      <c r="AS587" s="190"/>
      <c r="AT587" s="190"/>
      <c r="AU587" s="191"/>
      <c r="AV587" s="190"/>
      <c r="AW587" s="190"/>
      <c r="AX587" s="190"/>
      <c r="AY587" s="191"/>
      <c r="AZ587" s="190"/>
      <c r="BA587" s="190"/>
      <c r="BB587" s="190"/>
    </row>
    <row r="588" spans="1:54">
      <c r="A588" s="190"/>
      <c r="B588" s="189"/>
      <c r="C588" s="190"/>
      <c r="D588" s="190"/>
      <c r="E588" s="190"/>
      <c r="F588" s="204"/>
      <c r="G588" s="190"/>
      <c r="H588" s="190"/>
      <c r="I588" s="190"/>
      <c r="J588" s="190"/>
      <c r="K588" s="190"/>
      <c r="L588" s="191"/>
      <c r="M588" s="190"/>
      <c r="N588" s="190"/>
      <c r="O588" s="190"/>
      <c r="P588" s="190"/>
      <c r="Q588" s="190"/>
      <c r="R588" s="190"/>
      <c r="S588" s="192"/>
      <c r="T588" s="191"/>
      <c r="U588" s="205"/>
      <c r="V588" s="204"/>
      <c r="W588" s="193"/>
      <c r="X588" s="190"/>
      <c r="Y588" s="190"/>
      <c r="Z588" s="190"/>
      <c r="AA588" s="190"/>
      <c r="AB588" s="190"/>
      <c r="AC588" s="190"/>
      <c r="AD588" s="190"/>
      <c r="AE588" s="190"/>
      <c r="AF588" s="190"/>
      <c r="AG588" s="190"/>
      <c r="AH588" s="191"/>
      <c r="AI588" s="191"/>
      <c r="AJ588" s="190"/>
      <c r="AK588" s="190"/>
      <c r="AL588" s="190"/>
      <c r="AM588" s="191"/>
      <c r="AN588" s="191"/>
      <c r="AO588" s="190"/>
      <c r="AP588" s="190"/>
      <c r="AQ588" s="191"/>
      <c r="AR588" s="190"/>
      <c r="AS588" s="190"/>
      <c r="AT588" s="190"/>
      <c r="AU588" s="191"/>
      <c r="AV588" s="190"/>
      <c r="AW588" s="190"/>
      <c r="AX588" s="190"/>
      <c r="AY588" s="191"/>
      <c r="AZ588" s="190"/>
      <c r="BA588" s="190"/>
      <c r="BB588" s="190"/>
    </row>
    <row r="589" spans="1:54">
      <c r="A589" s="190"/>
      <c r="B589" s="189"/>
      <c r="C589" s="190"/>
      <c r="D589" s="190"/>
      <c r="E589" s="190"/>
      <c r="F589" s="204"/>
      <c r="G589" s="190"/>
      <c r="H589" s="190"/>
      <c r="I589" s="190"/>
      <c r="J589" s="190"/>
      <c r="K589" s="190"/>
      <c r="L589" s="191"/>
      <c r="M589" s="190"/>
      <c r="N589" s="190"/>
      <c r="O589" s="190"/>
      <c r="P589" s="190"/>
      <c r="Q589" s="190"/>
      <c r="R589" s="190"/>
      <c r="S589" s="192"/>
      <c r="T589" s="191"/>
      <c r="U589" s="205"/>
      <c r="V589" s="204"/>
      <c r="W589" s="193"/>
      <c r="X589" s="190"/>
      <c r="Y589" s="190"/>
      <c r="Z589" s="190"/>
      <c r="AA589" s="190"/>
      <c r="AB589" s="190"/>
      <c r="AC589" s="190"/>
      <c r="AD589" s="190"/>
      <c r="AE589" s="190"/>
      <c r="AF589" s="190"/>
      <c r="AG589" s="190"/>
      <c r="AH589" s="191"/>
      <c r="AI589" s="191"/>
      <c r="AJ589" s="190"/>
      <c r="AK589" s="190"/>
      <c r="AL589" s="190"/>
      <c r="AM589" s="191"/>
      <c r="AN589" s="191"/>
      <c r="AO589" s="190"/>
      <c r="AP589" s="190"/>
      <c r="AQ589" s="191"/>
      <c r="AR589" s="190"/>
      <c r="AS589" s="190"/>
      <c r="AT589" s="190"/>
      <c r="AU589" s="191"/>
      <c r="AV589" s="190"/>
      <c r="AW589" s="190"/>
      <c r="AX589" s="190"/>
      <c r="AY589" s="191"/>
      <c r="AZ589" s="190"/>
      <c r="BA589" s="190"/>
      <c r="BB589" s="190"/>
    </row>
    <row r="590" spans="1:54">
      <c r="A590" s="190"/>
      <c r="B590" s="189"/>
      <c r="C590" s="190"/>
      <c r="D590" s="190"/>
      <c r="E590" s="190"/>
      <c r="F590" s="204"/>
      <c r="G590" s="190"/>
      <c r="H590" s="190"/>
      <c r="I590" s="190"/>
      <c r="J590" s="190"/>
      <c r="K590" s="190"/>
      <c r="L590" s="191"/>
      <c r="M590" s="190"/>
      <c r="N590" s="190"/>
      <c r="O590" s="190"/>
      <c r="P590" s="190"/>
      <c r="Q590" s="190"/>
      <c r="R590" s="190"/>
      <c r="S590" s="192"/>
      <c r="T590" s="191"/>
      <c r="U590" s="205"/>
      <c r="V590" s="204"/>
      <c r="W590" s="193"/>
      <c r="X590" s="190"/>
      <c r="Y590" s="190"/>
      <c r="Z590" s="190"/>
      <c r="AA590" s="190"/>
      <c r="AB590" s="190"/>
      <c r="AC590" s="190"/>
      <c r="AD590" s="190"/>
      <c r="AE590" s="190"/>
      <c r="AF590" s="190"/>
      <c r="AG590" s="190"/>
      <c r="AH590" s="191"/>
      <c r="AI590" s="191"/>
      <c r="AJ590" s="190"/>
      <c r="AK590" s="190"/>
      <c r="AL590" s="190"/>
      <c r="AM590" s="191"/>
      <c r="AN590" s="191"/>
      <c r="AO590" s="190"/>
      <c r="AP590" s="190"/>
      <c r="AQ590" s="191"/>
      <c r="AR590" s="190"/>
      <c r="AS590" s="190"/>
      <c r="AT590" s="190"/>
      <c r="AU590" s="191"/>
      <c r="AV590" s="190"/>
      <c r="AW590" s="190"/>
      <c r="AX590" s="190"/>
      <c r="AY590" s="191"/>
      <c r="AZ590" s="190"/>
      <c r="BA590" s="190"/>
      <c r="BB590" s="190"/>
    </row>
    <row r="591" spans="1:54">
      <c r="A591" s="190"/>
      <c r="B591" s="189"/>
      <c r="C591" s="190"/>
      <c r="D591" s="190"/>
      <c r="E591" s="190"/>
      <c r="F591" s="204"/>
      <c r="G591" s="190"/>
      <c r="H591" s="190"/>
      <c r="I591" s="190"/>
      <c r="J591" s="190"/>
      <c r="K591" s="190"/>
      <c r="L591" s="191"/>
      <c r="M591" s="190"/>
      <c r="N591" s="190"/>
      <c r="O591" s="190"/>
      <c r="P591" s="190"/>
      <c r="Q591" s="190"/>
      <c r="R591" s="190"/>
      <c r="S591" s="192"/>
      <c r="T591" s="191"/>
      <c r="U591" s="205"/>
      <c r="V591" s="204"/>
      <c r="W591" s="193"/>
      <c r="X591" s="190"/>
      <c r="Y591" s="190"/>
      <c r="Z591" s="190"/>
      <c r="AA591" s="190"/>
      <c r="AB591" s="190"/>
      <c r="AC591" s="190"/>
      <c r="AD591" s="190"/>
      <c r="AE591" s="190"/>
      <c r="AF591" s="190"/>
      <c r="AG591" s="190"/>
      <c r="AH591" s="191"/>
      <c r="AI591" s="191"/>
      <c r="AJ591" s="190"/>
      <c r="AK591" s="190"/>
      <c r="AL591" s="190"/>
      <c r="AM591" s="191"/>
      <c r="AN591" s="191"/>
      <c r="AO591" s="190"/>
      <c r="AP591" s="190"/>
      <c r="AQ591" s="191"/>
      <c r="AR591" s="190"/>
      <c r="AS591" s="190"/>
      <c r="AT591" s="190"/>
      <c r="AU591" s="191"/>
      <c r="AV591" s="190"/>
      <c r="AW591" s="190"/>
      <c r="AX591" s="190"/>
      <c r="AY591" s="191"/>
      <c r="AZ591" s="190"/>
      <c r="BA591" s="190"/>
      <c r="BB591" s="190"/>
    </row>
    <row r="592" spans="1:54">
      <c r="A592" s="190"/>
      <c r="B592" s="189"/>
      <c r="C592" s="190"/>
      <c r="D592" s="190"/>
      <c r="E592" s="190"/>
      <c r="F592" s="204"/>
      <c r="G592" s="190"/>
      <c r="H592" s="190"/>
      <c r="I592" s="190"/>
      <c r="J592" s="190"/>
      <c r="K592" s="190"/>
      <c r="L592" s="191"/>
      <c r="M592" s="190"/>
      <c r="N592" s="190"/>
      <c r="O592" s="190"/>
      <c r="P592" s="190"/>
      <c r="Q592" s="190"/>
      <c r="R592" s="190"/>
      <c r="S592" s="192"/>
      <c r="T592" s="191"/>
      <c r="U592" s="205"/>
      <c r="V592" s="204"/>
      <c r="W592" s="193"/>
      <c r="X592" s="190"/>
      <c r="Y592" s="190"/>
      <c r="Z592" s="190"/>
      <c r="AA592" s="190"/>
      <c r="AB592" s="190"/>
      <c r="AC592" s="190"/>
      <c r="AD592" s="190"/>
      <c r="AE592" s="190"/>
      <c r="AF592" s="190"/>
      <c r="AG592" s="190"/>
      <c r="AH592" s="191"/>
      <c r="AI592" s="191"/>
      <c r="AJ592" s="190"/>
      <c r="AK592" s="190"/>
      <c r="AL592" s="190"/>
      <c r="AM592" s="191"/>
      <c r="AN592" s="191"/>
      <c r="AO592" s="190"/>
      <c r="AP592" s="190"/>
      <c r="AQ592" s="191"/>
      <c r="AR592" s="190"/>
      <c r="AS592" s="190"/>
      <c r="AT592" s="190"/>
      <c r="AU592" s="191"/>
      <c r="AV592" s="190"/>
      <c r="AW592" s="190"/>
      <c r="AX592" s="190"/>
      <c r="AY592" s="191"/>
      <c r="AZ592" s="190"/>
      <c r="BA592" s="190"/>
      <c r="BB592" s="190"/>
    </row>
    <row r="593" spans="1:54">
      <c r="A593" s="190"/>
      <c r="B593" s="189"/>
      <c r="C593" s="190"/>
      <c r="D593" s="190"/>
      <c r="E593" s="190"/>
      <c r="F593" s="204"/>
      <c r="G593" s="190"/>
      <c r="H593" s="190"/>
      <c r="I593" s="190"/>
      <c r="J593" s="190"/>
      <c r="K593" s="190"/>
      <c r="L593" s="191"/>
      <c r="M593" s="190"/>
      <c r="N593" s="190"/>
      <c r="O593" s="190"/>
      <c r="P593" s="190"/>
      <c r="Q593" s="190"/>
      <c r="R593" s="190"/>
      <c r="S593" s="192"/>
      <c r="T593" s="191"/>
      <c r="U593" s="205"/>
      <c r="V593" s="204"/>
      <c r="W593" s="193"/>
      <c r="X593" s="190"/>
      <c r="Y593" s="190"/>
      <c r="Z593" s="190"/>
      <c r="AA593" s="190"/>
      <c r="AB593" s="190"/>
      <c r="AC593" s="190"/>
      <c r="AD593" s="190"/>
      <c r="AE593" s="190"/>
      <c r="AF593" s="190"/>
      <c r="AG593" s="190"/>
      <c r="AH593" s="191"/>
      <c r="AI593" s="191"/>
      <c r="AJ593" s="190"/>
      <c r="AK593" s="190"/>
      <c r="AL593" s="190"/>
      <c r="AM593" s="191"/>
      <c r="AN593" s="191"/>
      <c r="AO593" s="190"/>
      <c r="AP593" s="190"/>
      <c r="AQ593" s="191"/>
      <c r="AR593" s="190"/>
      <c r="AS593" s="190"/>
      <c r="AT593" s="190"/>
      <c r="AU593" s="191"/>
      <c r="AV593" s="190"/>
      <c r="AW593" s="190"/>
      <c r="AX593" s="190"/>
      <c r="AY593" s="191"/>
      <c r="AZ593" s="190"/>
      <c r="BA593" s="190"/>
      <c r="BB593" s="190"/>
    </row>
    <row r="594" spans="1:54">
      <c r="A594" s="190"/>
      <c r="B594" s="189"/>
      <c r="C594" s="190"/>
      <c r="D594" s="190"/>
      <c r="E594" s="190"/>
      <c r="F594" s="204"/>
      <c r="G594" s="190"/>
      <c r="H594" s="190"/>
      <c r="I594" s="190"/>
      <c r="J594" s="190"/>
      <c r="K594" s="190"/>
      <c r="L594" s="191"/>
      <c r="M594" s="190"/>
      <c r="N594" s="190"/>
      <c r="O594" s="190"/>
      <c r="P594" s="190"/>
      <c r="Q594" s="190"/>
      <c r="R594" s="190"/>
      <c r="S594" s="192"/>
      <c r="T594" s="191"/>
      <c r="U594" s="205"/>
      <c r="V594" s="204"/>
      <c r="W594" s="193"/>
      <c r="X594" s="190"/>
      <c r="Y594" s="190"/>
      <c r="Z594" s="190"/>
      <c r="AA594" s="190"/>
      <c r="AB594" s="190"/>
      <c r="AC594" s="190"/>
      <c r="AD594" s="190"/>
      <c r="AE594" s="190"/>
      <c r="AF594" s="190"/>
      <c r="AG594" s="190"/>
      <c r="AH594" s="191"/>
      <c r="AI594" s="191"/>
      <c r="AJ594" s="190"/>
      <c r="AK594" s="190"/>
      <c r="AL594" s="190"/>
      <c r="AM594" s="191"/>
      <c r="AN594" s="191"/>
      <c r="AO594" s="190"/>
      <c r="AP594" s="190"/>
      <c r="AQ594" s="191"/>
      <c r="AR594" s="190"/>
      <c r="AS594" s="190"/>
      <c r="AT594" s="190"/>
      <c r="AU594" s="191"/>
      <c r="AV594" s="190"/>
      <c r="AW594" s="190"/>
      <c r="AX594" s="190"/>
      <c r="AY594" s="191"/>
      <c r="AZ594" s="190"/>
      <c r="BA594" s="190"/>
      <c r="BB594" s="190"/>
    </row>
    <row r="595" spans="1:54">
      <c r="A595" s="190"/>
      <c r="B595" s="189"/>
      <c r="C595" s="190"/>
      <c r="D595" s="190"/>
      <c r="E595" s="190"/>
      <c r="F595" s="204"/>
      <c r="G595" s="190"/>
      <c r="H595" s="190"/>
      <c r="I595" s="190"/>
      <c r="J595" s="190"/>
      <c r="K595" s="190"/>
      <c r="L595" s="191"/>
      <c r="M595" s="190"/>
      <c r="N595" s="190"/>
      <c r="O595" s="190"/>
      <c r="P595" s="190"/>
      <c r="Q595" s="190"/>
      <c r="R595" s="190"/>
      <c r="S595" s="192"/>
      <c r="T595" s="191"/>
      <c r="U595" s="205"/>
      <c r="V595" s="204"/>
      <c r="W595" s="193"/>
      <c r="X595" s="190"/>
      <c r="Y595" s="190"/>
      <c r="Z595" s="190"/>
      <c r="AA595" s="190"/>
      <c r="AB595" s="190"/>
      <c r="AC595" s="190"/>
      <c r="AD595" s="190"/>
      <c r="AE595" s="190"/>
      <c r="AF595" s="190"/>
      <c r="AG595" s="190"/>
      <c r="AH595" s="191"/>
      <c r="AI595" s="191"/>
      <c r="AJ595" s="190"/>
      <c r="AK595" s="190"/>
      <c r="AL595" s="190"/>
      <c r="AM595" s="191"/>
      <c r="AN595" s="191"/>
      <c r="AO595" s="190"/>
      <c r="AP595" s="190"/>
      <c r="AQ595" s="191"/>
      <c r="AR595" s="190"/>
      <c r="AS595" s="190"/>
      <c r="AT595" s="190"/>
      <c r="AU595" s="191"/>
      <c r="AV595" s="190"/>
      <c r="AW595" s="190"/>
      <c r="AX595" s="190"/>
      <c r="AY595" s="191"/>
      <c r="AZ595" s="190"/>
      <c r="BA595" s="190"/>
      <c r="BB595" s="190"/>
    </row>
    <row r="596" spans="1:54">
      <c r="A596" s="190"/>
      <c r="B596" s="189"/>
      <c r="C596" s="190"/>
      <c r="D596" s="190"/>
      <c r="E596" s="190"/>
      <c r="F596" s="204"/>
      <c r="G596" s="190"/>
      <c r="H596" s="190"/>
      <c r="I596" s="190"/>
      <c r="J596" s="190"/>
      <c r="K596" s="190"/>
      <c r="L596" s="191"/>
      <c r="M596" s="190"/>
      <c r="N596" s="190"/>
      <c r="O596" s="190"/>
      <c r="P596" s="190"/>
      <c r="Q596" s="190"/>
      <c r="R596" s="190"/>
      <c r="S596" s="192"/>
      <c r="T596" s="191"/>
      <c r="U596" s="205"/>
      <c r="V596" s="204"/>
      <c r="W596" s="193"/>
      <c r="X596" s="190"/>
      <c r="Y596" s="190"/>
      <c r="Z596" s="190"/>
      <c r="AA596" s="190"/>
      <c r="AB596" s="190"/>
      <c r="AC596" s="190"/>
      <c r="AD596" s="190"/>
      <c r="AE596" s="190"/>
      <c r="AF596" s="190"/>
      <c r="AG596" s="190"/>
      <c r="AH596" s="191"/>
      <c r="AI596" s="191"/>
      <c r="AJ596" s="190"/>
      <c r="AK596" s="190"/>
      <c r="AL596" s="190"/>
      <c r="AM596" s="191"/>
      <c r="AN596" s="191"/>
      <c r="AO596" s="190"/>
      <c r="AP596" s="190"/>
      <c r="AQ596" s="191"/>
      <c r="AR596" s="190"/>
      <c r="AS596" s="190"/>
      <c r="AT596" s="190"/>
      <c r="AU596" s="191"/>
      <c r="AV596" s="190"/>
      <c r="AW596" s="190"/>
      <c r="AX596" s="190"/>
      <c r="AY596" s="191"/>
      <c r="AZ596" s="190"/>
      <c r="BA596" s="190"/>
      <c r="BB596" s="190"/>
    </row>
    <row r="597" spans="1:54">
      <c r="A597" s="190"/>
      <c r="B597" s="189"/>
      <c r="C597" s="190"/>
      <c r="D597" s="190"/>
      <c r="E597" s="190"/>
      <c r="F597" s="204"/>
      <c r="G597" s="190"/>
      <c r="H597" s="190"/>
      <c r="I597" s="190"/>
      <c r="J597" s="190"/>
      <c r="K597" s="190"/>
      <c r="L597" s="191"/>
      <c r="M597" s="190"/>
      <c r="N597" s="190"/>
      <c r="O597" s="190"/>
      <c r="P597" s="190"/>
      <c r="Q597" s="190"/>
      <c r="R597" s="190"/>
      <c r="S597" s="192"/>
      <c r="T597" s="191"/>
      <c r="U597" s="205"/>
      <c r="V597" s="204"/>
      <c r="W597" s="193"/>
      <c r="X597" s="190"/>
      <c r="Y597" s="190"/>
      <c r="Z597" s="190"/>
      <c r="AA597" s="190"/>
      <c r="AB597" s="190"/>
      <c r="AC597" s="190"/>
      <c r="AD597" s="190"/>
      <c r="AE597" s="190"/>
      <c r="AF597" s="190"/>
      <c r="AG597" s="190"/>
      <c r="AH597" s="191"/>
      <c r="AI597" s="191"/>
      <c r="AJ597" s="190"/>
      <c r="AK597" s="190"/>
      <c r="AL597" s="190"/>
      <c r="AM597" s="191"/>
      <c r="AN597" s="191"/>
      <c r="AO597" s="190"/>
      <c r="AP597" s="190"/>
      <c r="AQ597" s="191"/>
      <c r="AR597" s="190"/>
      <c r="AS597" s="190"/>
      <c r="AT597" s="190"/>
      <c r="AU597" s="191"/>
      <c r="AV597" s="190"/>
      <c r="AW597" s="190"/>
      <c r="AX597" s="190"/>
      <c r="AY597" s="191"/>
      <c r="AZ597" s="190"/>
      <c r="BA597" s="190"/>
      <c r="BB597" s="190"/>
    </row>
    <row r="598" spans="1:54">
      <c r="A598" s="190"/>
      <c r="B598" s="189"/>
      <c r="C598" s="190"/>
      <c r="D598" s="190"/>
      <c r="E598" s="190"/>
      <c r="F598" s="204"/>
      <c r="G598" s="190"/>
      <c r="H598" s="190"/>
      <c r="I598" s="190"/>
      <c r="J598" s="190"/>
      <c r="K598" s="190"/>
      <c r="L598" s="191"/>
      <c r="M598" s="190"/>
      <c r="N598" s="190"/>
      <c r="O598" s="190"/>
      <c r="P598" s="190"/>
      <c r="Q598" s="190"/>
      <c r="R598" s="190"/>
      <c r="S598" s="192"/>
      <c r="T598" s="191"/>
      <c r="U598" s="205"/>
      <c r="V598" s="204"/>
      <c r="W598" s="193"/>
      <c r="X598" s="190"/>
      <c r="Y598" s="190"/>
      <c r="Z598" s="190"/>
      <c r="AA598" s="190"/>
      <c r="AB598" s="190"/>
      <c r="AC598" s="190"/>
      <c r="AD598" s="190"/>
      <c r="AE598" s="190"/>
      <c r="AF598" s="190"/>
      <c r="AG598" s="190"/>
      <c r="AH598" s="191"/>
      <c r="AI598" s="191"/>
      <c r="AJ598" s="190"/>
      <c r="AK598" s="190"/>
      <c r="AL598" s="190"/>
      <c r="AM598" s="191"/>
      <c r="AN598" s="191"/>
      <c r="AO598" s="190"/>
      <c r="AP598" s="190"/>
      <c r="AQ598" s="191"/>
      <c r="AR598" s="190"/>
      <c r="AS598" s="190"/>
      <c r="AT598" s="190"/>
      <c r="AU598" s="191"/>
      <c r="AV598" s="190"/>
      <c r="AW598" s="190"/>
      <c r="AX598" s="190"/>
      <c r="AY598" s="191"/>
      <c r="AZ598" s="190"/>
      <c r="BA598" s="190"/>
      <c r="BB598" s="190"/>
    </row>
    <row r="599" spans="1:54">
      <c r="A599" s="190"/>
      <c r="B599" s="189"/>
      <c r="C599" s="190"/>
      <c r="D599" s="190"/>
      <c r="E599" s="190"/>
      <c r="F599" s="204"/>
      <c r="G599" s="190"/>
      <c r="H599" s="190"/>
      <c r="I599" s="190"/>
      <c r="J599" s="190"/>
      <c r="K599" s="190"/>
      <c r="L599" s="191"/>
      <c r="M599" s="190"/>
      <c r="N599" s="190"/>
      <c r="O599" s="190"/>
      <c r="P599" s="190"/>
      <c r="Q599" s="190"/>
      <c r="R599" s="190"/>
      <c r="S599" s="192"/>
      <c r="T599" s="191"/>
      <c r="U599" s="205"/>
      <c r="V599" s="204"/>
      <c r="W599" s="193"/>
      <c r="X599" s="190"/>
      <c r="Y599" s="190"/>
      <c r="Z599" s="190"/>
      <c r="AA599" s="190"/>
      <c r="AB599" s="190"/>
      <c r="AC599" s="190"/>
      <c r="AD599" s="190"/>
      <c r="AE599" s="190"/>
      <c r="AF599" s="190"/>
      <c r="AG599" s="190"/>
      <c r="AH599" s="191"/>
      <c r="AI599" s="191"/>
      <c r="AJ599" s="190"/>
      <c r="AK599" s="190"/>
      <c r="AL599" s="190"/>
      <c r="AM599" s="191"/>
      <c r="AN599" s="191"/>
      <c r="AO599" s="190"/>
      <c r="AP599" s="190"/>
      <c r="AQ599" s="191"/>
      <c r="AR599" s="190"/>
      <c r="AS599" s="190"/>
      <c r="AT599" s="190"/>
      <c r="AU599" s="191"/>
      <c r="AV599" s="190"/>
      <c r="AW599" s="190"/>
      <c r="AX599" s="190"/>
      <c r="AY599" s="191"/>
      <c r="AZ599" s="190"/>
      <c r="BA599" s="190"/>
      <c r="BB599" s="190"/>
    </row>
    <row r="600" spans="1:54">
      <c r="A600" s="190"/>
      <c r="B600" s="189"/>
      <c r="C600" s="190"/>
      <c r="D600" s="190"/>
      <c r="E600" s="190"/>
      <c r="F600" s="204"/>
      <c r="G600" s="190"/>
      <c r="H600" s="190"/>
      <c r="I600" s="190"/>
      <c r="J600" s="190"/>
      <c r="K600" s="190"/>
      <c r="L600" s="191"/>
      <c r="M600" s="190"/>
      <c r="N600" s="190"/>
      <c r="O600" s="190"/>
      <c r="P600" s="190"/>
      <c r="Q600" s="190"/>
      <c r="R600" s="190"/>
      <c r="S600" s="192"/>
      <c r="T600" s="191"/>
      <c r="U600" s="205"/>
      <c r="V600" s="204"/>
      <c r="W600" s="193"/>
      <c r="X600" s="190"/>
      <c r="Y600" s="190"/>
      <c r="Z600" s="190"/>
      <c r="AA600" s="190"/>
      <c r="AB600" s="190"/>
      <c r="AC600" s="190"/>
      <c r="AD600" s="190"/>
      <c r="AE600" s="190"/>
      <c r="AF600" s="190"/>
      <c r="AG600" s="190"/>
      <c r="AH600" s="191"/>
      <c r="AI600" s="191"/>
      <c r="AJ600" s="190"/>
      <c r="AK600" s="190"/>
      <c r="AL600" s="190"/>
      <c r="AM600" s="191"/>
      <c r="AN600" s="191"/>
      <c r="AO600" s="190"/>
      <c r="AP600" s="190"/>
      <c r="AQ600" s="191"/>
      <c r="AR600" s="190"/>
      <c r="AS600" s="190"/>
      <c r="AT600" s="190"/>
      <c r="AU600" s="191"/>
      <c r="AV600" s="190"/>
      <c r="AW600" s="190"/>
      <c r="AX600" s="190"/>
      <c r="AY600" s="191"/>
      <c r="AZ600" s="190"/>
      <c r="BA600" s="190"/>
      <c r="BB600" s="190"/>
    </row>
    <row r="601" spans="1:54">
      <c r="A601" s="190"/>
      <c r="B601" s="189"/>
      <c r="C601" s="190"/>
      <c r="D601" s="190"/>
      <c r="E601" s="190"/>
      <c r="F601" s="204"/>
      <c r="G601" s="190"/>
      <c r="H601" s="190"/>
      <c r="I601" s="190"/>
      <c r="J601" s="190"/>
      <c r="K601" s="190"/>
      <c r="L601" s="191"/>
      <c r="M601" s="190"/>
      <c r="N601" s="190"/>
      <c r="O601" s="190"/>
      <c r="P601" s="190"/>
      <c r="Q601" s="190"/>
      <c r="R601" s="190"/>
      <c r="S601" s="192"/>
      <c r="T601" s="191"/>
      <c r="U601" s="205"/>
      <c r="V601" s="204"/>
      <c r="W601" s="193"/>
      <c r="X601" s="190"/>
      <c r="Y601" s="190"/>
      <c r="Z601" s="190"/>
      <c r="AA601" s="190"/>
      <c r="AB601" s="190"/>
      <c r="AC601" s="190"/>
      <c r="AD601" s="190"/>
      <c r="AE601" s="190"/>
      <c r="AF601" s="190"/>
      <c r="AG601" s="190"/>
      <c r="AH601" s="191"/>
      <c r="AI601" s="191"/>
      <c r="AJ601" s="190"/>
      <c r="AK601" s="190"/>
      <c r="AL601" s="190"/>
      <c r="AM601" s="191"/>
      <c r="AN601" s="191"/>
      <c r="AO601" s="190"/>
      <c r="AP601" s="190"/>
      <c r="AQ601" s="191"/>
      <c r="AR601" s="190"/>
      <c r="AS601" s="190"/>
      <c r="AT601" s="190"/>
      <c r="AU601" s="191"/>
      <c r="AV601" s="190"/>
      <c r="AW601" s="190"/>
      <c r="AX601" s="190"/>
      <c r="AY601" s="191"/>
      <c r="AZ601" s="190"/>
      <c r="BA601" s="190"/>
      <c r="BB601" s="190"/>
    </row>
    <row r="602" spans="1:54">
      <c r="A602" s="190"/>
      <c r="B602" s="189"/>
      <c r="C602" s="190"/>
      <c r="D602" s="190"/>
      <c r="E602" s="190"/>
      <c r="F602" s="204"/>
      <c r="G602" s="190"/>
      <c r="H602" s="190"/>
      <c r="I602" s="190"/>
      <c r="J602" s="190"/>
      <c r="K602" s="190"/>
      <c r="L602" s="191"/>
      <c r="M602" s="190"/>
      <c r="N602" s="190"/>
      <c r="O602" s="190"/>
      <c r="P602" s="190"/>
      <c r="Q602" s="190"/>
      <c r="R602" s="190"/>
      <c r="S602" s="192"/>
      <c r="T602" s="191"/>
      <c r="U602" s="205"/>
      <c r="V602" s="204"/>
      <c r="W602" s="193"/>
      <c r="X602" s="190"/>
      <c r="Y602" s="190"/>
      <c r="Z602" s="190"/>
      <c r="AA602" s="190"/>
      <c r="AB602" s="190"/>
      <c r="AC602" s="190"/>
      <c r="AD602" s="190"/>
      <c r="AE602" s="190"/>
      <c r="AF602" s="190"/>
      <c r="AG602" s="190"/>
      <c r="AH602" s="191"/>
      <c r="AI602" s="191"/>
      <c r="AJ602" s="190"/>
      <c r="AK602" s="190"/>
      <c r="AL602" s="190"/>
      <c r="AM602" s="191"/>
      <c r="AN602" s="191"/>
      <c r="AO602" s="190"/>
      <c r="AP602" s="190"/>
      <c r="AQ602" s="191"/>
      <c r="AR602" s="190"/>
      <c r="AS602" s="190"/>
      <c r="AT602" s="190"/>
      <c r="AU602" s="191"/>
      <c r="AV602" s="190"/>
      <c r="AW602" s="190"/>
      <c r="AX602" s="190"/>
      <c r="AY602" s="191"/>
      <c r="AZ602" s="190"/>
      <c r="BA602" s="190"/>
      <c r="BB602" s="190"/>
    </row>
    <row r="603" spans="1:54">
      <c r="A603" s="190"/>
      <c r="B603" s="189"/>
      <c r="C603" s="190"/>
      <c r="D603" s="190"/>
      <c r="E603" s="190"/>
      <c r="F603" s="204"/>
      <c r="G603" s="190"/>
      <c r="H603" s="190"/>
      <c r="I603" s="190"/>
      <c r="J603" s="190"/>
      <c r="K603" s="190"/>
      <c r="L603" s="191"/>
      <c r="M603" s="190"/>
      <c r="N603" s="190"/>
      <c r="O603" s="190"/>
      <c r="P603" s="190"/>
      <c r="Q603" s="190"/>
      <c r="R603" s="190"/>
      <c r="S603" s="192"/>
      <c r="T603" s="191"/>
      <c r="U603" s="205"/>
      <c r="V603" s="204"/>
      <c r="W603" s="193"/>
      <c r="X603" s="190"/>
      <c r="Y603" s="190"/>
      <c r="Z603" s="190"/>
      <c r="AA603" s="190"/>
      <c r="AB603" s="190"/>
      <c r="AC603" s="190"/>
      <c r="AD603" s="190"/>
      <c r="AE603" s="190"/>
      <c r="AF603" s="190"/>
      <c r="AG603" s="190"/>
      <c r="AH603" s="191"/>
      <c r="AI603" s="191"/>
      <c r="AJ603" s="190"/>
      <c r="AK603" s="190"/>
      <c r="AL603" s="190"/>
      <c r="AM603" s="191"/>
      <c r="AN603" s="191"/>
      <c r="AO603" s="190"/>
      <c r="AP603" s="190"/>
      <c r="AQ603" s="191"/>
      <c r="AR603" s="190"/>
      <c r="AS603" s="190"/>
      <c r="AT603" s="190"/>
      <c r="AU603" s="191"/>
      <c r="AV603" s="190"/>
      <c r="AW603" s="190"/>
      <c r="AX603" s="190"/>
      <c r="AY603" s="191"/>
      <c r="AZ603" s="190"/>
      <c r="BA603" s="190"/>
      <c r="BB603" s="190"/>
    </row>
    <row r="604" spans="1:54">
      <c r="A604" s="190"/>
      <c r="B604" s="189"/>
      <c r="C604" s="190"/>
      <c r="D604" s="190"/>
      <c r="E604" s="190"/>
      <c r="F604" s="204"/>
      <c r="G604" s="190"/>
      <c r="H604" s="190"/>
      <c r="I604" s="190"/>
      <c r="J604" s="190"/>
      <c r="K604" s="190"/>
      <c r="L604" s="191"/>
      <c r="M604" s="190"/>
      <c r="N604" s="190"/>
      <c r="O604" s="190"/>
      <c r="P604" s="190"/>
      <c r="Q604" s="190"/>
      <c r="R604" s="190"/>
      <c r="S604" s="192"/>
      <c r="T604" s="191"/>
      <c r="U604" s="205"/>
      <c r="V604" s="204"/>
      <c r="W604" s="193"/>
      <c r="X604" s="190"/>
      <c r="Y604" s="190"/>
      <c r="Z604" s="190"/>
      <c r="AA604" s="190"/>
      <c r="AB604" s="190"/>
      <c r="AC604" s="190"/>
      <c r="AD604" s="190"/>
      <c r="AE604" s="190"/>
      <c r="AF604" s="190"/>
      <c r="AG604" s="190"/>
      <c r="AH604" s="191"/>
      <c r="AI604" s="191"/>
      <c r="AJ604" s="190"/>
      <c r="AK604" s="190"/>
      <c r="AL604" s="190"/>
      <c r="AM604" s="191"/>
      <c r="AN604" s="191"/>
      <c r="AO604" s="190"/>
      <c r="AP604" s="190"/>
      <c r="AQ604" s="191"/>
      <c r="AR604" s="190"/>
      <c r="AS604" s="190"/>
      <c r="AT604" s="190"/>
      <c r="AU604" s="191"/>
      <c r="AV604" s="190"/>
      <c r="AW604" s="190"/>
      <c r="AX604" s="190"/>
      <c r="AY604" s="191"/>
      <c r="AZ604" s="190"/>
      <c r="BA604" s="190"/>
      <c r="BB604" s="190"/>
    </row>
    <row r="605" spans="1:54">
      <c r="A605" s="190"/>
      <c r="B605" s="189"/>
      <c r="C605" s="190"/>
      <c r="D605" s="190"/>
      <c r="E605" s="190"/>
      <c r="F605" s="204"/>
      <c r="G605" s="190"/>
      <c r="H605" s="190"/>
      <c r="I605" s="190"/>
      <c r="J605" s="190"/>
      <c r="K605" s="190"/>
      <c r="L605" s="191"/>
      <c r="M605" s="190"/>
      <c r="N605" s="190"/>
      <c r="O605" s="190"/>
      <c r="P605" s="190"/>
      <c r="Q605" s="190"/>
      <c r="R605" s="190"/>
      <c r="S605" s="192"/>
      <c r="T605" s="191"/>
      <c r="U605" s="205"/>
      <c r="V605" s="204"/>
      <c r="W605" s="193"/>
      <c r="X605" s="190"/>
      <c r="Y605" s="190"/>
      <c r="Z605" s="190"/>
      <c r="AA605" s="190"/>
      <c r="AB605" s="190"/>
      <c r="AC605" s="190"/>
      <c r="AD605" s="190"/>
      <c r="AE605" s="190"/>
      <c r="AF605" s="190"/>
      <c r="AG605" s="190"/>
      <c r="AH605" s="191"/>
      <c r="AI605" s="191"/>
      <c r="AJ605" s="190"/>
      <c r="AK605" s="190"/>
      <c r="AL605" s="190"/>
      <c r="AM605" s="191"/>
      <c r="AN605" s="191"/>
      <c r="AO605" s="190"/>
      <c r="AP605" s="190"/>
      <c r="AQ605" s="191"/>
      <c r="AR605" s="190"/>
      <c r="AS605" s="190"/>
      <c r="AT605" s="190"/>
      <c r="AU605" s="191"/>
      <c r="AV605" s="190"/>
      <c r="AW605" s="190"/>
      <c r="AX605" s="190"/>
      <c r="AY605" s="191"/>
      <c r="AZ605" s="190"/>
      <c r="BA605" s="190"/>
      <c r="BB605" s="190"/>
    </row>
    <row r="606" spans="1:54">
      <c r="A606" s="190"/>
      <c r="B606" s="189"/>
      <c r="C606" s="190"/>
      <c r="D606" s="190"/>
      <c r="E606" s="190"/>
      <c r="F606" s="204"/>
      <c r="G606" s="190"/>
      <c r="H606" s="190"/>
      <c r="I606" s="190"/>
      <c r="J606" s="190"/>
      <c r="K606" s="190"/>
      <c r="L606" s="191"/>
      <c r="M606" s="190"/>
      <c r="N606" s="190"/>
      <c r="O606" s="190"/>
      <c r="P606" s="190"/>
      <c r="Q606" s="190"/>
      <c r="R606" s="190"/>
      <c r="S606" s="192"/>
      <c r="T606" s="191"/>
      <c r="U606" s="205"/>
      <c r="V606" s="204"/>
      <c r="W606" s="193"/>
      <c r="X606" s="190"/>
      <c r="Y606" s="190"/>
      <c r="Z606" s="190"/>
      <c r="AA606" s="190"/>
      <c r="AB606" s="190"/>
      <c r="AC606" s="190"/>
      <c r="AD606" s="190"/>
      <c r="AE606" s="190"/>
      <c r="AF606" s="190"/>
      <c r="AG606" s="190"/>
      <c r="AH606" s="191"/>
      <c r="AI606" s="191"/>
      <c r="AJ606" s="190"/>
      <c r="AK606" s="190"/>
      <c r="AL606" s="190"/>
      <c r="AM606" s="191"/>
      <c r="AN606" s="191"/>
      <c r="AO606" s="190"/>
      <c r="AP606" s="190"/>
      <c r="AQ606" s="191"/>
      <c r="AR606" s="190"/>
      <c r="AS606" s="190"/>
      <c r="AT606" s="190"/>
      <c r="AU606" s="191"/>
      <c r="AV606" s="190"/>
      <c r="AW606" s="190"/>
      <c r="AX606" s="190"/>
      <c r="AY606" s="191"/>
      <c r="AZ606" s="190"/>
      <c r="BA606" s="190"/>
      <c r="BB606" s="190"/>
    </row>
    <row r="607" spans="1:54">
      <c r="A607" s="190"/>
      <c r="B607" s="189"/>
      <c r="C607" s="190"/>
      <c r="D607" s="190"/>
      <c r="E607" s="190"/>
      <c r="F607" s="204"/>
      <c r="G607" s="190"/>
      <c r="H607" s="190"/>
      <c r="I607" s="190"/>
      <c r="J607" s="190"/>
      <c r="K607" s="190"/>
      <c r="L607" s="191"/>
      <c r="M607" s="190"/>
      <c r="N607" s="190"/>
      <c r="O607" s="190"/>
      <c r="P607" s="190"/>
      <c r="Q607" s="190"/>
      <c r="R607" s="190"/>
      <c r="S607" s="192"/>
      <c r="T607" s="191"/>
      <c r="U607" s="205"/>
      <c r="V607" s="204"/>
      <c r="W607" s="193"/>
      <c r="X607" s="190"/>
      <c r="Y607" s="190"/>
      <c r="Z607" s="190"/>
      <c r="AA607" s="190"/>
      <c r="AB607" s="190"/>
      <c r="AC607" s="190"/>
      <c r="AD607" s="190"/>
      <c r="AE607" s="190"/>
      <c r="AF607" s="190"/>
      <c r="AG607" s="190"/>
      <c r="AH607" s="191"/>
      <c r="AI607" s="191"/>
      <c r="AJ607" s="190"/>
      <c r="AK607" s="190"/>
      <c r="AL607" s="190"/>
      <c r="AM607" s="191"/>
      <c r="AN607" s="191"/>
      <c r="AO607" s="190"/>
      <c r="AP607" s="190"/>
      <c r="AQ607" s="191"/>
      <c r="AR607" s="190"/>
      <c r="AS607" s="190"/>
      <c r="AT607" s="190"/>
      <c r="AU607" s="191"/>
      <c r="AV607" s="190"/>
      <c r="AW607" s="190"/>
      <c r="AX607" s="190"/>
      <c r="AY607" s="191"/>
      <c r="AZ607" s="190"/>
      <c r="BA607" s="190"/>
      <c r="BB607" s="190"/>
    </row>
    <row r="608" spans="1:54">
      <c r="A608" s="190"/>
      <c r="B608" s="189"/>
      <c r="C608" s="190"/>
      <c r="D608" s="190"/>
      <c r="E608" s="190"/>
      <c r="F608" s="204"/>
      <c r="G608" s="190"/>
      <c r="H608" s="190"/>
      <c r="I608" s="190"/>
      <c r="J608" s="190"/>
      <c r="K608" s="190"/>
      <c r="L608" s="191"/>
      <c r="M608" s="190"/>
      <c r="N608" s="190"/>
      <c r="O608" s="190"/>
      <c r="P608" s="190"/>
      <c r="Q608" s="190"/>
      <c r="R608" s="190"/>
      <c r="S608" s="192"/>
      <c r="T608" s="191"/>
      <c r="U608" s="205"/>
      <c r="V608" s="204"/>
      <c r="W608" s="193"/>
      <c r="X608" s="190"/>
      <c r="Y608" s="190"/>
      <c r="Z608" s="190"/>
      <c r="AA608" s="190"/>
      <c r="AB608" s="190"/>
      <c r="AC608" s="190"/>
      <c r="AD608" s="190"/>
      <c r="AE608" s="190"/>
      <c r="AF608" s="190"/>
      <c r="AG608" s="190"/>
      <c r="AH608" s="191"/>
      <c r="AI608" s="191"/>
      <c r="AJ608" s="190"/>
      <c r="AK608" s="190"/>
      <c r="AL608" s="190"/>
      <c r="AM608" s="191"/>
      <c r="AN608" s="191"/>
      <c r="AO608" s="190"/>
      <c r="AP608" s="190"/>
      <c r="AQ608" s="191"/>
      <c r="AR608" s="190"/>
      <c r="AS608" s="190"/>
      <c r="AT608" s="190"/>
      <c r="AU608" s="191"/>
      <c r="AV608" s="190"/>
      <c r="AW608" s="190"/>
      <c r="AX608" s="190"/>
      <c r="AY608" s="191"/>
      <c r="AZ608" s="190"/>
      <c r="BA608" s="190"/>
      <c r="BB608" s="190"/>
    </row>
    <row r="609" spans="1:54">
      <c r="A609" s="190"/>
      <c r="B609" s="189"/>
      <c r="C609" s="190"/>
      <c r="D609" s="190"/>
      <c r="E609" s="190"/>
      <c r="F609" s="204"/>
      <c r="G609" s="190"/>
      <c r="H609" s="190"/>
      <c r="I609" s="190"/>
      <c r="J609" s="190"/>
      <c r="K609" s="190"/>
      <c r="L609" s="191"/>
      <c r="M609" s="190"/>
      <c r="N609" s="190"/>
      <c r="O609" s="190"/>
      <c r="P609" s="190"/>
      <c r="Q609" s="190"/>
      <c r="R609" s="190"/>
      <c r="S609" s="192"/>
      <c r="T609" s="191"/>
      <c r="U609" s="205"/>
      <c r="V609" s="204"/>
      <c r="W609" s="193"/>
      <c r="X609" s="190"/>
      <c r="Y609" s="190"/>
      <c r="Z609" s="190"/>
      <c r="AA609" s="190"/>
      <c r="AB609" s="190"/>
      <c r="AC609" s="190"/>
      <c r="AD609" s="190"/>
      <c r="AE609" s="190"/>
      <c r="AF609" s="190"/>
      <c r="AG609" s="190"/>
      <c r="AH609" s="191"/>
      <c r="AI609" s="191"/>
      <c r="AJ609" s="190"/>
      <c r="AK609" s="190"/>
      <c r="AL609" s="190"/>
      <c r="AM609" s="191"/>
      <c r="AN609" s="191"/>
      <c r="AO609" s="190"/>
      <c r="AP609" s="190"/>
      <c r="AQ609" s="191"/>
      <c r="AR609" s="190"/>
      <c r="AS609" s="190"/>
      <c r="AT609" s="190"/>
      <c r="AU609" s="191"/>
      <c r="AV609" s="190"/>
      <c r="AW609" s="190"/>
      <c r="AX609" s="190"/>
      <c r="AY609" s="191"/>
      <c r="AZ609" s="190"/>
      <c r="BA609" s="190"/>
      <c r="BB609" s="190"/>
    </row>
    <row r="610" spans="1:54">
      <c r="A610" s="190"/>
      <c r="B610" s="189"/>
      <c r="C610" s="190"/>
      <c r="D610" s="190"/>
      <c r="E610" s="190"/>
      <c r="F610" s="204"/>
      <c r="G610" s="190"/>
      <c r="H610" s="190"/>
      <c r="I610" s="190"/>
      <c r="J610" s="190"/>
      <c r="K610" s="190"/>
      <c r="L610" s="191"/>
      <c r="M610" s="190"/>
      <c r="N610" s="190"/>
      <c r="O610" s="190"/>
      <c r="P610" s="190"/>
      <c r="Q610" s="190"/>
      <c r="R610" s="190"/>
      <c r="S610" s="192"/>
      <c r="T610" s="191"/>
      <c r="U610" s="205"/>
      <c r="V610" s="204"/>
      <c r="W610" s="193"/>
      <c r="X610" s="190"/>
      <c r="Y610" s="190"/>
      <c r="Z610" s="190"/>
      <c r="AA610" s="190"/>
      <c r="AB610" s="190"/>
      <c r="AC610" s="190"/>
      <c r="AD610" s="190"/>
      <c r="AE610" s="190"/>
      <c r="AF610" s="190"/>
      <c r="AG610" s="190"/>
      <c r="AH610" s="191"/>
      <c r="AI610" s="191"/>
      <c r="AJ610" s="190"/>
      <c r="AK610" s="190"/>
      <c r="AL610" s="190"/>
      <c r="AM610" s="191"/>
      <c r="AN610" s="191"/>
      <c r="AO610" s="190"/>
      <c r="AP610" s="190"/>
      <c r="AQ610" s="191"/>
      <c r="AR610" s="190"/>
      <c r="AS610" s="190"/>
      <c r="AT610" s="190"/>
      <c r="AU610" s="191"/>
      <c r="AV610" s="190"/>
      <c r="AW610" s="190"/>
      <c r="AX610" s="190"/>
      <c r="AY610" s="191"/>
      <c r="AZ610" s="190"/>
      <c r="BA610" s="190"/>
      <c r="BB610" s="190"/>
    </row>
    <row r="611" spans="1:54">
      <c r="A611" s="190"/>
      <c r="B611" s="189"/>
      <c r="C611" s="190"/>
      <c r="D611" s="190"/>
      <c r="E611" s="190"/>
      <c r="F611" s="204"/>
      <c r="G611" s="190"/>
      <c r="H611" s="190"/>
      <c r="I611" s="190"/>
      <c r="J611" s="190"/>
      <c r="K611" s="190"/>
      <c r="L611" s="191"/>
      <c r="M611" s="190"/>
      <c r="N611" s="190"/>
      <c r="O611" s="190"/>
      <c r="P611" s="190"/>
      <c r="Q611" s="190"/>
      <c r="R611" s="190"/>
      <c r="S611" s="192"/>
      <c r="T611" s="191"/>
      <c r="U611" s="205"/>
      <c r="V611" s="204"/>
      <c r="W611" s="193"/>
      <c r="X611" s="190"/>
      <c r="Y611" s="190"/>
      <c r="Z611" s="190"/>
      <c r="AA611" s="190"/>
      <c r="AB611" s="190"/>
      <c r="AC611" s="190"/>
      <c r="AD611" s="190"/>
      <c r="AE611" s="190"/>
      <c r="AF611" s="190"/>
      <c r="AG611" s="190"/>
      <c r="AH611" s="191"/>
      <c r="AI611" s="191"/>
      <c r="AJ611" s="190"/>
      <c r="AK611" s="190"/>
      <c r="AL611" s="190"/>
      <c r="AM611" s="191"/>
      <c r="AN611" s="191"/>
      <c r="AO611" s="190"/>
      <c r="AP611" s="190"/>
      <c r="AQ611" s="191"/>
      <c r="AR611" s="190"/>
      <c r="AS611" s="190"/>
      <c r="AT611" s="190"/>
      <c r="AU611" s="191"/>
      <c r="AV611" s="190"/>
      <c r="AW611" s="190"/>
      <c r="AX611" s="190"/>
      <c r="AY611" s="191"/>
      <c r="AZ611" s="190"/>
      <c r="BA611" s="190"/>
      <c r="BB611" s="190"/>
    </row>
    <row r="612" spans="1:54">
      <c r="A612" s="190"/>
      <c r="B612" s="189"/>
      <c r="C612" s="190"/>
      <c r="D612" s="190"/>
      <c r="E612" s="190"/>
      <c r="F612" s="204"/>
      <c r="G612" s="190"/>
      <c r="H612" s="190"/>
      <c r="I612" s="190"/>
      <c r="J612" s="190"/>
      <c r="K612" s="190"/>
      <c r="L612" s="191"/>
      <c r="M612" s="190"/>
      <c r="N612" s="190"/>
      <c r="O612" s="190"/>
      <c r="P612" s="190"/>
      <c r="Q612" s="190"/>
      <c r="R612" s="190"/>
      <c r="S612" s="192"/>
      <c r="T612" s="191"/>
      <c r="U612" s="205"/>
      <c r="V612" s="204"/>
      <c r="W612" s="193"/>
      <c r="X612" s="190"/>
      <c r="Y612" s="190"/>
      <c r="Z612" s="190"/>
      <c r="AA612" s="190"/>
      <c r="AB612" s="190"/>
      <c r="AC612" s="190"/>
      <c r="AD612" s="190"/>
      <c r="AE612" s="190"/>
      <c r="AF612" s="190"/>
      <c r="AG612" s="190"/>
      <c r="AH612" s="191"/>
      <c r="AI612" s="191"/>
      <c r="AJ612" s="190"/>
      <c r="AK612" s="190"/>
      <c r="AL612" s="190"/>
      <c r="AM612" s="191"/>
      <c r="AN612" s="191"/>
      <c r="AO612" s="190"/>
      <c r="AP612" s="190"/>
      <c r="AQ612" s="191"/>
      <c r="AR612" s="190"/>
      <c r="AS612" s="190"/>
      <c r="AT612" s="190"/>
      <c r="AU612" s="191"/>
      <c r="AV612" s="190"/>
      <c r="AW612" s="190"/>
      <c r="AX612" s="190"/>
      <c r="AY612" s="191"/>
      <c r="AZ612" s="190"/>
      <c r="BA612" s="190"/>
      <c r="BB612" s="190"/>
    </row>
    <row r="613" spans="1:54">
      <c r="A613" s="190"/>
      <c r="B613" s="189"/>
      <c r="C613" s="190"/>
      <c r="D613" s="190"/>
      <c r="E613" s="190"/>
      <c r="F613" s="204"/>
      <c r="G613" s="190"/>
      <c r="H613" s="190"/>
      <c r="I613" s="190"/>
      <c r="J613" s="190"/>
      <c r="K613" s="190"/>
      <c r="L613" s="191"/>
      <c r="M613" s="190"/>
      <c r="N613" s="190"/>
      <c r="O613" s="190"/>
      <c r="P613" s="190"/>
      <c r="Q613" s="190"/>
      <c r="R613" s="190"/>
      <c r="S613" s="192"/>
      <c r="T613" s="191"/>
      <c r="U613" s="205"/>
      <c r="V613" s="204"/>
      <c r="W613" s="193"/>
      <c r="X613" s="190"/>
      <c r="Y613" s="190"/>
      <c r="Z613" s="190"/>
      <c r="AA613" s="190"/>
      <c r="AB613" s="190"/>
      <c r="AC613" s="190"/>
      <c r="AD613" s="190"/>
      <c r="AE613" s="190"/>
      <c r="AF613" s="190"/>
      <c r="AG613" s="190"/>
      <c r="AH613" s="191"/>
      <c r="AI613" s="191"/>
      <c r="AJ613" s="190"/>
      <c r="AK613" s="190"/>
      <c r="AL613" s="190"/>
      <c r="AM613" s="191"/>
      <c r="AN613" s="191"/>
      <c r="AO613" s="190"/>
      <c r="AP613" s="190"/>
      <c r="AQ613" s="191"/>
      <c r="AR613" s="190"/>
      <c r="AS613" s="190"/>
      <c r="AT613" s="190"/>
      <c r="AU613" s="191"/>
      <c r="AV613" s="190"/>
      <c r="AW613" s="190"/>
      <c r="AX613" s="190"/>
      <c r="AY613" s="191"/>
      <c r="AZ613" s="190"/>
      <c r="BA613" s="190"/>
      <c r="BB613" s="190"/>
    </row>
    <row r="614" spans="1:54">
      <c r="A614" s="190"/>
      <c r="B614" s="189"/>
      <c r="C614" s="190"/>
      <c r="D614" s="190"/>
      <c r="E614" s="190"/>
      <c r="F614" s="204"/>
      <c r="G614" s="190"/>
      <c r="H614" s="190"/>
      <c r="I614" s="190"/>
      <c r="J614" s="190"/>
      <c r="K614" s="190"/>
      <c r="L614" s="191"/>
      <c r="M614" s="190"/>
      <c r="N614" s="190"/>
      <c r="O614" s="190"/>
      <c r="P614" s="190"/>
      <c r="Q614" s="190"/>
      <c r="R614" s="190"/>
      <c r="S614" s="192"/>
      <c r="T614" s="191"/>
      <c r="U614" s="205"/>
      <c r="V614" s="204"/>
      <c r="W614" s="193"/>
      <c r="X614" s="190"/>
      <c r="Y614" s="190"/>
      <c r="Z614" s="190"/>
      <c r="AA614" s="190"/>
      <c r="AB614" s="190"/>
      <c r="AC614" s="190"/>
      <c r="AD614" s="190"/>
      <c r="AE614" s="190"/>
      <c r="AF614" s="190"/>
      <c r="AG614" s="190"/>
      <c r="AH614" s="191"/>
      <c r="AI614" s="191"/>
      <c r="AJ614" s="190"/>
      <c r="AK614" s="190"/>
      <c r="AL614" s="190"/>
      <c r="AM614" s="191"/>
      <c r="AN614" s="191"/>
      <c r="AO614" s="190"/>
      <c r="AP614" s="190"/>
      <c r="AQ614" s="191"/>
      <c r="AR614" s="190"/>
      <c r="AS614" s="190"/>
      <c r="AT614" s="190"/>
      <c r="AU614" s="191"/>
      <c r="AV614" s="190"/>
      <c r="AW614" s="190"/>
      <c r="AX614" s="190"/>
      <c r="AY614" s="191"/>
      <c r="AZ614" s="190"/>
      <c r="BA614" s="190"/>
      <c r="BB614" s="190"/>
    </row>
    <row r="615" spans="1:54">
      <c r="A615" s="190"/>
      <c r="B615" s="189"/>
      <c r="C615" s="190"/>
      <c r="D615" s="190"/>
      <c r="E615" s="190"/>
      <c r="F615" s="204"/>
      <c r="G615" s="190"/>
      <c r="H615" s="190"/>
      <c r="I615" s="190"/>
      <c r="J615" s="190"/>
      <c r="K615" s="190"/>
      <c r="L615" s="191"/>
      <c r="M615" s="190"/>
      <c r="N615" s="190"/>
      <c r="O615" s="190"/>
      <c r="P615" s="190"/>
      <c r="Q615" s="190"/>
      <c r="R615" s="190"/>
      <c r="S615" s="192"/>
      <c r="T615" s="191"/>
      <c r="U615" s="205"/>
      <c r="V615" s="204"/>
      <c r="W615" s="193"/>
      <c r="X615" s="190"/>
      <c r="Y615" s="190"/>
      <c r="Z615" s="190"/>
      <c r="AA615" s="190"/>
      <c r="AB615" s="190"/>
      <c r="AC615" s="190"/>
      <c r="AD615" s="190"/>
      <c r="AE615" s="190"/>
      <c r="AF615" s="190"/>
      <c r="AG615" s="190"/>
      <c r="AH615" s="191"/>
      <c r="AI615" s="191"/>
      <c r="AJ615" s="190"/>
      <c r="AK615" s="190"/>
      <c r="AL615" s="190"/>
      <c r="AM615" s="191"/>
      <c r="AN615" s="191"/>
      <c r="AO615" s="190"/>
      <c r="AP615" s="190"/>
      <c r="AQ615" s="191"/>
      <c r="AR615" s="190"/>
      <c r="AS615" s="190"/>
      <c r="AT615" s="190"/>
      <c r="AU615" s="191"/>
      <c r="AV615" s="190"/>
      <c r="AW615" s="190"/>
      <c r="AX615" s="190"/>
      <c r="AY615" s="191"/>
      <c r="AZ615" s="190"/>
      <c r="BA615" s="190"/>
      <c r="BB615" s="190"/>
    </row>
    <row r="616" spans="1:54">
      <c r="A616" s="190"/>
      <c r="B616" s="189"/>
      <c r="C616" s="190"/>
      <c r="D616" s="190"/>
      <c r="E616" s="190"/>
      <c r="F616" s="204"/>
      <c r="G616" s="190"/>
      <c r="H616" s="190"/>
      <c r="I616" s="190"/>
      <c r="J616" s="190"/>
      <c r="K616" s="190"/>
      <c r="L616" s="191"/>
      <c r="M616" s="190"/>
      <c r="N616" s="190"/>
      <c r="O616" s="190"/>
      <c r="P616" s="190"/>
      <c r="Q616" s="190"/>
      <c r="R616" s="190"/>
      <c r="S616" s="192"/>
      <c r="T616" s="191"/>
      <c r="U616" s="205"/>
      <c r="V616" s="204"/>
      <c r="W616" s="193"/>
      <c r="X616" s="190"/>
      <c r="Y616" s="190"/>
      <c r="Z616" s="190"/>
      <c r="AA616" s="190"/>
      <c r="AB616" s="190"/>
      <c r="AC616" s="190"/>
      <c r="AD616" s="190"/>
      <c r="AE616" s="190"/>
      <c r="AF616" s="190"/>
      <c r="AG616" s="190"/>
      <c r="AH616" s="191"/>
      <c r="AI616" s="191"/>
      <c r="AJ616" s="190"/>
      <c r="AK616" s="190"/>
      <c r="AL616" s="190"/>
      <c r="AM616" s="191"/>
      <c r="AN616" s="191"/>
      <c r="AO616" s="190"/>
      <c r="AP616" s="190"/>
      <c r="AQ616" s="191"/>
      <c r="AR616" s="190"/>
      <c r="AS616" s="190"/>
      <c r="AT616" s="190"/>
      <c r="AU616" s="191"/>
      <c r="AV616" s="190"/>
      <c r="AW616" s="190"/>
      <c r="AX616" s="190"/>
      <c r="AY616" s="191"/>
      <c r="AZ616" s="190"/>
      <c r="BA616" s="190"/>
      <c r="BB616" s="190"/>
    </row>
    <row r="617" spans="1:54">
      <c r="A617" s="190"/>
      <c r="B617" s="189"/>
      <c r="C617" s="190"/>
      <c r="D617" s="190"/>
      <c r="E617" s="190"/>
      <c r="F617" s="204"/>
      <c r="G617" s="190"/>
      <c r="H617" s="190"/>
      <c r="I617" s="190"/>
      <c r="J617" s="190"/>
      <c r="K617" s="190"/>
      <c r="L617" s="191"/>
      <c r="M617" s="190"/>
      <c r="N617" s="190"/>
      <c r="O617" s="190"/>
      <c r="P617" s="190"/>
      <c r="Q617" s="190"/>
      <c r="R617" s="190"/>
      <c r="S617" s="192"/>
      <c r="T617" s="191"/>
      <c r="U617" s="205"/>
      <c r="V617" s="204"/>
      <c r="W617" s="193"/>
      <c r="X617" s="190"/>
      <c r="Y617" s="190"/>
      <c r="Z617" s="190"/>
      <c r="AA617" s="190"/>
      <c r="AB617" s="190"/>
      <c r="AC617" s="190"/>
      <c r="AD617" s="190"/>
      <c r="AE617" s="190"/>
      <c r="AF617" s="190"/>
      <c r="AG617" s="190"/>
      <c r="AH617" s="191"/>
      <c r="AI617" s="191"/>
      <c r="AJ617" s="190"/>
      <c r="AK617" s="190"/>
      <c r="AL617" s="190"/>
      <c r="AM617" s="191"/>
      <c r="AN617" s="191"/>
      <c r="AO617" s="190"/>
      <c r="AP617" s="190"/>
      <c r="AQ617" s="191"/>
      <c r="AR617" s="190"/>
      <c r="AS617" s="190"/>
      <c r="AT617" s="190"/>
      <c r="AU617" s="191"/>
      <c r="AV617" s="190"/>
      <c r="AW617" s="190"/>
      <c r="AX617" s="190"/>
      <c r="AY617" s="191"/>
      <c r="AZ617" s="190"/>
      <c r="BA617" s="190"/>
      <c r="BB617" s="190"/>
    </row>
    <row r="618" spans="1:54">
      <c r="A618" s="190"/>
      <c r="B618" s="189"/>
      <c r="C618" s="190"/>
      <c r="D618" s="190"/>
      <c r="E618" s="190"/>
      <c r="F618" s="204"/>
      <c r="G618" s="190"/>
      <c r="H618" s="190"/>
      <c r="I618" s="190"/>
      <c r="J618" s="190"/>
      <c r="K618" s="190"/>
      <c r="L618" s="191"/>
      <c r="M618" s="190"/>
      <c r="N618" s="190"/>
      <c r="O618" s="190"/>
      <c r="P618" s="190"/>
      <c r="Q618" s="190"/>
      <c r="R618" s="190"/>
      <c r="S618" s="192"/>
      <c r="T618" s="191"/>
      <c r="U618" s="205"/>
      <c r="V618" s="204"/>
      <c r="W618" s="193"/>
      <c r="X618" s="190"/>
      <c r="Y618" s="190"/>
      <c r="Z618" s="190"/>
      <c r="AA618" s="190"/>
      <c r="AB618" s="190"/>
      <c r="AC618" s="190"/>
      <c r="AD618" s="190"/>
      <c r="AE618" s="190"/>
      <c r="AF618" s="190"/>
      <c r="AG618" s="190"/>
      <c r="AH618" s="191"/>
      <c r="AI618" s="191"/>
      <c r="AJ618" s="190"/>
      <c r="AK618" s="190"/>
      <c r="AL618" s="190"/>
      <c r="AM618" s="191"/>
      <c r="AN618" s="191"/>
      <c r="AO618" s="190"/>
      <c r="AP618" s="190"/>
      <c r="AQ618" s="191"/>
      <c r="AR618" s="190"/>
      <c r="AS618" s="190"/>
      <c r="AT618" s="190"/>
      <c r="AU618" s="191"/>
      <c r="AV618" s="190"/>
      <c r="AW618" s="190"/>
      <c r="AX618" s="190"/>
      <c r="AY618" s="191"/>
      <c r="AZ618" s="190"/>
      <c r="BA618" s="190"/>
      <c r="BB618" s="190"/>
    </row>
    <row r="619" spans="1:54">
      <c r="A619" s="190"/>
      <c r="B619" s="189"/>
      <c r="C619" s="190"/>
      <c r="D619" s="190"/>
      <c r="E619" s="190"/>
      <c r="F619" s="204"/>
      <c r="G619" s="190"/>
      <c r="H619" s="190"/>
      <c r="I619" s="190"/>
      <c r="J619" s="190"/>
      <c r="K619" s="190"/>
      <c r="L619" s="191"/>
      <c r="M619" s="190"/>
      <c r="N619" s="190"/>
      <c r="O619" s="190"/>
      <c r="P619" s="190"/>
      <c r="Q619" s="190"/>
      <c r="R619" s="190"/>
      <c r="S619" s="192"/>
      <c r="T619" s="191"/>
      <c r="U619" s="205"/>
      <c r="V619" s="204"/>
      <c r="W619" s="193"/>
      <c r="X619" s="190"/>
      <c r="Y619" s="190"/>
      <c r="Z619" s="190"/>
      <c r="AA619" s="190"/>
      <c r="AB619" s="190"/>
      <c r="AC619" s="190"/>
      <c r="AD619" s="190"/>
      <c r="AE619" s="190"/>
      <c r="AF619" s="190"/>
      <c r="AG619" s="190"/>
      <c r="AH619" s="191"/>
      <c r="AI619" s="191"/>
      <c r="AJ619" s="190"/>
      <c r="AK619" s="190"/>
      <c r="AL619" s="190"/>
      <c r="AM619" s="191"/>
      <c r="AN619" s="191"/>
      <c r="AO619" s="190"/>
      <c r="AP619" s="190"/>
      <c r="AQ619" s="191"/>
      <c r="AR619" s="190"/>
      <c r="AS619" s="190"/>
      <c r="AT619" s="190"/>
      <c r="AU619" s="191"/>
      <c r="AV619" s="190"/>
      <c r="AW619" s="190"/>
      <c r="AX619" s="190"/>
      <c r="AY619" s="191"/>
      <c r="AZ619" s="190"/>
      <c r="BA619" s="190"/>
      <c r="BB619" s="190"/>
    </row>
    <row r="620" spans="1:54">
      <c r="A620" s="190"/>
      <c r="B620" s="189"/>
      <c r="C620" s="190"/>
      <c r="D620" s="190"/>
      <c r="E620" s="190"/>
      <c r="F620" s="204"/>
      <c r="G620" s="190"/>
      <c r="H620" s="190"/>
      <c r="I620" s="190"/>
      <c r="J620" s="190"/>
      <c r="K620" s="190"/>
      <c r="L620" s="191"/>
      <c r="M620" s="190"/>
      <c r="N620" s="190"/>
      <c r="O620" s="190"/>
      <c r="P620" s="190"/>
      <c r="Q620" s="190"/>
      <c r="R620" s="190"/>
      <c r="S620" s="192"/>
      <c r="T620" s="191"/>
      <c r="U620" s="205"/>
      <c r="V620" s="204"/>
      <c r="W620" s="193"/>
      <c r="X620" s="190"/>
      <c r="Y620" s="190"/>
      <c r="Z620" s="190"/>
      <c r="AA620" s="190"/>
      <c r="AB620" s="190"/>
      <c r="AC620" s="190"/>
      <c r="AD620" s="190"/>
      <c r="AE620" s="190"/>
      <c r="AF620" s="190"/>
      <c r="AG620" s="190"/>
      <c r="AH620" s="191"/>
      <c r="AI620" s="191"/>
      <c r="AJ620" s="190"/>
      <c r="AK620" s="190"/>
      <c r="AL620" s="190"/>
      <c r="AM620" s="191"/>
      <c r="AN620" s="191"/>
      <c r="AO620" s="190"/>
      <c r="AP620" s="190"/>
      <c r="AQ620" s="191"/>
      <c r="AR620" s="190"/>
      <c r="AS620" s="190"/>
      <c r="AT620" s="190"/>
      <c r="AU620" s="191"/>
      <c r="AV620" s="190"/>
      <c r="AW620" s="190"/>
      <c r="AX620" s="190"/>
      <c r="AY620" s="191"/>
      <c r="AZ620" s="190"/>
      <c r="BA620" s="190"/>
      <c r="BB620" s="190"/>
    </row>
    <row r="621" spans="1:54">
      <c r="A621" s="190"/>
      <c r="B621" s="189"/>
      <c r="C621" s="190"/>
      <c r="D621" s="190"/>
      <c r="E621" s="190"/>
      <c r="F621" s="204"/>
      <c r="G621" s="190"/>
      <c r="H621" s="190"/>
      <c r="I621" s="190"/>
      <c r="J621" s="190"/>
      <c r="K621" s="190"/>
      <c r="L621" s="191"/>
      <c r="M621" s="190"/>
      <c r="N621" s="190"/>
      <c r="O621" s="190"/>
      <c r="P621" s="190"/>
      <c r="Q621" s="190"/>
      <c r="R621" s="190"/>
      <c r="S621" s="192"/>
      <c r="T621" s="191"/>
      <c r="U621" s="205"/>
      <c r="V621" s="204"/>
      <c r="W621" s="193"/>
      <c r="X621" s="190"/>
      <c r="Y621" s="190"/>
      <c r="Z621" s="190"/>
      <c r="AA621" s="190"/>
      <c r="AB621" s="190"/>
      <c r="AC621" s="190"/>
      <c r="AD621" s="190"/>
      <c r="AE621" s="190"/>
      <c r="AF621" s="190"/>
      <c r="AG621" s="190"/>
      <c r="AH621" s="191"/>
      <c r="AI621" s="191"/>
      <c r="AJ621" s="190"/>
      <c r="AK621" s="190"/>
      <c r="AL621" s="190"/>
      <c r="AM621" s="191"/>
      <c r="AN621" s="191"/>
      <c r="AO621" s="190"/>
      <c r="AP621" s="190"/>
      <c r="AQ621" s="191"/>
      <c r="AR621" s="190"/>
      <c r="AS621" s="190"/>
      <c r="AT621" s="190"/>
      <c r="AU621" s="191"/>
      <c r="AV621" s="190"/>
      <c r="AW621" s="190"/>
      <c r="AX621" s="190"/>
      <c r="AY621" s="191"/>
      <c r="AZ621" s="190"/>
      <c r="BA621" s="190"/>
      <c r="BB621" s="190"/>
    </row>
    <row r="622" spans="1:54">
      <c r="A622" s="190"/>
      <c r="B622" s="189"/>
      <c r="C622" s="190"/>
      <c r="D622" s="190"/>
      <c r="E622" s="190"/>
      <c r="F622" s="204"/>
      <c r="G622" s="190"/>
      <c r="H622" s="190"/>
      <c r="I622" s="190"/>
      <c r="J622" s="190"/>
      <c r="K622" s="190"/>
      <c r="L622" s="191"/>
      <c r="M622" s="190"/>
      <c r="N622" s="190"/>
      <c r="O622" s="190"/>
      <c r="P622" s="190"/>
      <c r="Q622" s="190"/>
      <c r="R622" s="190"/>
      <c r="S622" s="192"/>
      <c r="T622" s="191"/>
      <c r="U622" s="205"/>
      <c r="V622" s="204"/>
      <c r="W622" s="193"/>
      <c r="X622" s="190"/>
      <c r="Y622" s="190"/>
      <c r="Z622" s="190"/>
      <c r="AA622" s="190"/>
      <c r="AB622" s="190"/>
      <c r="AC622" s="190"/>
      <c r="AD622" s="190"/>
      <c r="AE622" s="190"/>
      <c r="AF622" s="190"/>
      <c r="AG622" s="190"/>
      <c r="AH622" s="191"/>
      <c r="AI622" s="191"/>
      <c r="AJ622" s="190"/>
      <c r="AK622" s="190"/>
      <c r="AL622" s="190"/>
      <c r="AM622" s="191"/>
      <c r="AN622" s="191"/>
      <c r="AO622" s="190"/>
      <c r="AP622" s="190"/>
      <c r="AQ622" s="191"/>
      <c r="AR622" s="190"/>
      <c r="AS622" s="190"/>
      <c r="AT622" s="190"/>
      <c r="AU622" s="191"/>
      <c r="AV622" s="190"/>
      <c r="AW622" s="190"/>
      <c r="AX622" s="190"/>
      <c r="AY622" s="191"/>
      <c r="AZ622" s="190"/>
      <c r="BA622" s="190"/>
      <c r="BB622" s="190"/>
    </row>
    <row r="623" spans="1:54">
      <c r="A623" s="190"/>
      <c r="B623" s="189"/>
      <c r="C623" s="190"/>
      <c r="D623" s="190"/>
      <c r="E623" s="190"/>
      <c r="F623" s="204"/>
      <c r="G623" s="190"/>
      <c r="H623" s="190"/>
      <c r="I623" s="190"/>
      <c r="J623" s="190"/>
      <c r="K623" s="190"/>
      <c r="L623" s="191"/>
      <c r="M623" s="190"/>
      <c r="N623" s="190"/>
      <c r="O623" s="190"/>
      <c r="P623" s="190"/>
      <c r="Q623" s="190"/>
      <c r="R623" s="190"/>
      <c r="S623" s="192"/>
      <c r="T623" s="191"/>
      <c r="U623" s="205"/>
      <c r="V623" s="204"/>
      <c r="W623" s="193"/>
      <c r="X623" s="190"/>
      <c r="Y623" s="190"/>
      <c r="Z623" s="190"/>
      <c r="AA623" s="190"/>
      <c r="AB623" s="190"/>
      <c r="AC623" s="190"/>
      <c r="AD623" s="190"/>
      <c r="AE623" s="190"/>
      <c r="AF623" s="190"/>
      <c r="AG623" s="190"/>
      <c r="AH623" s="191"/>
      <c r="AI623" s="191"/>
      <c r="AJ623" s="190"/>
      <c r="AK623" s="190"/>
      <c r="AL623" s="190"/>
      <c r="AM623" s="191"/>
      <c r="AN623" s="191"/>
      <c r="AO623" s="190"/>
      <c r="AP623" s="190"/>
      <c r="AQ623" s="191"/>
      <c r="AR623" s="190"/>
      <c r="AS623" s="190"/>
      <c r="AT623" s="190"/>
      <c r="AU623" s="191"/>
      <c r="AV623" s="190"/>
      <c r="AW623" s="190"/>
      <c r="AX623" s="190"/>
      <c r="AY623" s="191"/>
      <c r="AZ623" s="190"/>
      <c r="BA623" s="190"/>
      <c r="BB623" s="190"/>
    </row>
    <row r="624" spans="1:54">
      <c r="A624" s="190"/>
      <c r="B624" s="189"/>
      <c r="C624" s="190"/>
      <c r="D624" s="190"/>
      <c r="E624" s="190"/>
      <c r="F624" s="204"/>
      <c r="G624" s="190"/>
      <c r="H624" s="190"/>
      <c r="I624" s="190"/>
      <c r="J624" s="190"/>
      <c r="K624" s="190"/>
      <c r="L624" s="191"/>
      <c r="M624" s="190"/>
      <c r="N624" s="190"/>
      <c r="O624" s="190"/>
      <c r="P624" s="190"/>
      <c r="Q624" s="190"/>
      <c r="R624" s="190"/>
      <c r="S624" s="192"/>
      <c r="T624" s="191"/>
      <c r="U624" s="205"/>
      <c r="V624" s="204"/>
      <c r="W624" s="193"/>
      <c r="X624" s="190"/>
      <c r="Y624" s="190"/>
      <c r="Z624" s="190"/>
      <c r="AA624" s="190"/>
      <c r="AB624" s="190"/>
      <c r="AC624" s="190"/>
      <c r="AD624" s="190"/>
      <c r="AE624" s="190"/>
      <c r="AF624" s="190"/>
      <c r="AG624" s="190"/>
      <c r="AH624" s="191"/>
      <c r="AI624" s="191"/>
      <c r="AJ624" s="190"/>
      <c r="AK624" s="190"/>
      <c r="AL624" s="190"/>
      <c r="AM624" s="191"/>
      <c r="AN624" s="191"/>
      <c r="AO624" s="190"/>
      <c r="AP624" s="190"/>
      <c r="AQ624" s="191"/>
      <c r="AR624" s="190"/>
      <c r="AS624" s="190"/>
      <c r="AT624" s="190"/>
      <c r="AU624" s="191"/>
      <c r="AV624" s="190"/>
      <c r="AW624" s="190"/>
      <c r="AX624" s="190"/>
      <c r="AY624" s="191"/>
      <c r="AZ624" s="190"/>
      <c r="BA624" s="190"/>
      <c r="BB624" s="190"/>
    </row>
    <row r="625" spans="1:54">
      <c r="A625" s="190"/>
      <c r="B625" s="189"/>
      <c r="C625" s="190"/>
      <c r="D625" s="190"/>
      <c r="E625" s="190"/>
      <c r="F625" s="204"/>
      <c r="G625" s="190"/>
      <c r="H625" s="190"/>
      <c r="I625" s="190"/>
      <c r="J625" s="190"/>
      <c r="K625" s="190"/>
      <c r="L625" s="191"/>
      <c r="M625" s="190"/>
      <c r="N625" s="190"/>
      <c r="O625" s="190"/>
      <c r="P625" s="190"/>
      <c r="Q625" s="190"/>
      <c r="R625" s="190"/>
      <c r="S625" s="192"/>
      <c r="T625" s="191"/>
      <c r="U625" s="205"/>
      <c r="V625" s="204"/>
      <c r="W625" s="193"/>
      <c r="X625" s="190"/>
      <c r="Y625" s="190"/>
      <c r="Z625" s="190"/>
      <c r="AA625" s="190"/>
      <c r="AB625" s="190"/>
      <c r="AC625" s="190"/>
      <c r="AD625" s="190"/>
      <c r="AE625" s="190"/>
      <c r="AF625" s="190"/>
      <c r="AG625" s="190"/>
      <c r="AH625" s="191"/>
      <c r="AI625" s="191"/>
      <c r="AJ625" s="190"/>
      <c r="AK625" s="190"/>
      <c r="AL625" s="190"/>
      <c r="AM625" s="191"/>
      <c r="AN625" s="191"/>
      <c r="AO625" s="190"/>
      <c r="AP625" s="190"/>
      <c r="AQ625" s="191"/>
      <c r="AR625" s="190"/>
      <c r="AS625" s="190"/>
      <c r="AT625" s="190"/>
      <c r="AU625" s="191"/>
      <c r="AV625" s="190"/>
      <c r="AW625" s="190"/>
      <c r="AX625" s="190"/>
      <c r="AY625" s="191"/>
      <c r="AZ625" s="190"/>
      <c r="BA625" s="190"/>
      <c r="BB625" s="190"/>
    </row>
    <row r="626" spans="1:54">
      <c r="A626" s="190"/>
      <c r="B626" s="189"/>
      <c r="C626" s="190"/>
      <c r="D626" s="190"/>
      <c r="E626" s="190"/>
      <c r="F626" s="204"/>
      <c r="G626" s="190"/>
      <c r="H626" s="190"/>
      <c r="I626" s="190"/>
      <c r="J626" s="190"/>
      <c r="K626" s="190"/>
      <c r="L626" s="191"/>
      <c r="M626" s="190"/>
      <c r="N626" s="190"/>
      <c r="O626" s="190"/>
      <c r="P626" s="190"/>
      <c r="Q626" s="190"/>
      <c r="R626" s="190"/>
      <c r="S626" s="192"/>
      <c r="T626" s="191"/>
      <c r="U626" s="205"/>
      <c r="V626" s="204"/>
      <c r="W626" s="193"/>
      <c r="X626" s="190"/>
      <c r="Y626" s="190"/>
      <c r="Z626" s="190"/>
      <c r="AA626" s="190"/>
      <c r="AB626" s="190"/>
      <c r="AC626" s="190"/>
      <c r="AD626" s="190"/>
      <c r="AE626" s="190"/>
      <c r="AF626" s="190"/>
      <c r="AG626" s="190"/>
      <c r="AH626" s="191"/>
      <c r="AI626" s="191"/>
      <c r="AJ626" s="190"/>
      <c r="AK626" s="190"/>
      <c r="AL626" s="190"/>
      <c r="AM626" s="191"/>
      <c r="AN626" s="191"/>
      <c r="AO626" s="190"/>
      <c r="AP626" s="190"/>
      <c r="AQ626" s="191"/>
      <c r="AR626" s="190"/>
      <c r="AS626" s="190"/>
      <c r="AT626" s="190"/>
      <c r="AU626" s="191"/>
      <c r="AV626" s="190"/>
      <c r="AW626" s="190"/>
      <c r="AX626" s="190"/>
      <c r="AY626" s="191"/>
      <c r="AZ626" s="190"/>
      <c r="BA626" s="190"/>
      <c r="BB626" s="190"/>
    </row>
    <row r="627" spans="1:54">
      <c r="A627" s="190"/>
      <c r="B627" s="189"/>
      <c r="C627" s="190"/>
      <c r="D627" s="190"/>
      <c r="E627" s="190"/>
      <c r="F627" s="204"/>
      <c r="G627" s="190"/>
      <c r="H627" s="190"/>
      <c r="I627" s="190"/>
      <c r="J627" s="190"/>
      <c r="K627" s="190"/>
      <c r="L627" s="191"/>
      <c r="M627" s="190"/>
      <c r="N627" s="190"/>
      <c r="O627" s="190"/>
      <c r="P627" s="190"/>
      <c r="Q627" s="190"/>
      <c r="R627" s="190"/>
      <c r="S627" s="192"/>
      <c r="T627" s="191"/>
      <c r="U627" s="205"/>
      <c r="V627" s="204"/>
      <c r="W627" s="193"/>
      <c r="X627" s="190"/>
      <c r="Y627" s="190"/>
      <c r="Z627" s="190"/>
      <c r="AA627" s="190"/>
      <c r="AB627" s="190"/>
      <c r="AC627" s="190"/>
      <c r="AD627" s="190"/>
      <c r="AE627" s="190"/>
      <c r="AF627" s="190"/>
      <c r="AG627" s="190"/>
      <c r="AH627" s="191"/>
      <c r="AI627" s="191"/>
      <c r="AJ627" s="190"/>
      <c r="AK627" s="190"/>
      <c r="AL627" s="190"/>
      <c r="AM627" s="191"/>
      <c r="AN627" s="191"/>
      <c r="AO627" s="190"/>
      <c r="AP627" s="190"/>
      <c r="AQ627" s="191"/>
      <c r="AR627" s="190"/>
      <c r="AS627" s="190"/>
      <c r="AT627" s="190"/>
      <c r="AU627" s="191"/>
      <c r="AV627" s="190"/>
      <c r="AW627" s="190"/>
      <c r="AX627" s="190"/>
      <c r="AY627" s="191"/>
      <c r="AZ627" s="190"/>
      <c r="BA627" s="190"/>
      <c r="BB627" s="190"/>
    </row>
    <row r="628" spans="1:54">
      <c r="A628" s="190"/>
      <c r="B628" s="189"/>
      <c r="C628" s="190"/>
      <c r="D628" s="190"/>
      <c r="E628" s="190"/>
      <c r="F628" s="204"/>
      <c r="G628" s="190"/>
      <c r="H628" s="190"/>
      <c r="I628" s="190"/>
      <c r="J628" s="190"/>
      <c r="K628" s="190"/>
      <c r="L628" s="191"/>
      <c r="M628" s="190"/>
      <c r="N628" s="190"/>
      <c r="O628" s="190"/>
      <c r="P628" s="190"/>
      <c r="Q628" s="190"/>
      <c r="R628" s="190"/>
      <c r="S628" s="192"/>
      <c r="T628" s="191"/>
      <c r="U628" s="205"/>
      <c r="V628" s="204"/>
      <c r="W628" s="193"/>
      <c r="X628" s="190"/>
      <c r="Y628" s="190"/>
      <c r="Z628" s="190"/>
      <c r="AA628" s="190"/>
      <c r="AB628" s="190"/>
      <c r="AC628" s="190"/>
      <c r="AD628" s="190"/>
      <c r="AE628" s="190"/>
      <c r="AF628" s="190"/>
      <c r="AG628" s="190"/>
      <c r="AH628" s="191"/>
      <c r="AI628" s="191"/>
      <c r="AJ628" s="190"/>
      <c r="AK628" s="190"/>
      <c r="AL628" s="190"/>
      <c r="AM628" s="191"/>
      <c r="AN628" s="191"/>
      <c r="AO628" s="190"/>
      <c r="AP628" s="190"/>
      <c r="AQ628" s="191"/>
      <c r="AR628" s="190"/>
      <c r="AS628" s="190"/>
      <c r="AT628" s="190"/>
      <c r="AU628" s="191"/>
      <c r="AV628" s="190"/>
      <c r="AW628" s="190"/>
      <c r="AX628" s="190"/>
      <c r="AY628" s="191"/>
      <c r="AZ628" s="190"/>
      <c r="BA628" s="190"/>
      <c r="BB628" s="190"/>
    </row>
    <row r="629" spans="1:54">
      <c r="A629" s="190"/>
      <c r="B629" s="189"/>
      <c r="C629" s="190"/>
      <c r="D629" s="190"/>
      <c r="E629" s="190"/>
      <c r="F629" s="204"/>
      <c r="G629" s="190"/>
      <c r="H629" s="190"/>
      <c r="I629" s="190"/>
      <c r="J629" s="190"/>
      <c r="K629" s="190"/>
      <c r="L629" s="191"/>
      <c r="M629" s="190"/>
      <c r="N629" s="190"/>
      <c r="O629" s="190"/>
      <c r="P629" s="190"/>
      <c r="Q629" s="190"/>
      <c r="R629" s="190"/>
      <c r="S629" s="192"/>
      <c r="T629" s="191"/>
      <c r="U629" s="205"/>
      <c r="V629" s="204"/>
      <c r="W629" s="193"/>
      <c r="X629" s="190"/>
      <c r="Y629" s="190"/>
      <c r="Z629" s="190"/>
      <c r="AA629" s="190"/>
      <c r="AB629" s="190"/>
      <c r="AC629" s="190"/>
      <c r="AD629" s="190"/>
      <c r="AE629" s="190"/>
      <c r="AF629" s="190"/>
      <c r="AG629" s="190"/>
      <c r="AH629" s="191"/>
      <c r="AI629" s="191"/>
      <c r="AJ629" s="190"/>
      <c r="AK629" s="190"/>
      <c r="AL629" s="190"/>
      <c r="AM629" s="191"/>
      <c r="AN629" s="191"/>
      <c r="AO629" s="190"/>
      <c r="AP629" s="190"/>
      <c r="AQ629" s="191"/>
      <c r="AR629" s="190"/>
      <c r="AS629" s="190"/>
      <c r="AT629" s="190"/>
      <c r="AU629" s="191"/>
      <c r="AV629" s="190"/>
      <c r="AW629" s="190"/>
      <c r="AX629" s="190"/>
      <c r="AY629" s="191"/>
      <c r="AZ629" s="190"/>
      <c r="BA629" s="190"/>
      <c r="BB629" s="190"/>
    </row>
    <row r="630" spans="1:54">
      <c r="A630" s="190"/>
      <c r="B630" s="189"/>
      <c r="C630" s="190"/>
      <c r="D630" s="190"/>
      <c r="E630" s="190"/>
      <c r="F630" s="204"/>
      <c r="G630" s="190"/>
      <c r="H630" s="190"/>
      <c r="I630" s="190"/>
      <c r="J630" s="190"/>
      <c r="K630" s="190"/>
      <c r="L630" s="191"/>
      <c r="M630" s="190"/>
      <c r="N630" s="190"/>
      <c r="O630" s="190"/>
      <c r="P630" s="190"/>
      <c r="Q630" s="190"/>
      <c r="R630" s="190"/>
      <c r="S630" s="192"/>
      <c r="T630" s="191"/>
      <c r="U630" s="205"/>
      <c r="V630" s="204"/>
      <c r="W630" s="193"/>
      <c r="X630" s="190"/>
      <c r="Y630" s="190"/>
      <c r="Z630" s="190"/>
      <c r="AA630" s="190"/>
      <c r="AB630" s="190"/>
      <c r="AC630" s="190"/>
      <c r="AD630" s="190"/>
      <c r="AE630" s="190"/>
      <c r="AF630" s="190"/>
      <c r="AG630" s="190"/>
      <c r="AH630" s="191"/>
      <c r="AI630" s="191"/>
      <c r="AJ630" s="190"/>
      <c r="AK630" s="190"/>
      <c r="AL630" s="190"/>
      <c r="AM630" s="191"/>
      <c r="AN630" s="191"/>
      <c r="AO630" s="190"/>
      <c r="AP630" s="190"/>
      <c r="AQ630" s="191"/>
      <c r="AR630" s="190"/>
      <c r="AS630" s="190"/>
      <c r="AT630" s="190"/>
      <c r="AU630" s="191"/>
      <c r="AV630" s="190"/>
      <c r="AW630" s="190"/>
      <c r="AX630" s="190"/>
      <c r="AY630" s="191"/>
      <c r="AZ630" s="190"/>
      <c r="BA630" s="190"/>
      <c r="BB630" s="190"/>
    </row>
    <row r="631" spans="1:54">
      <c r="A631" s="190"/>
      <c r="B631" s="189"/>
      <c r="C631" s="190"/>
      <c r="D631" s="190"/>
      <c r="E631" s="190"/>
      <c r="F631" s="204"/>
      <c r="G631" s="190"/>
      <c r="H631" s="190"/>
      <c r="I631" s="190"/>
      <c r="J631" s="190"/>
      <c r="K631" s="190"/>
      <c r="L631" s="191"/>
      <c r="M631" s="190"/>
      <c r="N631" s="190"/>
      <c r="O631" s="190"/>
      <c r="P631" s="190"/>
      <c r="Q631" s="190"/>
      <c r="R631" s="190"/>
      <c r="S631" s="192"/>
      <c r="T631" s="191"/>
      <c r="U631" s="205"/>
      <c r="V631" s="204"/>
      <c r="W631" s="193"/>
      <c r="X631" s="190"/>
      <c r="Y631" s="190"/>
      <c r="Z631" s="190"/>
      <c r="AA631" s="190"/>
      <c r="AB631" s="190"/>
      <c r="AC631" s="190"/>
      <c r="AD631" s="190"/>
      <c r="AE631" s="190"/>
      <c r="AF631" s="190"/>
      <c r="AG631" s="190"/>
      <c r="AH631" s="191"/>
      <c r="AI631" s="191"/>
      <c r="AJ631" s="190"/>
      <c r="AK631" s="190"/>
      <c r="AL631" s="190"/>
      <c r="AM631" s="191"/>
      <c r="AN631" s="191"/>
      <c r="AO631" s="190"/>
      <c r="AP631" s="190"/>
      <c r="AQ631" s="191"/>
      <c r="AR631" s="190"/>
      <c r="AS631" s="190"/>
      <c r="AT631" s="190"/>
      <c r="AU631" s="191"/>
      <c r="AV631" s="190"/>
      <c r="AW631" s="190"/>
      <c r="AX631" s="190"/>
      <c r="AY631" s="191"/>
      <c r="AZ631" s="190"/>
      <c r="BA631" s="190"/>
      <c r="BB631" s="190"/>
    </row>
    <row r="632" spans="1:54">
      <c r="A632" s="190"/>
      <c r="B632" s="189"/>
      <c r="C632" s="190"/>
      <c r="D632" s="190"/>
      <c r="E632" s="190"/>
      <c r="F632" s="204"/>
      <c r="G632" s="190"/>
      <c r="H632" s="190"/>
      <c r="I632" s="190"/>
      <c r="J632" s="190"/>
      <c r="K632" s="190"/>
      <c r="L632" s="191"/>
      <c r="M632" s="190"/>
      <c r="N632" s="190"/>
      <c r="O632" s="190"/>
      <c r="P632" s="190"/>
      <c r="Q632" s="190"/>
      <c r="R632" s="190"/>
      <c r="S632" s="192"/>
      <c r="T632" s="191"/>
      <c r="U632" s="205"/>
      <c r="V632" s="204"/>
      <c r="W632" s="193"/>
      <c r="X632" s="190"/>
      <c r="Y632" s="190"/>
      <c r="Z632" s="190"/>
      <c r="AA632" s="190"/>
      <c r="AB632" s="190"/>
      <c r="AC632" s="190"/>
      <c r="AD632" s="190"/>
      <c r="AE632" s="190"/>
      <c r="AF632" s="190"/>
      <c r="AG632" s="190"/>
      <c r="AH632" s="191"/>
      <c r="AI632" s="191"/>
      <c r="AJ632" s="190"/>
      <c r="AK632" s="190"/>
      <c r="AL632" s="190"/>
      <c r="AM632" s="191"/>
      <c r="AN632" s="191"/>
      <c r="AO632" s="190"/>
      <c r="AP632" s="190"/>
      <c r="AQ632" s="191"/>
      <c r="AR632" s="190"/>
      <c r="AS632" s="190"/>
      <c r="AT632" s="190"/>
      <c r="AU632" s="191"/>
      <c r="AV632" s="190"/>
      <c r="AW632" s="190"/>
      <c r="AX632" s="190"/>
      <c r="AY632" s="191"/>
      <c r="AZ632" s="190"/>
      <c r="BA632" s="190"/>
      <c r="BB632" s="190"/>
    </row>
    <row r="633" spans="1:54">
      <c r="A633" s="190"/>
      <c r="B633" s="189"/>
      <c r="C633" s="190"/>
      <c r="D633" s="190"/>
      <c r="E633" s="190"/>
      <c r="F633" s="204"/>
      <c r="G633" s="190"/>
      <c r="H633" s="190"/>
      <c r="I633" s="190"/>
      <c r="J633" s="190"/>
      <c r="K633" s="190"/>
      <c r="L633" s="191"/>
      <c r="M633" s="190"/>
      <c r="N633" s="190"/>
      <c r="O633" s="190"/>
      <c r="P633" s="190"/>
      <c r="Q633" s="190"/>
      <c r="R633" s="190"/>
      <c r="S633" s="192"/>
      <c r="T633" s="191"/>
      <c r="U633" s="205"/>
      <c r="V633" s="204"/>
      <c r="W633" s="193"/>
      <c r="X633" s="190"/>
      <c r="Y633" s="190"/>
      <c r="Z633" s="190"/>
      <c r="AA633" s="190"/>
      <c r="AB633" s="190"/>
      <c r="AC633" s="190"/>
      <c r="AD633" s="190"/>
      <c r="AE633" s="190"/>
      <c r="AF633" s="190"/>
      <c r="AG633" s="190"/>
      <c r="AH633" s="191"/>
      <c r="AI633" s="191"/>
      <c r="AJ633" s="190"/>
      <c r="AK633" s="190"/>
      <c r="AL633" s="190"/>
      <c r="AM633" s="191"/>
      <c r="AN633" s="191"/>
      <c r="AO633" s="190"/>
      <c r="AP633" s="190"/>
      <c r="AQ633" s="191"/>
      <c r="AR633" s="190"/>
      <c r="AS633" s="190"/>
      <c r="AT633" s="190"/>
      <c r="AU633" s="191"/>
      <c r="AV633" s="190"/>
      <c r="AW633" s="190"/>
      <c r="AX633" s="190"/>
      <c r="AY633" s="191"/>
      <c r="AZ633" s="190"/>
      <c r="BA633" s="190"/>
      <c r="BB633" s="190"/>
    </row>
    <row r="634" spans="1:54">
      <c r="A634" s="190"/>
      <c r="B634" s="189"/>
      <c r="C634" s="190"/>
      <c r="D634" s="190"/>
      <c r="E634" s="190"/>
      <c r="F634" s="204"/>
      <c r="G634" s="190"/>
      <c r="H634" s="190"/>
      <c r="I634" s="190"/>
      <c r="J634" s="190"/>
      <c r="K634" s="190"/>
      <c r="L634" s="191"/>
      <c r="M634" s="190"/>
      <c r="N634" s="190"/>
      <c r="O634" s="190"/>
      <c r="P634" s="190"/>
      <c r="Q634" s="190"/>
      <c r="R634" s="190"/>
      <c r="S634" s="192"/>
      <c r="T634" s="191"/>
      <c r="U634" s="205"/>
      <c r="V634" s="204"/>
      <c r="W634" s="193"/>
      <c r="X634" s="190"/>
      <c r="Y634" s="190"/>
      <c r="Z634" s="190"/>
      <c r="AA634" s="190"/>
      <c r="AB634" s="190"/>
      <c r="AC634" s="190"/>
      <c r="AD634" s="190"/>
      <c r="AE634" s="190"/>
      <c r="AF634" s="190"/>
      <c r="AG634" s="190"/>
      <c r="AH634" s="191"/>
      <c r="AI634" s="191"/>
      <c r="AJ634" s="190"/>
      <c r="AK634" s="190"/>
      <c r="AL634" s="190"/>
      <c r="AM634" s="191"/>
      <c r="AN634" s="191"/>
      <c r="AO634" s="190"/>
      <c r="AP634" s="190"/>
      <c r="AQ634" s="191"/>
      <c r="AR634" s="190"/>
      <c r="AS634" s="190"/>
      <c r="AT634" s="190"/>
      <c r="AU634" s="191"/>
      <c r="AV634" s="190"/>
      <c r="AW634" s="190"/>
      <c r="AX634" s="190"/>
      <c r="AY634" s="191"/>
      <c r="AZ634" s="190"/>
      <c r="BA634" s="190"/>
      <c r="BB634" s="190"/>
    </row>
    <row r="635" spans="1:54">
      <c r="A635" s="190"/>
      <c r="B635" s="189"/>
      <c r="C635" s="190"/>
      <c r="D635" s="190"/>
      <c r="E635" s="190"/>
      <c r="F635" s="204"/>
      <c r="G635" s="190"/>
      <c r="H635" s="190"/>
      <c r="I635" s="190"/>
      <c r="J635" s="190"/>
      <c r="K635" s="190"/>
      <c r="L635" s="191"/>
      <c r="M635" s="190"/>
      <c r="N635" s="190"/>
      <c r="O635" s="190"/>
      <c r="P635" s="190"/>
      <c r="Q635" s="190"/>
      <c r="R635" s="190"/>
      <c r="S635" s="192"/>
      <c r="T635" s="191"/>
      <c r="U635" s="205"/>
      <c r="V635" s="204"/>
      <c r="W635" s="193"/>
      <c r="X635" s="190"/>
      <c r="Y635" s="190"/>
      <c r="Z635" s="190"/>
      <c r="AA635" s="190"/>
      <c r="AB635" s="190"/>
      <c r="AC635" s="190"/>
      <c r="AD635" s="190"/>
      <c r="AE635" s="190"/>
      <c r="AF635" s="190"/>
      <c r="AG635" s="190"/>
      <c r="AH635" s="191"/>
      <c r="AI635" s="191"/>
      <c r="AJ635" s="190"/>
      <c r="AK635" s="190"/>
      <c r="AL635" s="190"/>
      <c r="AM635" s="191"/>
      <c r="AN635" s="191"/>
      <c r="AO635" s="190"/>
      <c r="AP635" s="190"/>
      <c r="AQ635" s="191"/>
      <c r="AR635" s="190"/>
      <c r="AS635" s="190"/>
      <c r="AT635" s="190"/>
      <c r="AU635" s="191"/>
      <c r="AV635" s="190"/>
      <c r="AW635" s="190"/>
      <c r="AX635" s="190"/>
      <c r="AY635" s="191"/>
      <c r="AZ635" s="190"/>
      <c r="BA635" s="190"/>
      <c r="BB635" s="190"/>
    </row>
    <row r="636" spans="1:54">
      <c r="A636" s="190"/>
      <c r="B636" s="189"/>
      <c r="C636" s="190"/>
      <c r="D636" s="190"/>
      <c r="E636" s="190"/>
      <c r="F636" s="204"/>
      <c r="G636" s="190"/>
      <c r="H636" s="190"/>
      <c r="I636" s="190"/>
      <c r="J636" s="190"/>
      <c r="K636" s="190"/>
      <c r="L636" s="191"/>
      <c r="M636" s="190"/>
      <c r="N636" s="190"/>
      <c r="O636" s="190"/>
      <c r="P636" s="190"/>
      <c r="Q636" s="190"/>
      <c r="R636" s="190"/>
      <c r="S636" s="192"/>
      <c r="T636" s="191"/>
      <c r="U636" s="205"/>
      <c r="V636" s="204"/>
      <c r="W636" s="193"/>
      <c r="X636" s="190"/>
      <c r="Y636" s="190"/>
      <c r="Z636" s="190"/>
      <c r="AA636" s="190"/>
      <c r="AB636" s="190"/>
      <c r="AC636" s="190"/>
      <c r="AD636" s="190"/>
      <c r="AE636" s="190"/>
      <c r="AF636" s="190"/>
      <c r="AG636" s="190"/>
      <c r="AH636" s="191"/>
      <c r="AI636" s="191"/>
      <c r="AJ636" s="190"/>
      <c r="AK636" s="190"/>
      <c r="AL636" s="190"/>
      <c r="AM636" s="191"/>
      <c r="AN636" s="191"/>
      <c r="AO636" s="190"/>
      <c r="AP636" s="190"/>
      <c r="AQ636" s="191"/>
      <c r="AR636" s="190"/>
      <c r="AS636" s="190"/>
      <c r="AT636" s="190"/>
      <c r="AU636" s="191"/>
      <c r="AV636" s="190"/>
      <c r="AW636" s="190"/>
      <c r="AX636" s="190"/>
      <c r="AY636" s="191"/>
      <c r="AZ636" s="190"/>
      <c r="BA636" s="190"/>
      <c r="BB636" s="190"/>
    </row>
    <row r="637" spans="1:54">
      <c r="A637" s="190"/>
      <c r="B637" s="189"/>
      <c r="C637" s="190"/>
      <c r="D637" s="190"/>
      <c r="E637" s="190"/>
      <c r="F637" s="204"/>
      <c r="G637" s="190"/>
      <c r="H637" s="190"/>
      <c r="I637" s="190"/>
      <c r="J637" s="190"/>
      <c r="K637" s="190"/>
      <c r="L637" s="191"/>
      <c r="M637" s="190"/>
      <c r="N637" s="190"/>
      <c r="O637" s="190"/>
      <c r="P637" s="190"/>
      <c r="Q637" s="190"/>
      <c r="R637" s="190"/>
      <c r="S637" s="192"/>
      <c r="T637" s="191"/>
      <c r="U637" s="205"/>
      <c r="V637" s="204"/>
      <c r="W637" s="193"/>
      <c r="X637" s="190"/>
      <c r="Y637" s="190"/>
      <c r="Z637" s="190"/>
      <c r="AA637" s="190"/>
      <c r="AB637" s="190"/>
      <c r="AC637" s="190"/>
      <c r="AD637" s="190"/>
      <c r="AE637" s="190"/>
      <c r="AF637" s="190"/>
      <c r="AG637" s="190"/>
      <c r="AH637" s="191"/>
      <c r="AI637" s="191"/>
      <c r="AJ637" s="190"/>
      <c r="AK637" s="190"/>
      <c r="AL637" s="190"/>
      <c r="AM637" s="191"/>
      <c r="AN637" s="191"/>
      <c r="AO637" s="190"/>
      <c r="AP637" s="190"/>
      <c r="AQ637" s="191"/>
      <c r="AR637" s="190"/>
      <c r="AS637" s="190"/>
      <c r="AT637" s="190"/>
      <c r="AU637" s="191"/>
      <c r="AV637" s="190"/>
      <c r="AW637" s="190"/>
      <c r="AX637" s="190"/>
      <c r="AY637" s="191"/>
      <c r="AZ637" s="190"/>
      <c r="BA637" s="190"/>
      <c r="BB637" s="190"/>
    </row>
    <row r="638" spans="1:54">
      <c r="A638" s="190"/>
      <c r="B638" s="189"/>
      <c r="C638" s="190"/>
      <c r="D638" s="190"/>
      <c r="E638" s="190"/>
      <c r="F638" s="204"/>
      <c r="G638" s="190"/>
      <c r="H638" s="190"/>
      <c r="I638" s="190"/>
      <c r="J638" s="190"/>
      <c r="K638" s="190"/>
      <c r="L638" s="191"/>
      <c r="M638" s="190"/>
      <c r="N638" s="190"/>
      <c r="O638" s="190"/>
      <c r="P638" s="190"/>
      <c r="Q638" s="190"/>
      <c r="R638" s="190"/>
      <c r="S638" s="192"/>
      <c r="T638" s="191"/>
      <c r="U638" s="205"/>
      <c r="V638" s="204"/>
      <c r="W638" s="193"/>
      <c r="X638" s="190"/>
      <c r="Y638" s="190"/>
      <c r="Z638" s="190"/>
      <c r="AA638" s="190"/>
      <c r="AB638" s="190"/>
      <c r="AC638" s="190"/>
      <c r="AD638" s="190"/>
      <c r="AE638" s="190"/>
      <c r="AF638" s="190"/>
      <c r="AG638" s="190"/>
      <c r="AH638" s="191"/>
      <c r="AI638" s="191"/>
      <c r="AJ638" s="190"/>
      <c r="AK638" s="190"/>
      <c r="AL638" s="190"/>
      <c r="AM638" s="191"/>
      <c r="AN638" s="191"/>
      <c r="AO638" s="190"/>
      <c r="AP638" s="190"/>
      <c r="AQ638" s="191"/>
      <c r="AR638" s="190"/>
      <c r="AS638" s="190"/>
      <c r="AT638" s="190"/>
      <c r="AU638" s="191"/>
      <c r="AV638" s="190"/>
      <c r="AW638" s="190"/>
      <c r="AX638" s="190"/>
      <c r="AY638" s="191"/>
      <c r="AZ638" s="190"/>
      <c r="BA638" s="190"/>
      <c r="BB638" s="190"/>
    </row>
    <row r="639" spans="1:54">
      <c r="A639" s="190"/>
      <c r="B639" s="189"/>
      <c r="C639" s="190"/>
      <c r="D639" s="190"/>
      <c r="E639" s="190"/>
      <c r="F639" s="204"/>
      <c r="G639" s="190"/>
      <c r="H639" s="190"/>
      <c r="I639" s="190"/>
      <c r="J639" s="190"/>
      <c r="K639" s="190"/>
      <c r="L639" s="191"/>
      <c r="M639" s="190"/>
      <c r="N639" s="190"/>
      <c r="O639" s="190"/>
      <c r="P639" s="190"/>
      <c r="Q639" s="190"/>
      <c r="R639" s="190"/>
      <c r="S639" s="192"/>
      <c r="T639" s="191"/>
      <c r="U639" s="205"/>
      <c r="V639" s="204"/>
      <c r="W639" s="193"/>
      <c r="X639" s="190"/>
      <c r="Y639" s="190"/>
      <c r="Z639" s="190"/>
      <c r="AA639" s="190"/>
      <c r="AB639" s="190"/>
      <c r="AC639" s="190"/>
      <c r="AD639" s="190"/>
      <c r="AE639" s="190"/>
      <c r="AF639" s="190"/>
      <c r="AG639" s="190"/>
      <c r="AH639" s="191"/>
      <c r="AI639" s="191"/>
      <c r="AJ639" s="190"/>
      <c r="AK639" s="190"/>
      <c r="AL639" s="190"/>
      <c r="AM639" s="191"/>
      <c r="AN639" s="191"/>
      <c r="AO639" s="190"/>
      <c r="AP639" s="190"/>
      <c r="AQ639" s="191"/>
      <c r="AR639" s="190"/>
      <c r="AS639" s="190"/>
      <c r="AT639" s="190"/>
      <c r="AU639" s="191"/>
      <c r="AV639" s="190"/>
      <c r="AW639" s="190"/>
      <c r="AX639" s="190"/>
      <c r="AY639" s="191"/>
      <c r="AZ639" s="190"/>
      <c r="BA639" s="190"/>
      <c r="BB639" s="190"/>
    </row>
    <row r="640" spans="1:54">
      <c r="A640" s="190"/>
      <c r="B640" s="189"/>
      <c r="C640" s="190"/>
      <c r="D640" s="190"/>
      <c r="E640" s="190"/>
      <c r="F640" s="204"/>
      <c r="G640" s="190"/>
      <c r="H640" s="190"/>
      <c r="I640" s="190"/>
      <c r="J640" s="190"/>
      <c r="K640" s="190"/>
      <c r="L640" s="191"/>
      <c r="M640" s="190"/>
      <c r="N640" s="190"/>
      <c r="O640" s="190"/>
      <c r="P640" s="190"/>
      <c r="Q640" s="190"/>
      <c r="R640" s="190"/>
      <c r="S640" s="192"/>
      <c r="T640" s="191"/>
      <c r="U640" s="205"/>
      <c r="V640" s="204"/>
      <c r="W640" s="193"/>
      <c r="X640" s="190"/>
      <c r="Y640" s="190"/>
      <c r="Z640" s="190"/>
      <c r="AA640" s="190"/>
      <c r="AB640" s="190"/>
      <c r="AC640" s="190"/>
      <c r="AD640" s="190"/>
      <c r="AE640" s="190"/>
      <c r="AF640" s="190"/>
      <c r="AG640" s="190"/>
      <c r="AH640" s="191"/>
      <c r="AI640" s="191"/>
      <c r="AJ640" s="190"/>
      <c r="AK640" s="190"/>
      <c r="AL640" s="190"/>
      <c r="AM640" s="191"/>
      <c r="AN640" s="191"/>
      <c r="AO640" s="190"/>
      <c r="AP640" s="190"/>
      <c r="AQ640" s="191"/>
      <c r="AR640" s="190"/>
      <c r="AS640" s="190"/>
      <c r="AT640" s="190"/>
      <c r="AU640" s="191"/>
      <c r="AV640" s="190"/>
      <c r="AW640" s="190"/>
      <c r="AX640" s="190"/>
      <c r="AY640" s="191"/>
      <c r="AZ640" s="190"/>
      <c r="BA640" s="190"/>
      <c r="BB640" s="190"/>
    </row>
    <row r="641" spans="1:54">
      <c r="A641" s="190"/>
      <c r="B641" s="189"/>
      <c r="C641" s="190"/>
      <c r="D641" s="190"/>
      <c r="E641" s="190"/>
      <c r="F641" s="204"/>
      <c r="G641" s="190"/>
      <c r="H641" s="190"/>
      <c r="I641" s="190"/>
      <c r="J641" s="190"/>
      <c r="K641" s="190"/>
      <c r="L641" s="191"/>
      <c r="M641" s="190"/>
      <c r="N641" s="190"/>
      <c r="O641" s="190"/>
      <c r="P641" s="190"/>
      <c r="Q641" s="190"/>
      <c r="R641" s="190"/>
      <c r="S641" s="192"/>
      <c r="T641" s="191"/>
      <c r="U641" s="205"/>
      <c r="V641" s="204"/>
      <c r="W641" s="193"/>
      <c r="X641" s="190"/>
      <c r="Y641" s="190"/>
      <c r="Z641" s="190"/>
      <c r="AA641" s="190"/>
      <c r="AB641" s="190"/>
      <c r="AC641" s="190"/>
      <c r="AD641" s="190"/>
      <c r="AE641" s="190"/>
      <c r="AF641" s="190"/>
      <c r="AG641" s="190"/>
      <c r="AH641" s="191"/>
      <c r="AI641" s="191"/>
      <c r="AJ641" s="190"/>
      <c r="AK641" s="190"/>
      <c r="AL641" s="190"/>
      <c r="AM641" s="191"/>
      <c r="AN641" s="191"/>
      <c r="AO641" s="190"/>
      <c r="AP641" s="190"/>
      <c r="AQ641" s="191"/>
      <c r="AR641" s="190"/>
      <c r="AS641" s="190"/>
      <c r="AT641" s="190"/>
      <c r="AU641" s="191"/>
      <c r="AV641" s="190"/>
      <c r="AW641" s="190"/>
      <c r="AX641" s="190"/>
      <c r="AY641" s="191"/>
      <c r="AZ641" s="190"/>
      <c r="BA641" s="190"/>
      <c r="BB641" s="190"/>
    </row>
    <row r="642" spans="1:54">
      <c r="A642" s="190"/>
      <c r="B642" s="189"/>
      <c r="C642" s="190"/>
      <c r="D642" s="190"/>
      <c r="E642" s="190"/>
      <c r="F642" s="204"/>
      <c r="G642" s="190"/>
      <c r="H642" s="190"/>
      <c r="I642" s="190"/>
      <c r="J642" s="190"/>
      <c r="K642" s="190"/>
      <c r="L642" s="191"/>
      <c r="M642" s="190"/>
      <c r="N642" s="190"/>
      <c r="O642" s="190"/>
      <c r="P642" s="190"/>
      <c r="Q642" s="190"/>
      <c r="R642" s="190"/>
      <c r="S642" s="192"/>
      <c r="T642" s="191"/>
      <c r="U642" s="205"/>
      <c r="V642" s="204"/>
      <c r="W642" s="193"/>
      <c r="X642" s="190"/>
      <c r="Y642" s="190"/>
      <c r="Z642" s="190"/>
      <c r="AA642" s="190"/>
      <c r="AB642" s="190"/>
      <c r="AC642" s="190"/>
      <c r="AD642" s="190"/>
      <c r="AE642" s="190"/>
      <c r="AF642" s="190"/>
      <c r="AG642" s="190"/>
      <c r="AH642" s="191"/>
      <c r="AI642" s="191"/>
      <c r="AJ642" s="190"/>
      <c r="AK642" s="190"/>
      <c r="AL642" s="190"/>
      <c r="AM642" s="191"/>
      <c r="AN642" s="191"/>
      <c r="AO642" s="190"/>
      <c r="AP642" s="190"/>
      <c r="AQ642" s="191"/>
      <c r="AR642" s="190"/>
      <c r="AS642" s="190"/>
      <c r="AT642" s="190"/>
      <c r="AU642" s="191"/>
      <c r="AV642" s="190"/>
      <c r="AW642" s="190"/>
      <c r="AX642" s="190"/>
      <c r="AY642" s="191"/>
      <c r="AZ642" s="190"/>
      <c r="BA642" s="190"/>
      <c r="BB642" s="190"/>
    </row>
    <row r="643" spans="1:54">
      <c r="A643" s="190"/>
      <c r="B643" s="189"/>
      <c r="C643" s="190"/>
      <c r="D643" s="190"/>
      <c r="E643" s="190"/>
      <c r="F643" s="204"/>
      <c r="G643" s="190"/>
      <c r="H643" s="190"/>
      <c r="I643" s="190"/>
      <c r="J643" s="190"/>
      <c r="K643" s="190"/>
      <c r="L643" s="191"/>
      <c r="M643" s="190"/>
      <c r="N643" s="190"/>
      <c r="O643" s="190"/>
      <c r="P643" s="190"/>
      <c r="Q643" s="190"/>
      <c r="R643" s="190"/>
      <c r="S643" s="192"/>
      <c r="T643" s="191"/>
      <c r="U643" s="205"/>
      <c r="V643" s="204"/>
      <c r="W643" s="193"/>
      <c r="X643" s="190"/>
      <c r="Y643" s="190"/>
      <c r="Z643" s="190"/>
      <c r="AA643" s="190"/>
      <c r="AB643" s="190"/>
      <c r="AC643" s="190"/>
      <c r="AD643" s="190"/>
      <c r="AE643" s="190"/>
      <c r="AF643" s="190"/>
      <c r="AG643" s="190"/>
      <c r="AH643" s="191"/>
      <c r="AI643" s="191"/>
      <c r="AJ643" s="190"/>
      <c r="AK643" s="190"/>
      <c r="AL643" s="190"/>
      <c r="AM643" s="191"/>
      <c r="AN643" s="191"/>
      <c r="AO643" s="190"/>
      <c r="AP643" s="190"/>
      <c r="AQ643" s="191"/>
      <c r="AR643" s="190"/>
      <c r="AS643" s="190"/>
      <c r="AT643" s="190"/>
      <c r="AU643" s="191"/>
      <c r="AV643" s="190"/>
      <c r="AW643" s="190"/>
      <c r="AX643" s="190"/>
      <c r="AY643" s="191"/>
      <c r="AZ643" s="190"/>
      <c r="BA643" s="190"/>
      <c r="BB643" s="190"/>
    </row>
    <row r="644" spans="1:54">
      <c r="A644" s="190"/>
      <c r="B644" s="189"/>
      <c r="C644" s="190"/>
      <c r="D644" s="190"/>
      <c r="E644" s="190"/>
      <c r="F644" s="204"/>
      <c r="G644" s="190"/>
      <c r="H644" s="190"/>
      <c r="I644" s="190"/>
      <c r="J644" s="190"/>
      <c r="K644" s="190"/>
      <c r="L644" s="191"/>
      <c r="M644" s="190"/>
      <c r="N644" s="190"/>
      <c r="O644" s="190"/>
      <c r="P644" s="190"/>
      <c r="Q644" s="190"/>
      <c r="R644" s="190"/>
      <c r="S644" s="192"/>
      <c r="T644" s="191"/>
      <c r="U644" s="205"/>
      <c r="V644" s="204"/>
      <c r="W644" s="193"/>
      <c r="X644" s="190"/>
      <c r="Y644" s="190"/>
      <c r="Z644" s="190"/>
      <c r="AA644" s="190"/>
      <c r="AB644" s="190"/>
      <c r="AC644" s="190"/>
      <c r="AD644" s="190"/>
      <c r="AE644" s="190"/>
      <c r="AF644" s="190"/>
      <c r="AG644" s="190"/>
      <c r="AH644" s="191"/>
      <c r="AI644" s="191"/>
      <c r="AJ644" s="190"/>
      <c r="AK644" s="190"/>
      <c r="AL644" s="190"/>
      <c r="AM644" s="191"/>
      <c r="AN644" s="191"/>
      <c r="AO644" s="190"/>
      <c r="AP644" s="190"/>
      <c r="AQ644" s="191"/>
      <c r="AR644" s="190"/>
      <c r="AS644" s="190"/>
      <c r="AT644" s="190"/>
      <c r="AU644" s="191"/>
      <c r="AV644" s="190"/>
      <c r="AW644" s="190"/>
      <c r="AX644" s="190"/>
      <c r="AY644" s="191"/>
      <c r="AZ644" s="190"/>
      <c r="BA644" s="190"/>
      <c r="BB644" s="190"/>
    </row>
    <row r="645" spans="1:54">
      <c r="A645" s="190"/>
      <c r="B645" s="189"/>
      <c r="C645" s="190"/>
      <c r="D645" s="190"/>
      <c r="E645" s="190"/>
      <c r="F645" s="204"/>
      <c r="G645" s="190"/>
      <c r="H645" s="190"/>
      <c r="I645" s="190"/>
      <c r="J645" s="190"/>
      <c r="K645" s="190"/>
      <c r="L645" s="191"/>
      <c r="M645" s="190"/>
      <c r="N645" s="190"/>
      <c r="O645" s="190"/>
      <c r="P645" s="190"/>
      <c r="Q645" s="190"/>
      <c r="R645" s="190"/>
      <c r="S645" s="192"/>
      <c r="T645" s="191"/>
      <c r="U645" s="205"/>
      <c r="V645" s="204"/>
      <c r="W645" s="193"/>
      <c r="X645" s="190"/>
      <c r="Y645" s="190"/>
      <c r="Z645" s="190"/>
      <c r="AA645" s="190"/>
      <c r="AB645" s="190"/>
      <c r="AC645" s="190"/>
      <c r="AD645" s="190"/>
      <c r="AE645" s="190"/>
      <c r="AF645" s="190"/>
      <c r="AG645" s="190"/>
      <c r="AH645" s="191"/>
      <c r="AI645" s="191"/>
      <c r="AJ645" s="190"/>
      <c r="AK645" s="190"/>
      <c r="AL645" s="190"/>
      <c r="AM645" s="191"/>
      <c r="AN645" s="191"/>
      <c r="AO645" s="190"/>
      <c r="AP645" s="190"/>
      <c r="AQ645" s="191"/>
      <c r="AR645" s="190"/>
      <c r="AS645" s="190"/>
      <c r="AT645" s="190"/>
      <c r="AU645" s="191"/>
      <c r="AV645" s="190"/>
      <c r="AW645" s="190"/>
      <c r="AX645" s="190"/>
      <c r="AY645" s="191"/>
      <c r="AZ645" s="190"/>
      <c r="BA645" s="190"/>
      <c r="BB645" s="190"/>
    </row>
    <row r="646" spans="1:54">
      <c r="A646" s="190"/>
      <c r="B646" s="189"/>
      <c r="C646" s="190"/>
      <c r="D646" s="190"/>
      <c r="E646" s="190"/>
      <c r="F646" s="204"/>
      <c r="G646" s="190"/>
      <c r="H646" s="190"/>
      <c r="I646" s="190"/>
      <c r="J646" s="190"/>
      <c r="K646" s="190"/>
      <c r="L646" s="191"/>
      <c r="M646" s="190"/>
      <c r="N646" s="190"/>
      <c r="O646" s="190"/>
      <c r="P646" s="190"/>
      <c r="Q646" s="190"/>
      <c r="R646" s="190"/>
      <c r="S646" s="192"/>
      <c r="T646" s="191"/>
      <c r="U646" s="205"/>
      <c r="V646" s="204"/>
      <c r="W646" s="193"/>
      <c r="X646" s="190"/>
      <c r="Y646" s="190"/>
      <c r="Z646" s="190"/>
      <c r="AA646" s="190"/>
      <c r="AB646" s="190"/>
      <c r="AC646" s="190"/>
      <c r="AD646" s="190"/>
      <c r="AE646" s="190"/>
      <c r="AF646" s="190"/>
      <c r="AG646" s="190"/>
      <c r="AH646" s="191"/>
      <c r="AI646" s="191"/>
      <c r="AJ646" s="190"/>
      <c r="AK646" s="190"/>
      <c r="AL646" s="190"/>
      <c r="AM646" s="191"/>
      <c r="AN646" s="191"/>
      <c r="AO646" s="190"/>
      <c r="AP646" s="190"/>
      <c r="AQ646" s="191"/>
      <c r="AR646" s="190"/>
      <c r="AS646" s="190"/>
      <c r="AT646" s="190"/>
      <c r="AU646" s="191"/>
      <c r="AV646" s="190"/>
      <c r="AW646" s="190"/>
      <c r="AX646" s="190"/>
      <c r="AY646" s="191"/>
      <c r="AZ646" s="190"/>
      <c r="BA646" s="190"/>
      <c r="BB646" s="190"/>
    </row>
    <row r="647" spans="1:54">
      <c r="A647" s="190"/>
      <c r="B647" s="189"/>
      <c r="C647" s="190"/>
      <c r="D647" s="190"/>
      <c r="E647" s="190"/>
      <c r="F647" s="204"/>
      <c r="G647" s="190"/>
      <c r="H647" s="190"/>
      <c r="I647" s="190"/>
      <c r="J647" s="190"/>
      <c r="K647" s="190"/>
      <c r="L647" s="191"/>
      <c r="M647" s="190"/>
      <c r="N647" s="190"/>
      <c r="O647" s="190"/>
      <c r="P647" s="190"/>
      <c r="Q647" s="190"/>
      <c r="R647" s="190"/>
      <c r="S647" s="192"/>
      <c r="T647" s="191"/>
      <c r="U647" s="205"/>
      <c r="V647" s="204"/>
      <c r="W647" s="193"/>
      <c r="X647" s="190"/>
      <c r="Y647" s="190"/>
      <c r="Z647" s="190"/>
      <c r="AA647" s="190"/>
      <c r="AB647" s="190"/>
      <c r="AC647" s="190"/>
      <c r="AD647" s="190"/>
      <c r="AE647" s="190"/>
      <c r="AF647" s="190"/>
      <c r="AG647" s="190"/>
      <c r="AH647" s="191"/>
      <c r="AI647" s="191"/>
      <c r="AJ647" s="190"/>
      <c r="AK647" s="190"/>
      <c r="AL647" s="190"/>
      <c r="AM647" s="191"/>
      <c r="AN647" s="191"/>
      <c r="AO647" s="190"/>
      <c r="AP647" s="190"/>
      <c r="AQ647" s="191"/>
      <c r="AR647" s="190"/>
      <c r="AS647" s="190"/>
      <c r="AT647" s="190"/>
      <c r="AU647" s="191"/>
      <c r="AV647" s="190"/>
      <c r="AW647" s="190"/>
      <c r="AX647" s="190"/>
      <c r="AY647" s="191"/>
      <c r="AZ647" s="190"/>
      <c r="BA647" s="190"/>
      <c r="BB647" s="190"/>
    </row>
    <row r="648" spans="1:54">
      <c r="A648" s="190"/>
      <c r="B648" s="189"/>
      <c r="C648" s="190"/>
      <c r="D648" s="190"/>
      <c r="E648" s="190"/>
      <c r="F648" s="204"/>
      <c r="G648" s="190"/>
      <c r="H648" s="190"/>
      <c r="I648" s="190"/>
      <c r="J648" s="190"/>
      <c r="K648" s="190"/>
      <c r="L648" s="191"/>
      <c r="M648" s="190"/>
      <c r="N648" s="190"/>
      <c r="O648" s="190"/>
      <c r="P648" s="190"/>
      <c r="Q648" s="190"/>
      <c r="R648" s="190"/>
      <c r="S648" s="192"/>
      <c r="T648" s="191"/>
      <c r="U648" s="205"/>
      <c r="V648" s="204"/>
      <c r="W648" s="193"/>
      <c r="X648" s="190"/>
      <c r="Y648" s="190"/>
      <c r="Z648" s="190"/>
      <c r="AA648" s="190"/>
      <c r="AB648" s="190"/>
      <c r="AC648" s="190"/>
      <c r="AD648" s="190"/>
      <c r="AE648" s="190"/>
      <c r="AF648" s="190"/>
      <c r="AG648" s="190"/>
      <c r="AH648" s="191"/>
      <c r="AI648" s="191"/>
      <c r="AJ648" s="190"/>
      <c r="AK648" s="190"/>
      <c r="AL648" s="190"/>
      <c r="AM648" s="191"/>
      <c r="AN648" s="191"/>
      <c r="AO648" s="190"/>
      <c r="AP648" s="190"/>
      <c r="AQ648" s="191"/>
      <c r="AR648" s="190"/>
      <c r="AS648" s="190"/>
      <c r="AT648" s="190"/>
      <c r="AU648" s="191"/>
      <c r="AV648" s="190"/>
      <c r="AW648" s="190"/>
      <c r="AX648" s="190"/>
      <c r="AY648" s="191"/>
      <c r="AZ648" s="190"/>
      <c r="BA648" s="190"/>
      <c r="BB648" s="190"/>
    </row>
    <row r="649" spans="1:54">
      <c r="A649" s="190"/>
      <c r="B649" s="189"/>
      <c r="C649" s="190"/>
      <c r="D649" s="190"/>
      <c r="E649" s="190"/>
      <c r="F649" s="204"/>
      <c r="G649" s="190"/>
      <c r="H649" s="190"/>
      <c r="I649" s="190"/>
      <c r="J649" s="190"/>
      <c r="K649" s="190"/>
      <c r="L649" s="191"/>
      <c r="M649" s="190"/>
      <c r="N649" s="190"/>
      <c r="O649" s="190"/>
      <c r="P649" s="190"/>
      <c r="Q649" s="190"/>
      <c r="R649" s="190"/>
      <c r="S649" s="192"/>
      <c r="T649" s="191"/>
      <c r="U649" s="205"/>
      <c r="V649" s="204"/>
      <c r="W649" s="193"/>
      <c r="X649" s="190"/>
      <c r="Y649" s="190"/>
      <c r="Z649" s="190"/>
      <c r="AA649" s="190"/>
      <c r="AB649" s="190"/>
      <c r="AC649" s="190"/>
      <c r="AD649" s="190"/>
      <c r="AE649" s="190"/>
      <c r="AF649" s="190"/>
      <c r="AG649" s="190"/>
      <c r="AH649" s="191"/>
      <c r="AI649" s="191"/>
      <c r="AJ649" s="190"/>
      <c r="AK649" s="190"/>
      <c r="AL649" s="190"/>
      <c r="AM649" s="191"/>
      <c r="AN649" s="191"/>
      <c r="AO649" s="190"/>
      <c r="AP649" s="190"/>
      <c r="AQ649" s="191"/>
      <c r="AR649" s="190"/>
      <c r="AS649" s="190"/>
      <c r="AT649" s="190"/>
      <c r="AU649" s="191"/>
      <c r="AV649" s="190"/>
      <c r="AW649" s="190"/>
      <c r="AX649" s="190"/>
      <c r="AY649" s="191"/>
      <c r="AZ649" s="190"/>
      <c r="BA649" s="190"/>
      <c r="BB649" s="190"/>
    </row>
    <row r="650" spans="1:54">
      <c r="A650" s="190"/>
      <c r="B650" s="189"/>
      <c r="C650" s="190"/>
      <c r="D650" s="190"/>
      <c r="E650" s="190"/>
      <c r="F650" s="204"/>
      <c r="G650" s="190"/>
      <c r="H650" s="190"/>
      <c r="I650" s="190"/>
      <c r="J650" s="190"/>
      <c r="K650" s="190"/>
      <c r="L650" s="191"/>
      <c r="M650" s="190"/>
      <c r="N650" s="190"/>
      <c r="O650" s="190"/>
      <c r="P650" s="190"/>
      <c r="Q650" s="190"/>
      <c r="R650" s="190"/>
      <c r="S650" s="192"/>
      <c r="T650" s="191"/>
      <c r="U650" s="205"/>
      <c r="V650" s="204"/>
      <c r="W650" s="193"/>
      <c r="X650" s="190"/>
      <c r="Y650" s="190"/>
      <c r="Z650" s="190"/>
      <c r="AA650" s="190"/>
      <c r="AB650" s="190"/>
      <c r="AC650" s="190"/>
      <c r="AD650" s="190"/>
      <c r="AE650" s="190"/>
      <c r="AF650" s="190"/>
      <c r="AG650" s="190"/>
      <c r="AH650" s="191"/>
      <c r="AI650" s="191"/>
      <c r="AJ650" s="190"/>
      <c r="AK650" s="190"/>
      <c r="AL650" s="190"/>
      <c r="AM650" s="191"/>
      <c r="AN650" s="191"/>
      <c r="AO650" s="190"/>
      <c r="AP650" s="190"/>
      <c r="AQ650" s="191"/>
      <c r="AR650" s="190"/>
      <c r="AS650" s="190"/>
      <c r="AT650" s="190"/>
      <c r="AU650" s="191"/>
      <c r="AV650" s="190"/>
      <c r="AW650" s="190"/>
      <c r="AX650" s="190"/>
      <c r="AY650" s="191"/>
      <c r="AZ650" s="190"/>
      <c r="BA650" s="190"/>
      <c r="BB650" s="190"/>
    </row>
    <row r="651" spans="1:54">
      <c r="A651" s="190"/>
      <c r="B651" s="189"/>
      <c r="C651" s="190"/>
      <c r="D651" s="190"/>
      <c r="E651" s="190"/>
      <c r="F651" s="204"/>
      <c r="G651" s="190"/>
      <c r="H651" s="190"/>
      <c r="I651" s="190"/>
      <c r="J651" s="190"/>
      <c r="K651" s="190"/>
      <c r="L651" s="191"/>
      <c r="M651" s="190"/>
      <c r="N651" s="190"/>
      <c r="O651" s="190"/>
      <c r="P651" s="190"/>
      <c r="Q651" s="190"/>
      <c r="R651" s="190"/>
      <c r="S651" s="192"/>
      <c r="T651" s="191"/>
      <c r="U651" s="205"/>
      <c r="V651" s="204"/>
      <c r="W651" s="193"/>
      <c r="X651" s="190"/>
      <c r="Y651" s="190"/>
      <c r="Z651" s="190"/>
      <c r="AA651" s="190"/>
      <c r="AB651" s="190"/>
      <c r="AC651" s="190"/>
      <c r="AD651" s="190"/>
      <c r="AE651" s="190"/>
      <c r="AF651" s="190"/>
      <c r="AG651" s="190"/>
      <c r="AH651" s="191"/>
      <c r="AI651" s="191"/>
      <c r="AJ651" s="190"/>
      <c r="AK651" s="190"/>
      <c r="AL651" s="190"/>
      <c r="AM651" s="191"/>
      <c r="AN651" s="191"/>
      <c r="AO651" s="190"/>
      <c r="AP651" s="190"/>
      <c r="AQ651" s="191"/>
      <c r="AR651" s="190"/>
      <c r="AS651" s="190"/>
      <c r="AT651" s="190"/>
      <c r="AU651" s="191"/>
      <c r="AV651" s="190"/>
      <c r="AW651" s="190"/>
      <c r="AX651" s="190"/>
      <c r="AY651" s="191"/>
      <c r="AZ651" s="190"/>
      <c r="BA651" s="190"/>
      <c r="BB651" s="190"/>
    </row>
    <row r="652" spans="1:54">
      <c r="A652" s="190"/>
      <c r="B652" s="189"/>
      <c r="C652" s="190"/>
      <c r="D652" s="190"/>
      <c r="E652" s="190"/>
      <c r="F652" s="204"/>
      <c r="G652" s="190"/>
      <c r="H652" s="190"/>
      <c r="I652" s="190"/>
      <c r="J652" s="190"/>
      <c r="K652" s="190"/>
      <c r="L652" s="191"/>
      <c r="M652" s="190"/>
      <c r="N652" s="190"/>
      <c r="O652" s="190"/>
      <c r="P652" s="190"/>
      <c r="Q652" s="190"/>
      <c r="R652" s="190"/>
      <c r="S652" s="192"/>
      <c r="T652" s="191"/>
      <c r="U652" s="205"/>
      <c r="V652" s="204"/>
      <c r="W652" s="193"/>
      <c r="X652" s="190"/>
      <c r="Y652" s="190"/>
      <c r="Z652" s="190"/>
      <c r="AA652" s="190"/>
      <c r="AB652" s="190"/>
      <c r="AC652" s="190"/>
      <c r="AD652" s="190"/>
      <c r="AE652" s="190"/>
      <c r="AF652" s="190"/>
      <c r="AG652" s="190"/>
      <c r="AH652" s="191"/>
      <c r="AI652" s="191"/>
      <c r="AJ652" s="190"/>
      <c r="AK652" s="190"/>
      <c r="AL652" s="190"/>
      <c r="AM652" s="191"/>
      <c r="AN652" s="191"/>
      <c r="AO652" s="190"/>
      <c r="AP652" s="190"/>
      <c r="AQ652" s="191"/>
      <c r="AR652" s="190"/>
      <c r="AS652" s="190"/>
      <c r="AT652" s="190"/>
      <c r="AU652" s="191"/>
      <c r="AV652" s="190"/>
      <c r="AW652" s="190"/>
      <c r="AX652" s="190"/>
      <c r="AY652" s="191"/>
      <c r="AZ652" s="190"/>
      <c r="BA652" s="190"/>
      <c r="BB652" s="190"/>
    </row>
    <row r="653" spans="1:54">
      <c r="A653" s="190"/>
      <c r="B653" s="189"/>
      <c r="C653" s="190"/>
      <c r="D653" s="190"/>
      <c r="E653" s="190"/>
      <c r="F653" s="204"/>
      <c r="G653" s="190"/>
      <c r="H653" s="190"/>
      <c r="I653" s="190"/>
      <c r="J653" s="190"/>
      <c r="K653" s="190"/>
      <c r="L653" s="191"/>
      <c r="M653" s="190"/>
      <c r="N653" s="190"/>
      <c r="O653" s="190"/>
      <c r="P653" s="190"/>
      <c r="Q653" s="190"/>
      <c r="R653" s="190"/>
      <c r="S653" s="192"/>
      <c r="T653" s="191"/>
      <c r="U653" s="205"/>
      <c r="V653" s="204"/>
      <c r="W653" s="193"/>
      <c r="X653" s="190"/>
      <c r="Y653" s="190"/>
      <c r="Z653" s="190"/>
      <c r="AA653" s="190"/>
      <c r="AB653" s="190"/>
      <c r="AC653" s="190"/>
      <c r="AD653" s="190"/>
      <c r="AE653" s="190"/>
      <c r="AF653" s="190"/>
      <c r="AG653" s="190"/>
      <c r="AH653" s="191"/>
      <c r="AI653" s="191"/>
      <c r="AJ653" s="190"/>
      <c r="AK653" s="190"/>
      <c r="AL653" s="190"/>
      <c r="AM653" s="191"/>
      <c r="AN653" s="191"/>
      <c r="AO653" s="190"/>
      <c r="AP653" s="190"/>
      <c r="AQ653" s="191"/>
      <c r="AR653" s="190"/>
      <c r="AS653" s="190"/>
      <c r="AT653" s="190"/>
      <c r="AU653" s="191"/>
      <c r="AV653" s="190"/>
      <c r="AW653" s="190"/>
      <c r="AX653" s="190"/>
      <c r="AY653" s="191"/>
      <c r="AZ653" s="190"/>
      <c r="BA653" s="190"/>
      <c r="BB653" s="190"/>
    </row>
    <row r="654" spans="1:54">
      <c r="A654" s="190"/>
      <c r="B654" s="189"/>
      <c r="C654" s="190"/>
      <c r="D654" s="190"/>
      <c r="E654" s="190"/>
      <c r="F654" s="204"/>
      <c r="G654" s="190"/>
      <c r="H654" s="190"/>
      <c r="I654" s="190"/>
      <c r="J654" s="190"/>
      <c r="K654" s="190"/>
      <c r="L654" s="191"/>
      <c r="M654" s="190"/>
      <c r="N654" s="190"/>
      <c r="O654" s="190"/>
      <c r="P654" s="190"/>
      <c r="Q654" s="190"/>
      <c r="R654" s="190"/>
      <c r="S654" s="192"/>
      <c r="T654" s="191"/>
      <c r="U654" s="205"/>
      <c r="V654" s="204"/>
      <c r="W654" s="193"/>
      <c r="X654" s="190"/>
      <c r="Y654" s="190"/>
      <c r="Z654" s="190"/>
      <c r="AA654" s="190"/>
      <c r="AB654" s="190"/>
      <c r="AC654" s="190"/>
      <c r="AD654" s="190"/>
      <c r="AE654" s="190"/>
      <c r="AF654" s="190"/>
      <c r="AG654" s="190"/>
      <c r="AH654" s="191"/>
      <c r="AI654" s="191"/>
      <c r="AJ654" s="190"/>
      <c r="AK654" s="190"/>
      <c r="AL654" s="190"/>
      <c r="AM654" s="191"/>
      <c r="AN654" s="191"/>
      <c r="AO654" s="190"/>
      <c r="AP654" s="190"/>
      <c r="AQ654" s="191"/>
      <c r="AR654" s="190"/>
      <c r="AS654" s="190"/>
      <c r="AT654" s="190"/>
      <c r="AU654" s="191"/>
      <c r="AV654" s="190"/>
      <c r="AW654" s="190"/>
      <c r="AX654" s="190"/>
      <c r="AY654" s="191"/>
      <c r="AZ654" s="190"/>
      <c r="BA654" s="190"/>
      <c r="BB654" s="190"/>
    </row>
    <row r="655" spans="1:54">
      <c r="A655" s="190"/>
      <c r="B655" s="189"/>
      <c r="C655" s="190"/>
      <c r="D655" s="190"/>
      <c r="E655" s="190"/>
      <c r="F655" s="204"/>
      <c r="G655" s="190"/>
      <c r="H655" s="190"/>
      <c r="I655" s="190"/>
      <c r="J655" s="190"/>
      <c r="K655" s="190"/>
      <c r="L655" s="191"/>
      <c r="M655" s="190"/>
      <c r="N655" s="190"/>
      <c r="O655" s="190"/>
      <c r="P655" s="190"/>
      <c r="Q655" s="190"/>
      <c r="R655" s="190"/>
      <c r="S655" s="192"/>
      <c r="T655" s="191"/>
      <c r="U655" s="205"/>
      <c r="V655" s="204"/>
      <c r="W655" s="193"/>
      <c r="X655" s="190"/>
      <c r="Y655" s="190"/>
      <c r="Z655" s="190"/>
      <c r="AA655" s="190"/>
      <c r="AB655" s="190"/>
      <c r="AC655" s="190"/>
      <c r="AD655" s="190"/>
      <c r="AE655" s="190"/>
      <c r="AF655" s="190"/>
      <c r="AG655" s="190"/>
      <c r="AH655" s="191"/>
      <c r="AI655" s="191"/>
      <c r="AJ655" s="190"/>
      <c r="AK655" s="190"/>
      <c r="AL655" s="190"/>
      <c r="AM655" s="191"/>
      <c r="AN655" s="191"/>
      <c r="AO655" s="190"/>
      <c r="AP655" s="190"/>
      <c r="AQ655" s="191"/>
      <c r="AR655" s="190"/>
      <c r="AS655" s="190"/>
      <c r="AT655" s="190"/>
      <c r="AU655" s="191"/>
      <c r="AV655" s="190"/>
      <c r="AW655" s="190"/>
      <c r="AX655" s="190"/>
      <c r="AY655" s="191"/>
      <c r="AZ655" s="190"/>
      <c r="BA655" s="190"/>
      <c r="BB655" s="190"/>
    </row>
    <row r="656" spans="1:54">
      <c r="A656" s="190"/>
      <c r="B656" s="189"/>
      <c r="C656" s="190"/>
      <c r="D656" s="190"/>
      <c r="E656" s="190"/>
      <c r="F656" s="204"/>
      <c r="G656" s="190"/>
      <c r="H656" s="190"/>
      <c r="I656" s="190"/>
      <c r="J656" s="190"/>
      <c r="K656" s="190"/>
      <c r="L656" s="191"/>
      <c r="M656" s="190"/>
      <c r="N656" s="190"/>
      <c r="O656" s="190"/>
      <c r="P656" s="190"/>
      <c r="Q656" s="190"/>
      <c r="R656" s="190"/>
      <c r="S656" s="192"/>
      <c r="T656" s="191"/>
      <c r="U656" s="205"/>
      <c r="V656" s="204"/>
      <c r="W656" s="193"/>
      <c r="X656" s="190"/>
      <c r="Y656" s="190"/>
      <c r="Z656" s="190"/>
      <c r="AA656" s="190"/>
      <c r="AB656" s="190"/>
      <c r="AC656" s="190"/>
      <c r="AD656" s="190"/>
      <c r="AE656" s="190"/>
      <c r="AF656" s="190"/>
      <c r="AG656" s="190"/>
      <c r="AH656" s="191"/>
      <c r="AI656" s="191"/>
      <c r="AJ656" s="190"/>
      <c r="AK656" s="190"/>
      <c r="AL656" s="190"/>
      <c r="AM656" s="191"/>
      <c r="AN656" s="191"/>
      <c r="AO656" s="190"/>
      <c r="AP656" s="190"/>
      <c r="AQ656" s="191"/>
      <c r="AR656" s="190"/>
      <c r="AS656" s="190"/>
      <c r="AT656" s="190"/>
      <c r="AU656" s="191"/>
      <c r="AV656" s="190"/>
      <c r="AW656" s="190"/>
      <c r="AX656" s="190"/>
      <c r="AY656" s="191"/>
      <c r="AZ656" s="190"/>
      <c r="BA656" s="190"/>
      <c r="BB656" s="190"/>
    </row>
    <row r="657" spans="1:54">
      <c r="A657" s="190"/>
      <c r="B657" s="189"/>
      <c r="C657" s="190"/>
      <c r="D657" s="190"/>
      <c r="E657" s="190"/>
      <c r="F657" s="204"/>
      <c r="G657" s="190"/>
      <c r="H657" s="190"/>
      <c r="I657" s="190"/>
      <c r="J657" s="190"/>
      <c r="K657" s="190"/>
      <c r="L657" s="191"/>
      <c r="M657" s="190"/>
      <c r="N657" s="190"/>
      <c r="O657" s="190"/>
      <c r="P657" s="190"/>
      <c r="Q657" s="190"/>
      <c r="R657" s="190"/>
      <c r="S657" s="192"/>
      <c r="T657" s="191"/>
      <c r="U657" s="205"/>
      <c r="V657" s="204"/>
      <c r="W657" s="193"/>
      <c r="X657" s="190"/>
      <c r="Y657" s="190"/>
      <c r="Z657" s="190"/>
      <c r="AA657" s="190"/>
      <c r="AB657" s="190"/>
      <c r="AC657" s="190"/>
      <c r="AD657" s="190"/>
      <c r="AE657" s="190"/>
      <c r="AF657" s="190"/>
      <c r="AG657" s="190"/>
      <c r="AH657" s="191"/>
      <c r="AI657" s="191"/>
      <c r="AJ657" s="190"/>
      <c r="AK657" s="190"/>
      <c r="AL657" s="190"/>
      <c r="AM657" s="191"/>
      <c r="AN657" s="191"/>
      <c r="AO657" s="190"/>
      <c r="AP657" s="190"/>
      <c r="AQ657" s="191"/>
      <c r="AR657" s="190"/>
      <c r="AS657" s="190"/>
      <c r="AT657" s="190"/>
      <c r="AU657" s="191"/>
      <c r="AV657" s="190"/>
      <c r="AW657" s="190"/>
      <c r="AX657" s="190"/>
      <c r="AY657" s="191"/>
      <c r="AZ657" s="190"/>
      <c r="BA657" s="190"/>
      <c r="BB657" s="190"/>
    </row>
    <row r="658" spans="1:54">
      <c r="A658" s="190"/>
      <c r="B658" s="189"/>
      <c r="C658" s="190"/>
      <c r="D658" s="190"/>
      <c r="E658" s="190"/>
      <c r="F658" s="204"/>
      <c r="G658" s="190"/>
      <c r="H658" s="190"/>
      <c r="I658" s="190"/>
      <c r="J658" s="190"/>
      <c r="K658" s="190"/>
      <c r="L658" s="191"/>
      <c r="M658" s="190"/>
      <c r="N658" s="190"/>
      <c r="O658" s="190"/>
      <c r="P658" s="190"/>
      <c r="Q658" s="190"/>
      <c r="R658" s="190"/>
      <c r="S658" s="192"/>
      <c r="T658" s="191"/>
      <c r="U658" s="205"/>
      <c r="V658" s="204"/>
      <c r="W658" s="193"/>
      <c r="X658" s="190"/>
      <c r="Y658" s="190"/>
      <c r="Z658" s="190"/>
      <c r="AA658" s="190"/>
      <c r="AB658" s="190"/>
      <c r="AC658" s="190"/>
      <c r="AD658" s="190"/>
      <c r="AE658" s="190"/>
      <c r="AF658" s="190"/>
      <c r="AG658" s="190"/>
      <c r="AH658" s="191"/>
      <c r="AI658" s="191"/>
      <c r="AJ658" s="190"/>
      <c r="AK658" s="190"/>
      <c r="AL658" s="190"/>
      <c r="AM658" s="191"/>
      <c r="AN658" s="191"/>
      <c r="AO658" s="190"/>
      <c r="AP658" s="190"/>
      <c r="AQ658" s="191"/>
      <c r="AR658" s="190"/>
      <c r="AS658" s="190"/>
      <c r="AT658" s="190"/>
      <c r="AU658" s="191"/>
      <c r="AV658" s="190"/>
      <c r="AW658" s="190"/>
      <c r="AX658" s="190"/>
      <c r="AY658" s="191"/>
      <c r="AZ658" s="190"/>
      <c r="BA658" s="190"/>
      <c r="BB658" s="190"/>
    </row>
    <row r="659" spans="1:54">
      <c r="A659" s="190"/>
      <c r="B659" s="189"/>
      <c r="C659" s="190"/>
      <c r="D659" s="190"/>
      <c r="E659" s="190"/>
      <c r="F659" s="204"/>
      <c r="G659" s="190"/>
      <c r="H659" s="190"/>
      <c r="I659" s="190"/>
      <c r="J659" s="190"/>
      <c r="K659" s="190"/>
      <c r="L659" s="191"/>
      <c r="M659" s="190"/>
      <c r="N659" s="190"/>
      <c r="O659" s="190"/>
      <c r="P659" s="190"/>
      <c r="Q659" s="190"/>
      <c r="R659" s="190"/>
      <c r="S659" s="192"/>
      <c r="T659" s="191"/>
      <c r="U659" s="205"/>
      <c r="V659" s="204"/>
      <c r="W659" s="193"/>
      <c r="X659" s="190"/>
      <c r="Y659" s="190"/>
      <c r="Z659" s="190"/>
      <c r="AA659" s="190"/>
      <c r="AB659" s="190"/>
      <c r="AC659" s="190"/>
      <c r="AD659" s="190"/>
      <c r="AE659" s="190"/>
      <c r="AF659" s="190"/>
      <c r="AG659" s="190"/>
      <c r="AH659" s="191"/>
      <c r="AI659" s="191"/>
      <c r="AJ659" s="190"/>
      <c r="AK659" s="190"/>
      <c r="AL659" s="190"/>
      <c r="AM659" s="191"/>
      <c r="AN659" s="191"/>
      <c r="AO659" s="190"/>
      <c r="AP659" s="190"/>
      <c r="AQ659" s="191"/>
      <c r="AR659" s="190"/>
      <c r="AS659" s="190"/>
      <c r="AT659" s="190"/>
      <c r="AU659" s="191"/>
      <c r="AV659" s="190"/>
      <c r="AW659" s="190"/>
      <c r="AX659" s="190"/>
      <c r="AY659" s="191"/>
      <c r="AZ659" s="190"/>
      <c r="BA659" s="190"/>
      <c r="BB659" s="190"/>
    </row>
    <row r="660" spans="1:54">
      <c r="A660" s="190"/>
      <c r="B660" s="189"/>
      <c r="C660" s="190"/>
      <c r="D660" s="190"/>
      <c r="E660" s="190"/>
      <c r="F660" s="204"/>
      <c r="G660" s="190"/>
      <c r="H660" s="190"/>
      <c r="I660" s="190"/>
      <c r="J660" s="190"/>
      <c r="K660" s="190"/>
      <c r="L660" s="191"/>
      <c r="M660" s="190"/>
      <c r="N660" s="190"/>
      <c r="O660" s="190"/>
      <c r="P660" s="190"/>
      <c r="Q660" s="190"/>
      <c r="R660" s="190"/>
      <c r="S660" s="192"/>
      <c r="T660" s="191"/>
      <c r="U660" s="205"/>
      <c r="V660" s="204"/>
      <c r="W660" s="193"/>
      <c r="X660" s="190"/>
      <c r="Y660" s="190"/>
      <c r="Z660" s="190"/>
      <c r="AA660" s="190"/>
      <c r="AB660" s="190"/>
      <c r="AC660" s="190"/>
      <c r="AD660" s="190"/>
      <c r="AE660" s="190"/>
      <c r="AF660" s="190"/>
      <c r="AG660" s="190"/>
      <c r="AH660" s="191"/>
      <c r="AI660" s="191"/>
      <c r="AJ660" s="190"/>
      <c r="AK660" s="190"/>
      <c r="AL660" s="190"/>
      <c r="AM660" s="191"/>
      <c r="AN660" s="191"/>
      <c r="AO660" s="190"/>
      <c r="AP660" s="190"/>
      <c r="AQ660" s="191"/>
      <c r="AR660" s="190"/>
      <c r="AS660" s="190"/>
      <c r="AT660" s="190"/>
      <c r="AU660" s="191"/>
      <c r="AV660" s="190"/>
      <c r="AW660" s="190"/>
      <c r="AX660" s="190"/>
      <c r="AY660" s="191"/>
      <c r="AZ660" s="190"/>
      <c r="BA660" s="190"/>
      <c r="BB660" s="190"/>
    </row>
    <row r="661" spans="1:54">
      <c r="A661" s="190"/>
      <c r="B661" s="189"/>
      <c r="C661" s="190"/>
      <c r="D661" s="190"/>
      <c r="E661" s="190"/>
      <c r="F661" s="204"/>
      <c r="G661" s="190"/>
      <c r="H661" s="190"/>
      <c r="I661" s="190"/>
      <c r="J661" s="190"/>
      <c r="K661" s="190"/>
      <c r="L661" s="191"/>
      <c r="M661" s="190"/>
      <c r="N661" s="190"/>
      <c r="O661" s="190"/>
      <c r="P661" s="190"/>
      <c r="Q661" s="190"/>
      <c r="R661" s="190"/>
      <c r="S661" s="192"/>
      <c r="T661" s="191"/>
      <c r="U661" s="205"/>
      <c r="V661" s="204"/>
      <c r="W661" s="193"/>
      <c r="X661" s="190"/>
      <c r="Y661" s="190"/>
      <c r="Z661" s="190"/>
      <c r="AA661" s="190"/>
      <c r="AB661" s="190"/>
      <c r="AC661" s="190"/>
      <c r="AD661" s="190"/>
      <c r="AE661" s="190"/>
      <c r="AF661" s="190"/>
      <c r="AG661" s="190"/>
      <c r="AH661" s="191"/>
      <c r="AI661" s="191"/>
      <c r="AJ661" s="190"/>
      <c r="AK661" s="190"/>
      <c r="AL661" s="190"/>
      <c r="AM661" s="191"/>
      <c r="AN661" s="191"/>
      <c r="AO661" s="190"/>
      <c r="AP661" s="190"/>
      <c r="AQ661" s="191"/>
      <c r="AR661" s="190"/>
      <c r="AS661" s="190"/>
      <c r="AT661" s="190"/>
      <c r="AU661" s="191"/>
      <c r="AV661" s="190"/>
      <c r="AW661" s="190"/>
      <c r="AX661" s="190"/>
      <c r="AY661" s="191"/>
      <c r="AZ661" s="190"/>
      <c r="BA661" s="190"/>
      <c r="BB661" s="190"/>
    </row>
    <row r="662" spans="1:54">
      <c r="A662" s="190"/>
      <c r="B662" s="189"/>
      <c r="C662" s="190"/>
      <c r="D662" s="190"/>
      <c r="E662" s="190"/>
      <c r="F662" s="204"/>
      <c r="G662" s="190"/>
      <c r="H662" s="190"/>
      <c r="I662" s="190"/>
      <c r="J662" s="190"/>
      <c r="K662" s="190"/>
      <c r="L662" s="191"/>
      <c r="M662" s="190"/>
      <c r="N662" s="190"/>
      <c r="O662" s="190"/>
      <c r="P662" s="190"/>
      <c r="Q662" s="190"/>
      <c r="R662" s="190"/>
      <c r="S662" s="192"/>
      <c r="T662" s="191"/>
      <c r="U662" s="205"/>
      <c r="V662" s="204"/>
      <c r="W662" s="193"/>
      <c r="X662" s="190"/>
      <c r="Y662" s="190"/>
      <c r="Z662" s="190"/>
      <c r="AA662" s="190"/>
      <c r="AB662" s="190"/>
      <c r="AC662" s="190"/>
      <c r="AD662" s="190"/>
      <c r="AE662" s="190"/>
      <c r="AF662" s="190"/>
      <c r="AG662" s="190"/>
      <c r="AH662" s="191"/>
      <c r="AI662" s="191"/>
      <c r="AJ662" s="190"/>
      <c r="AK662" s="190"/>
      <c r="AL662" s="190"/>
      <c r="AM662" s="191"/>
      <c r="AN662" s="191"/>
      <c r="AO662" s="190"/>
      <c r="AP662" s="190"/>
      <c r="AQ662" s="191"/>
      <c r="AR662" s="190"/>
      <c r="AS662" s="190"/>
      <c r="AT662" s="190"/>
      <c r="AU662" s="191"/>
      <c r="AV662" s="190"/>
      <c r="AW662" s="190"/>
      <c r="AX662" s="190"/>
      <c r="AY662" s="191"/>
      <c r="AZ662" s="190"/>
      <c r="BA662" s="190"/>
      <c r="BB662" s="190"/>
    </row>
    <row r="663" spans="1:54">
      <c r="A663" s="190"/>
      <c r="B663" s="189"/>
      <c r="C663" s="190"/>
      <c r="D663" s="190"/>
      <c r="E663" s="190"/>
      <c r="F663" s="204"/>
      <c r="G663" s="190"/>
      <c r="H663" s="190"/>
      <c r="I663" s="190"/>
      <c r="J663" s="190"/>
      <c r="K663" s="190"/>
      <c r="L663" s="191"/>
      <c r="M663" s="190"/>
      <c r="N663" s="190"/>
      <c r="O663" s="190"/>
      <c r="P663" s="190"/>
      <c r="Q663" s="190"/>
      <c r="R663" s="190"/>
      <c r="S663" s="192"/>
      <c r="T663" s="191"/>
      <c r="U663" s="205"/>
      <c r="V663" s="204"/>
      <c r="W663" s="193"/>
      <c r="X663" s="190"/>
      <c r="Y663" s="190"/>
      <c r="Z663" s="190"/>
      <c r="AA663" s="190"/>
      <c r="AB663" s="190"/>
      <c r="AC663" s="190"/>
      <c r="AD663" s="190"/>
      <c r="AE663" s="190"/>
      <c r="AF663" s="190"/>
      <c r="AG663" s="190"/>
      <c r="AH663" s="191"/>
      <c r="AI663" s="191"/>
      <c r="AJ663" s="190"/>
      <c r="AK663" s="190"/>
      <c r="AL663" s="190"/>
      <c r="AM663" s="191"/>
      <c r="AN663" s="191"/>
      <c r="AO663" s="190"/>
      <c r="AP663" s="190"/>
      <c r="AQ663" s="191"/>
      <c r="AR663" s="190"/>
      <c r="AS663" s="190"/>
      <c r="AT663" s="190"/>
      <c r="AU663" s="191"/>
      <c r="AV663" s="190"/>
      <c r="AW663" s="190"/>
      <c r="AX663" s="190"/>
      <c r="AY663" s="191"/>
      <c r="AZ663" s="190"/>
      <c r="BA663" s="190"/>
      <c r="BB663" s="190"/>
    </row>
    <row r="664" spans="1:54">
      <c r="A664" s="190"/>
      <c r="B664" s="189"/>
      <c r="C664" s="190"/>
      <c r="D664" s="190"/>
      <c r="E664" s="190"/>
      <c r="F664" s="204"/>
      <c r="G664" s="190"/>
      <c r="H664" s="190"/>
      <c r="I664" s="190"/>
      <c r="J664" s="190"/>
      <c r="K664" s="190"/>
      <c r="L664" s="191"/>
      <c r="M664" s="190"/>
      <c r="N664" s="190"/>
      <c r="O664" s="190"/>
      <c r="P664" s="190"/>
      <c r="Q664" s="190"/>
      <c r="R664" s="190"/>
      <c r="S664" s="192"/>
      <c r="T664" s="191"/>
      <c r="U664" s="205"/>
      <c r="V664" s="204"/>
      <c r="W664" s="193"/>
      <c r="X664" s="190"/>
      <c r="Y664" s="190"/>
      <c r="Z664" s="190"/>
      <c r="AA664" s="190"/>
      <c r="AB664" s="190"/>
      <c r="AC664" s="190"/>
      <c r="AD664" s="190"/>
      <c r="AE664" s="190"/>
      <c r="AF664" s="190"/>
      <c r="AG664" s="190"/>
      <c r="AH664" s="191"/>
      <c r="AI664" s="191"/>
      <c r="AJ664" s="190"/>
      <c r="AK664" s="190"/>
      <c r="AL664" s="190"/>
      <c r="AM664" s="191"/>
      <c r="AN664" s="191"/>
      <c r="AO664" s="190"/>
      <c r="AP664" s="190"/>
      <c r="AQ664" s="191"/>
      <c r="AR664" s="190"/>
      <c r="AS664" s="190"/>
      <c r="AT664" s="190"/>
      <c r="AU664" s="191"/>
      <c r="AV664" s="190"/>
      <c r="AW664" s="190"/>
      <c r="AX664" s="190"/>
      <c r="AY664" s="191"/>
      <c r="AZ664" s="190"/>
      <c r="BA664" s="190"/>
      <c r="BB664" s="190"/>
    </row>
    <row r="665" spans="1:54">
      <c r="A665" s="190"/>
      <c r="B665" s="189"/>
      <c r="C665" s="190"/>
      <c r="D665" s="190"/>
      <c r="E665" s="190"/>
      <c r="F665" s="204"/>
      <c r="G665" s="190"/>
      <c r="H665" s="190"/>
      <c r="I665" s="190"/>
      <c r="J665" s="190"/>
      <c r="K665" s="190"/>
      <c r="L665" s="191"/>
      <c r="M665" s="190"/>
      <c r="N665" s="190"/>
      <c r="O665" s="190"/>
      <c r="P665" s="190"/>
      <c r="Q665" s="190"/>
      <c r="R665" s="190"/>
      <c r="S665" s="192"/>
      <c r="T665" s="191"/>
      <c r="U665" s="205"/>
      <c r="V665" s="204"/>
      <c r="W665" s="193"/>
      <c r="X665" s="190"/>
      <c r="Y665" s="190"/>
      <c r="Z665" s="190"/>
      <c r="AA665" s="190"/>
      <c r="AB665" s="190"/>
      <c r="AC665" s="190"/>
      <c r="AD665" s="190"/>
      <c r="AE665" s="190"/>
      <c r="AF665" s="190"/>
      <c r="AG665" s="190"/>
      <c r="AH665" s="191"/>
      <c r="AI665" s="191"/>
      <c r="AJ665" s="190"/>
      <c r="AK665" s="190"/>
      <c r="AL665" s="190"/>
      <c r="AM665" s="191"/>
      <c r="AN665" s="191"/>
      <c r="AO665" s="190"/>
      <c r="AP665" s="190"/>
      <c r="AQ665" s="191"/>
      <c r="AR665" s="190"/>
      <c r="AS665" s="190"/>
      <c r="AT665" s="190"/>
      <c r="AU665" s="191"/>
      <c r="AV665" s="190"/>
      <c r="AW665" s="190"/>
      <c r="AX665" s="190"/>
      <c r="AY665" s="191"/>
      <c r="AZ665" s="190"/>
      <c r="BA665" s="190"/>
      <c r="BB665" s="190"/>
    </row>
    <row r="666" spans="1:54">
      <c r="A666" s="190"/>
      <c r="B666" s="189"/>
      <c r="C666" s="190"/>
      <c r="D666" s="190"/>
      <c r="E666" s="190"/>
      <c r="F666" s="204"/>
      <c r="G666" s="190"/>
      <c r="H666" s="190"/>
      <c r="I666" s="190"/>
      <c r="J666" s="190"/>
      <c r="K666" s="190"/>
      <c r="L666" s="191"/>
      <c r="M666" s="190"/>
      <c r="N666" s="190"/>
      <c r="O666" s="190"/>
      <c r="P666" s="190"/>
      <c r="Q666" s="190"/>
      <c r="R666" s="190"/>
      <c r="S666" s="192"/>
      <c r="T666" s="191"/>
      <c r="U666" s="205"/>
      <c r="V666" s="204"/>
      <c r="W666" s="193"/>
      <c r="X666" s="190"/>
      <c r="Y666" s="190"/>
      <c r="Z666" s="190"/>
      <c r="AA666" s="190"/>
      <c r="AB666" s="190"/>
      <c r="AC666" s="190"/>
      <c r="AD666" s="190"/>
      <c r="AE666" s="190"/>
      <c r="AF666" s="190"/>
      <c r="AG666" s="190"/>
      <c r="AH666" s="191"/>
      <c r="AI666" s="191"/>
      <c r="AJ666" s="190"/>
      <c r="AK666" s="190"/>
      <c r="AL666" s="190"/>
      <c r="AM666" s="191"/>
      <c r="AN666" s="191"/>
      <c r="AO666" s="190"/>
      <c r="AP666" s="190"/>
      <c r="AQ666" s="191"/>
      <c r="AR666" s="190"/>
      <c r="AS666" s="190"/>
      <c r="AT666" s="190"/>
      <c r="AU666" s="191"/>
      <c r="AV666" s="190"/>
      <c r="AW666" s="190"/>
      <c r="AX666" s="190"/>
      <c r="AY666" s="191"/>
      <c r="AZ666" s="190"/>
      <c r="BA666" s="190"/>
      <c r="BB666" s="190"/>
    </row>
    <row r="667" spans="1:54">
      <c r="A667" s="190"/>
      <c r="B667" s="189"/>
      <c r="C667" s="190"/>
      <c r="D667" s="190"/>
      <c r="E667" s="190"/>
      <c r="F667" s="204"/>
      <c r="G667" s="190"/>
      <c r="H667" s="190"/>
      <c r="I667" s="190"/>
      <c r="J667" s="190"/>
      <c r="K667" s="190"/>
      <c r="L667" s="191"/>
      <c r="M667" s="190"/>
      <c r="N667" s="190"/>
      <c r="O667" s="190"/>
      <c r="P667" s="190"/>
      <c r="Q667" s="190"/>
      <c r="R667" s="190"/>
      <c r="S667" s="192"/>
      <c r="T667" s="191"/>
      <c r="U667" s="205"/>
      <c r="V667" s="204"/>
      <c r="W667" s="193"/>
      <c r="X667" s="190"/>
      <c r="Y667" s="190"/>
      <c r="Z667" s="190"/>
      <c r="AA667" s="190"/>
      <c r="AB667" s="190"/>
      <c r="AC667" s="190"/>
      <c r="AD667" s="190"/>
      <c r="AE667" s="190"/>
      <c r="AF667" s="190"/>
      <c r="AG667" s="190"/>
      <c r="AH667" s="191"/>
      <c r="AI667" s="191"/>
      <c r="AJ667" s="190"/>
      <c r="AK667" s="190"/>
      <c r="AL667" s="190"/>
      <c r="AM667" s="191"/>
      <c r="AN667" s="191"/>
      <c r="AO667" s="190"/>
      <c r="AP667" s="190"/>
      <c r="AQ667" s="191"/>
      <c r="AR667" s="190"/>
      <c r="AS667" s="190"/>
      <c r="AT667" s="190"/>
      <c r="AU667" s="191"/>
      <c r="AV667" s="190"/>
      <c r="AW667" s="190"/>
      <c r="AX667" s="190"/>
      <c r="AY667" s="191"/>
      <c r="AZ667" s="190"/>
      <c r="BA667" s="190"/>
      <c r="BB667" s="190"/>
    </row>
    <row r="668" spans="1:54">
      <c r="A668" s="190"/>
      <c r="B668" s="189"/>
      <c r="C668" s="190"/>
      <c r="D668" s="190"/>
      <c r="E668" s="190"/>
      <c r="F668" s="204"/>
      <c r="G668" s="190"/>
      <c r="H668" s="190"/>
      <c r="I668" s="190"/>
      <c r="J668" s="190"/>
      <c r="K668" s="190"/>
      <c r="L668" s="191"/>
      <c r="M668" s="190"/>
      <c r="N668" s="190"/>
      <c r="O668" s="190"/>
      <c r="P668" s="190"/>
      <c r="Q668" s="190"/>
      <c r="R668" s="190"/>
      <c r="S668" s="192"/>
      <c r="T668" s="191"/>
      <c r="U668" s="205"/>
      <c r="V668" s="204"/>
      <c r="W668" s="193"/>
      <c r="X668" s="190"/>
      <c r="Y668" s="190"/>
      <c r="Z668" s="190"/>
      <c r="AA668" s="190"/>
      <c r="AB668" s="190"/>
      <c r="AC668" s="190"/>
      <c r="AD668" s="190"/>
      <c r="AE668" s="190"/>
      <c r="AF668" s="190"/>
      <c r="AG668" s="190"/>
      <c r="AH668" s="191"/>
      <c r="AI668" s="191"/>
      <c r="AJ668" s="190"/>
      <c r="AK668" s="190"/>
      <c r="AL668" s="190"/>
      <c r="AM668" s="191"/>
      <c r="AN668" s="191"/>
      <c r="AO668" s="190"/>
      <c r="AP668" s="190"/>
      <c r="AQ668" s="191"/>
      <c r="AR668" s="190"/>
      <c r="AS668" s="190"/>
      <c r="AT668" s="190"/>
      <c r="AU668" s="191"/>
      <c r="AV668" s="190"/>
      <c r="AW668" s="190"/>
      <c r="AX668" s="190"/>
      <c r="AY668" s="191"/>
      <c r="AZ668" s="190"/>
      <c r="BA668" s="190"/>
      <c r="BB668" s="190"/>
    </row>
    <row r="669" spans="1:54">
      <c r="A669" s="190"/>
      <c r="B669" s="189"/>
      <c r="C669" s="190"/>
      <c r="D669" s="190"/>
      <c r="E669" s="190"/>
      <c r="F669" s="204"/>
      <c r="G669" s="190"/>
      <c r="H669" s="190"/>
      <c r="I669" s="190"/>
      <c r="J669" s="190"/>
      <c r="K669" s="190"/>
      <c r="L669" s="191"/>
      <c r="M669" s="190"/>
      <c r="N669" s="190"/>
      <c r="O669" s="190"/>
      <c r="P669" s="190"/>
      <c r="Q669" s="190"/>
      <c r="R669" s="190"/>
      <c r="S669" s="192"/>
      <c r="T669" s="191"/>
      <c r="U669" s="205"/>
      <c r="V669" s="204"/>
      <c r="W669" s="193"/>
      <c r="X669" s="190"/>
      <c r="Y669" s="190"/>
      <c r="Z669" s="190"/>
      <c r="AA669" s="190"/>
      <c r="AB669" s="190"/>
      <c r="AC669" s="190"/>
      <c r="AD669" s="190"/>
      <c r="AE669" s="190"/>
      <c r="AF669" s="190"/>
      <c r="AG669" s="190"/>
      <c r="AH669" s="191"/>
      <c r="AI669" s="191"/>
      <c r="AJ669" s="190"/>
      <c r="AK669" s="190"/>
      <c r="AL669" s="190"/>
      <c r="AM669" s="191"/>
      <c r="AN669" s="191"/>
      <c r="AO669" s="190"/>
      <c r="AP669" s="190"/>
      <c r="AQ669" s="191"/>
      <c r="AR669" s="190"/>
      <c r="AS669" s="190"/>
      <c r="AT669" s="190"/>
      <c r="AU669" s="191"/>
      <c r="AV669" s="190"/>
      <c r="AW669" s="190"/>
      <c r="AX669" s="190"/>
      <c r="AY669" s="191"/>
      <c r="AZ669" s="190"/>
      <c r="BA669" s="190"/>
      <c r="BB669" s="190"/>
    </row>
    <row r="670" spans="1:54">
      <c r="A670" s="190"/>
      <c r="B670" s="189"/>
      <c r="C670" s="190"/>
      <c r="D670" s="190"/>
      <c r="E670" s="190"/>
      <c r="F670" s="204"/>
      <c r="G670" s="190"/>
      <c r="H670" s="190"/>
      <c r="I670" s="190"/>
      <c r="J670" s="190"/>
      <c r="K670" s="190"/>
      <c r="L670" s="191"/>
      <c r="M670" s="190"/>
      <c r="N670" s="190"/>
      <c r="O670" s="190"/>
      <c r="P670" s="190"/>
      <c r="Q670" s="190"/>
      <c r="R670" s="190"/>
      <c r="S670" s="192"/>
      <c r="T670" s="191"/>
      <c r="U670" s="205"/>
      <c r="V670" s="204"/>
      <c r="W670" s="193"/>
      <c r="X670" s="190"/>
      <c r="Y670" s="190"/>
      <c r="Z670" s="190"/>
      <c r="AA670" s="190"/>
      <c r="AB670" s="190"/>
      <c r="AC670" s="190"/>
      <c r="AD670" s="190"/>
      <c r="AE670" s="190"/>
      <c r="AF670" s="190"/>
      <c r="AG670" s="190"/>
      <c r="AH670" s="191"/>
      <c r="AI670" s="191"/>
      <c r="AJ670" s="190"/>
      <c r="AK670" s="190"/>
      <c r="AL670" s="190"/>
      <c r="AM670" s="191"/>
      <c r="AN670" s="191"/>
      <c r="AO670" s="190"/>
      <c r="AP670" s="190"/>
      <c r="AQ670" s="191"/>
      <c r="AR670" s="190"/>
      <c r="AS670" s="190"/>
      <c r="AT670" s="190"/>
      <c r="AU670" s="191"/>
      <c r="AV670" s="190"/>
      <c r="AW670" s="190"/>
      <c r="AX670" s="190"/>
      <c r="AY670" s="191"/>
      <c r="AZ670" s="190"/>
      <c r="BA670" s="190"/>
      <c r="BB670" s="190"/>
    </row>
    <row r="671" spans="1:54">
      <c r="A671" s="190"/>
      <c r="B671" s="189"/>
      <c r="C671" s="190"/>
      <c r="D671" s="190"/>
      <c r="E671" s="190"/>
      <c r="F671" s="204"/>
      <c r="G671" s="190"/>
      <c r="H671" s="190"/>
      <c r="I671" s="190"/>
      <c r="J671" s="190"/>
      <c r="K671" s="190"/>
      <c r="L671" s="191"/>
      <c r="M671" s="190"/>
      <c r="N671" s="190"/>
      <c r="O671" s="190"/>
      <c r="P671" s="190"/>
      <c r="Q671" s="190"/>
      <c r="R671" s="190"/>
      <c r="S671" s="192"/>
      <c r="T671" s="191"/>
      <c r="U671" s="205"/>
      <c r="V671" s="204"/>
      <c r="W671" s="193"/>
      <c r="X671" s="190"/>
      <c r="Y671" s="190"/>
      <c r="Z671" s="190"/>
      <c r="AA671" s="190"/>
      <c r="AB671" s="190"/>
      <c r="AC671" s="190"/>
      <c r="AD671" s="190"/>
      <c r="AE671" s="190"/>
      <c r="AF671" s="190"/>
      <c r="AG671" s="190"/>
      <c r="AH671" s="191"/>
      <c r="AI671" s="191"/>
      <c r="AJ671" s="190"/>
      <c r="AK671" s="190"/>
      <c r="AL671" s="190"/>
      <c r="AM671" s="191"/>
      <c r="AN671" s="191"/>
      <c r="AO671" s="190"/>
      <c r="AP671" s="190"/>
      <c r="AQ671" s="191"/>
      <c r="AR671" s="190"/>
      <c r="AS671" s="190"/>
      <c r="AT671" s="190"/>
      <c r="AU671" s="191"/>
      <c r="AV671" s="190"/>
      <c r="AW671" s="190"/>
      <c r="AX671" s="190"/>
      <c r="AY671" s="191"/>
      <c r="AZ671" s="190"/>
      <c r="BA671" s="190"/>
      <c r="BB671" s="190"/>
    </row>
    <row r="672" spans="1:54">
      <c r="A672" s="190"/>
      <c r="B672" s="189"/>
      <c r="C672" s="190"/>
      <c r="D672" s="190"/>
      <c r="E672" s="190"/>
      <c r="F672" s="204"/>
      <c r="G672" s="190"/>
      <c r="H672" s="190"/>
      <c r="I672" s="190"/>
      <c r="J672" s="190"/>
      <c r="K672" s="190"/>
      <c r="L672" s="191"/>
      <c r="M672" s="190"/>
      <c r="N672" s="190"/>
      <c r="O672" s="190"/>
      <c r="P672" s="190"/>
      <c r="Q672" s="190"/>
      <c r="R672" s="190"/>
      <c r="S672" s="192"/>
      <c r="T672" s="191"/>
      <c r="U672" s="205"/>
      <c r="V672" s="204"/>
      <c r="W672" s="193"/>
      <c r="X672" s="190"/>
      <c r="Y672" s="190"/>
      <c r="Z672" s="190"/>
      <c r="AA672" s="190"/>
      <c r="AB672" s="190"/>
      <c r="AC672" s="190"/>
      <c r="AD672" s="190"/>
      <c r="AE672" s="190"/>
      <c r="AF672" s="190"/>
      <c r="AG672" s="190"/>
      <c r="AH672" s="191"/>
      <c r="AI672" s="191"/>
      <c r="AJ672" s="190"/>
      <c r="AK672" s="190"/>
      <c r="AL672" s="190"/>
      <c r="AM672" s="191"/>
      <c r="AN672" s="191"/>
      <c r="AO672" s="190"/>
      <c r="AP672" s="190"/>
      <c r="AQ672" s="191"/>
      <c r="AR672" s="190"/>
      <c r="AS672" s="190"/>
      <c r="AT672" s="190"/>
      <c r="AU672" s="191"/>
      <c r="AV672" s="190"/>
      <c r="AW672" s="190"/>
      <c r="AX672" s="190"/>
      <c r="AY672" s="191"/>
      <c r="AZ672" s="190"/>
      <c r="BA672" s="190"/>
      <c r="BB672" s="190"/>
    </row>
    <row r="673" spans="1:54">
      <c r="A673" s="190"/>
      <c r="B673" s="189"/>
      <c r="C673" s="190"/>
      <c r="D673" s="190"/>
      <c r="E673" s="190"/>
      <c r="F673" s="204"/>
      <c r="G673" s="190"/>
      <c r="H673" s="190"/>
      <c r="I673" s="190"/>
      <c r="J673" s="190"/>
      <c r="K673" s="190"/>
      <c r="L673" s="191"/>
      <c r="M673" s="190"/>
      <c r="N673" s="190"/>
      <c r="O673" s="190"/>
      <c r="P673" s="190"/>
      <c r="Q673" s="190"/>
      <c r="R673" s="190"/>
      <c r="S673" s="192"/>
      <c r="T673" s="191"/>
      <c r="U673" s="205"/>
      <c r="V673" s="204"/>
      <c r="W673" s="193"/>
      <c r="X673" s="190"/>
      <c r="Y673" s="190"/>
      <c r="Z673" s="190"/>
      <c r="AA673" s="190"/>
      <c r="AB673" s="190"/>
      <c r="AC673" s="190"/>
      <c r="AD673" s="190"/>
      <c r="AE673" s="190"/>
      <c r="AF673" s="190"/>
      <c r="AG673" s="190"/>
      <c r="AH673" s="191"/>
      <c r="AI673" s="191"/>
      <c r="AJ673" s="190"/>
      <c r="AK673" s="190"/>
      <c r="AL673" s="190"/>
      <c r="AM673" s="191"/>
      <c r="AN673" s="191"/>
      <c r="AO673" s="190"/>
      <c r="AP673" s="190"/>
      <c r="AQ673" s="191"/>
      <c r="AR673" s="190"/>
      <c r="AS673" s="190"/>
      <c r="AT673" s="190"/>
      <c r="AU673" s="191"/>
      <c r="AV673" s="190"/>
      <c r="AW673" s="190"/>
      <c r="AX673" s="190"/>
      <c r="AY673" s="191"/>
      <c r="AZ673" s="190"/>
      <c r="BA673" s="190"/>
      <c r="BB673" s="190"/>
    </row>
    <row r="674" spans="1:54">
      <c r="A674" s="190"/>
      <c r="B674" s="189"/>
      <c r="C674" s="190"/>
      <c r="D674" s="190"/>
      <c r="E674" s="190"/>
      <c r="F674" s="204"/>
      <c r="G674" s="190"/>
      <c r="H674" s="190"/>
      <c r="I674" s="190"/>
      <c r="J674" s="190"/>
      <c r="K674" s="190"/>
      <c r="L674" s="191"/>
      <c r="M674" s="190"/>
      <c r="N674" s="190"/>
      <c r="O674" s="190"/>
      <c r="P674" s="190"/>
      <c r="Q674" s="190"/>
      <c r="R674" s="190"/>
      <c r="S674" s="192"/>
      <c r="T674" s="191"/>
      <c r="U674" s="205"/>
      <c r="V674" s="204"/>
      <c r="W674" s="193"/>
      <c r="X674" s="190"/>
      <c r="Y674" s="190"/>
      <c r="Z674" s="190"/>
      <c r="AA674" s="190"/>
      <c r="AB674" s="190"/>
      <c r="AC674" s="190"/>
      <c r="AD674" s="190"/>
      <c r="AE674" s="190"/>
      <c r="AF674" s="190"/>
      <c r="AG674" s="190"/>
      <c r="AH674" s="191"/>
      <c r="AI674" s="191"/>
      <c r="AJ674" s="190"/>
      <c r="AK674" s="190"/>
      <c r="AL674" s="190"/>
      <c r="AM674" s="191"/>
      <c r="AN674" s="191"/>
      <c r="AO674" s="190"/>
      <c r="AP674" s="190"/>
      <c r="AQ674" s="191"/>
      <c r="AR674" s="190"/>
      <c r="AS674" s="190"/>
      <c r="AT674" s="190"/>
      <c r="AU674" s="191"/>
      <c r="AV674" s="190"/>
      <c r="AW674" s="190"/>
      <c r="AX674" s="190"/>
      <c r="AY674" s="191"/>
      <c r="AZ674" s="190"/>
      <c r="BA674" s="190"/>
      <c r="BB674" s="190"/>
    </row>
    <row r="675" spans="1:54">
      <c r="A675" s="190"/>
      <c r="B675" s="189"/>
      <c r="C675" s="190"/>
      <c r="D675" s="190"/>
      <c r="E675" s="190"/>
      <c r="F675" s="204"/>
      <c r="G675" s="190"/>
      <c r="H675" s="190"/>
      <c r="I675" s="190"/>
      <c r="J675" s="190"/>
      <c r="K675" s="190"/>
      <c r="L675" s="191"/>
      <c r="M675" s="190"/>
      <c r="N675" s="190"/>
      <c r="O675" s="190"/>
      <c r="P675" s="190"/>
      <c r="Q675" s="190"/>
      <c r="R675" s="190"/>
      <c r="S675" s="192"/>
      <c r="T675" s="191"/>
      <c r="U675" s="205"/>
      <c r="V675" s="204"/>
      <c r="W675" s="193"/>
      <c r="X675" s="190"/>
      <c r="Y675" s="190"/>
      <c r="Z675" s="190"/>
      <c r="AA675" s="190"/>
      <c r="AB675" s="190"/>
      <c r="AC675" s="190"/>
      <c r="AD675" s="190"/>
      <c r="AE675" s="190"/>
      <c r="AF675" s="190"/>
      <c r="AG675" s="190"/>
      <c r="AH675" s="191"/>
      <c r="AI675" s="191"/>
      <c r="AJ675" s="190"/>
      <c r="AK675" s="190"/>
      <c r="AL675" s="190"/>
      <c r="AM675" s="191"/>
      <c r="AN675" s="191"/>
      <c r="AO675" s="190"/>
      <c r="AP675" s="190"/>
      <c r="AQ675" s="191"/>
      <c r="AR675" s="190"/>
      <c r="AS675" s="190"/>
      <c r="AT675" s="190"/>
      <c r="AU675" s="191"/>
      <c r="AV675" s="190"/>
      <c r="AW675" s="190"/>
      <c r="AX675" s="190"/>
      <c r="AY675" s="191"/>
      <c r="AZ675" s="190"/>
      <c r="BA675" s="190"/>
      <c r="BB675" s="190"/>
    </row>
    <row r="676" spans="1:54">
      <c r="A676" s="190"/>
      <c r="B676" s="189"/>
      <c r="C676" s="190"/>
      <c r="D676" s="190"/>
      <c r="E676" s="190"/>
      <c r="F676" s="204"/>
      <c r="G676" s="190"/>
      <c r="H676" s="190"/>
      <c r="I676" s="190"/>
      <c r="J676" s="190"/>
      <c r="K676" s="190"/>
      <c r="L676" s="191"/>
      <c r="M676" s="190"/>
      <c r="N676" s="190"/>
      <c r="O676" s="190"/>
      <c r="P676" s="190"/>
      <c r="Q676" s="190"/>
      <c r="R676" s="190"/>
      <c r="S676" s="192"/>
      <c r="T676" s="191"/>
      <c r="U676" s="205"/>
      <c r="V676" s="204"/>
      <c r="W676" s="193"/>
      <c r="X676" s="190"/>
      <c r="Y676" s="190"/>
      <c r="Z676" s="190"/>
      <c r="AA676" s="190"/>
      <c r="AB676" s="190"/>
      <c r="AC676" s="190"/>
      <c r="AD676" s="190"/>
      <c r="AE676" s="190"/>
      <c r="AF676" s="190"/>
      <c r="AG676" s="190"/>
      <c r="AH676" s="191"/>
      <c r="AI676" s="191"/>
      <c r="AJ676" s="190"/>
      <c r="AK676" s="190"/>
      <c r="AL676" s="190"/>
      <c r="AM676" s="191"/>
      <c r="AN676" s="191"/>
      <c r="AO676" s="190"/>
      <c r="AP676" s="190"/>
      <c r="AQ676" s="191"/>
      <c r="AR676" s="190"/>
      <c r="AS676" s="190"/>
      <c r="AT676" s="190"/>
      <c r="AU676" s="191"/>
      <c r="AV676" s="190"/>
      <c r="AW676" s="190"/>
      <c r="AX676" s="190"/>
      <c r="AY676" s="191"/>
      <c r="AZ676" s="190"/>
      <c r="BA676" s="190"/>
      <c r="BB676" s="190"/>
    </row>
    <row r="677" spans="1:54">
      <c r="A677" s="190"/>
      <c r="B677" s="189"/>
      <c r="C677" s="190"/>
      <c r="D677" s="190"/>
      <c r="E677" s="190"/>
      <c r="F677" s="204"/>
      <c r="G677" s="190"/>
      <c r="H677" s="190"/>
      <c r="I677" s="190"/>
      <c r="J677" s="190"/>
      <c r="K677" s="190"/>
      <c r="L677" s="191"/>
      <c r="M677" s="190"/>
      <c r="N677" s="190"/>
      <c r="O677" s="190"/>
      <c r="P677" s="190"/>
      <c r="Q677" s="190"/>
      <c r="R677" s="190"/>
      <c r="S677" s="192"/>
      <c r="T677" s="191"/>
      <c r="U677" s="205"/>
      <c r="V677" s="204"/>
      <c r="W677" s="193"/>
      <c r="X677" s="190"/>
      <c r="Y677" s="190"/>
      <c r="Z677" s="190"/>
      <c r="AA677" s="190"/>
      <c r="AB677" s="190"/>
      <c r="AC677" s="190"/>
      <c r="AD677" s="190"/>
      <c r="AE677" s="190"/>
      <c r="AF677" s="190"/>
      <c r="AG677" s="190"/>
      <c r="AH677" s="191"/>
      <c r="AI677" s="191"/>
      <c r="AJ677" s="190"/>
      <c r="AK677" s="190"/>
      <c r="AL677" s="190"/>
      <c r="AM677" s="191"/>
      <c r="AN677" s="191"/>
      <c r="AO677" s="190"/>
      <c r="AP677" s="190"/>
      <c r="AQ677" s="191"/>
      <c r="AR677" s="190"/>
      <c r="AS677" s="190"/>
      <c r="AT677" s="190"/>
      <c r="AU677" s="191"/>
      <c r="AV677" s="190"/>
      <c r="AW677" s="190"/>
      <c r="AX677" s="190"/>
      <c r="AY677" s="191"/>
      <c r="AZ677" s="190"/>
      <c r="BA677" s="190"/>
      <c r="BB677" s="190"/>
    </row>
    <row r="678" spans="1:54">
      <c r="A678" s="190"/>
      <c r="B678" s="189"/>
      <c r="C678" s="190"/>
      <c r="D678" s="190"/>
      <c r="E678" s="190"/>
      <c r="F678" s="204"/>
      <c r="G678" s="190"/>
      <c r="H678" s="190"/>
      <c r="I678" s="190"/>
      <c r="J678" s="190"/>
      <c r="K678" s="190"/>
      <c r="L678" s="191"/>
      <c r="M678" s="190"/>
      <c r="N678" s="190"/>
      <c r="O678" s="190"/>
      <c r="P678" s="190"/>
      <c r="Q678" s="190"/>
      <c r="R678" s="190"/>
      <c r="S678" s="192"/>
      <c r="T678" s="191"/>
      <c r="U678" s="205"/>
      <c r="V678" s="204"/>
      <c r="W678" s="193"/>
      <c r="X678" s="190"/>
      <c r="Y678" s="190"/>
      <c r="Z678" s="190"/>
      <c r="AA678" s="190"/>
      <c r="AB678" s="190"/>
      <c r="AC678" s="190"/>
      <c r="AD678" s="190"/>
      <c r="AE678" s="190"/>
      <c r="AF678" s="190"/>
      <c r="AG678" s="190"/>
      <c r="AH678" s="191"/>
      <c r="AI678" s="191"/>
      <c r="AJ678" s="190"/>
      <c r="AK678" s="190"/>
      <c r="AL678" s="190"/>
      <c r="AM678" s="191"/>
      <c r="AN678" s="191"/>
      <c r="AO678" s="190"/>
      <c r="AP678" s="190"/>
      <c r="AQ678" s="191"/>
      <c r="AR678" s="190"/>
      <c r="AS678" s="190"/>
      <c r="AT678" s="190"/>
      <c r="AU678" s="191"/>
      <c r="AV678" s="190"/>
      <c r="AW678" s="190"/>
      <c r="AX678" s="190"/>
      <c r="AY678" s="191"/>
      <c r="AZ678" s="190"/>
      <c r="BA678" s="190"/>
      <c r="BB678" s="190"/>
    </row>
    <row r="679" spans="1:54">
      <c r="A679" s="190"/>
      <c r="B679" s="189"/>
      <c r="C679" s="190"/>
      <c r="D679" s="190"/>
      <c r="E679" s="190"/>
      <c r="F679" s="204"/>
      <c r="G679" s="190"/>
      <c r="H679" s="190"/>
      <c r="I679" s="190"/>
      <c r="J679" s="190"/>
      <c r="K679" s="190"/>
      <c r="L679" s="191"/>
      <c r="M679" s="190"/>
      <c r="N679" s="190"/>
      <c r="O679" s="190"/>
      <c r="P679" s="190"/>
      <c r="Q679" s="190"/>
      <c r="R679" s="190"/>
      <c r="S679" s="192"/>
      <c r="T679" s="191"/>
      <c r="U679" s="205"/>
      <c r="V679" s="204"/>
      <c r="W679" s="193"/>
      <c r="X679" s="190"/>
      <c r="Y679" s="190"/>
      <c r="Z679" s="190"/>
      <c r="AA679" s="190"/>
      <c r="AB679" s="190"/>
      <c r="AC679" s="190"/>
      <c r="AD679" s="190"/>
      <c r="AE679" s="190"/>
      <c r="AF679" s="190"/>
      <c r="AG679" s="190"/>
      <c r="AH679" s="191"/>
      <c r="AI679" s="191"/>
      <c r="AJ679" s="190"/>
      <c r="AK679" s="190"/>
      <c r="AL679" s="190"/>
      <c r="AM679" s="191"/>
      <c r="AN679" s="191"/>
      <c r="AO679" s="190"/>
      <c r="AP679" s="190"/>
      <c r="AQ679" s="191"/>
      <c r="AR679" s="190"/>
      <c r="AS679" s="190"/>
      <c r="AT679" s="190"/>
      <c r="AU679" s="191"/>
      <c r="AV679" s="190"/>
      <c r="AW679" s="190"/>
      <c r="AX679" s="190"/>
      <c r="AY679" s="191"/>
      <c r="AZ679" s="190"/>
      <c r="BA679" s="190"/>
      <c r="BB679" s="190"/>
    </row>
    <row r="680" spans="1:54">
      <c r="A680" s="190"/>
      <c r="B680" s="189"/>
      <c r="C680" s="190"/>
      <c r="D680" s="190"/>
      <c r="E680" s="190"/>
      <c r="F680" s="204"/>
      <c r="G680" s="190"/>
      <c r="H680" s="190"/>
      <c r="I680" s="190"/>
      <c r="J680" s="190"/>
      <c r="K680" s="190"/>
      <c r="L680" s="191"/>
      <c r="M680" s="190"/>
      <c r="N680" s="190"/>
      <c r="O680" s="190"/>
      <c r="P680" s="190"/>
      <c r="Q680" s="190"/>
      <c r="R680" s="190"/>
      <c r="S680" s="192"/>
      <c r="T680" s="191"/>
      <c r="U680" s="205"/>
      <c r="V680" s="204"/>
      <c r="W680" s="193"/>
      <c r="X680" s="190"/>
      <c r="Y680" s="190"/>
      <c r="Z680" s="190"/>
      <c r="AA680" s="190"/>
      <c r="AB680" s="190"/>
      <c r="AC680" s="190"/>
      <c r="AD680" s="190"/>
      <c r="AE680" s="190"/>
      <c r="AF680" s="190"/>
      <c r="AG680" s="190"/>
      <c r="AH680" s="191"/>
      <c r="AI680" s="191"/>
      <c r="AJ680" s="190"/>
      <c r="AK680" s="190"/>
      <c r="AL680" s="190"/>
      <c r="AM680" s="191"/>
      <c r="AN680" s="191"/>
      <c r="AO680" s="190"/>
      <c r="AP680" s="190"/>
      <c r="AQ680" s="191"/>
      <c r="AR680" s="190"/>
      <c r="AS680" s="190"/>
      <c r="AT680" s="190"/>
      <c r="AU680" s="191"/>
      <c r="AV680" s="190"/>
      <c r="AW680" s="190"/>
      <c r="AX680" s="190"/>
      <c r="AY680" s="191"/>
      <c r="AZ680" s="190"/>
      <c r="BA680" s="190"/>
      <c r="BB680" s="190"/>
    </row>
    <row r="681" spans="1:54">
      <c r="A681" s="190"/>
      <c r="B681" s="189"/>
      <c r="C681" s="190"/>
      <c r="D681" s="190"/>
      <c r="E681" s="190"/>
      <c r="F681" s="204"/>
      <c r="G681" s="190"/>
      <c r="H681" s="190"/>
      <c r="I681" s="190"/>
      <c r="J681" s="190"/>
      <c r="K681" s="190"/>
      <c r="L681" s="191"/>
      <c r="M681" s="190"/>
      <c r="N681" s="190"/>
      <c r="O681" s="190"/>
      <c r="P681" s="190"/>
      <c r="Q681" s="190"/>
      <c r="R681" s="190"/>
      <c r="S681" s="192"/>
      <c r="T681" s="191"/>
      <c r="U681" s="205"/>
      <c r="V681" s="204"/>
      <c r="W681" s="193"/>
      <c r="X681" s="190"/>
      <c r="Y681" s="190"/>
      <c r="Z681" s="190"/>
      <c r="AA681" s="190"/>
      <c r="AB681" s="190"/>
      <c r="AC681" s="190"/>
      <c r="AD681" s="190"/>
      <c r="AE681" s="190"/>
      <c r="AF681" s="190"/>
      <c r="AG681" s="190"/>
      <c r="AH681" s="191"/>
      <c r="AI681" s="191"/>
      <c r="AJ681" s="190"/>
      <c r="AK681" s="190"/>
      <c r="AL681" s="190"/>
      <c r="AM681" s="191"/>
      <c r="AN681" s="191"/>
      <c r="AO681" s="190"/>
      <c r="AP681" s="190"/>
      <c r="AQ681" s="191"/>
      <c r="AR681" s="190"/>
      <c r="AS681" s="190"/>
      <c r="AT681" s="190"/>
      <c r="AU681" s="191"/>
      <c r="AV681" s="190"/>
      <c r="AW681" s="190"/>
      <c r="AX681" s="190"/>
      <c r="AY681" s="191"/>
      <c r="AZ681" s="190"/>
      <c r="BA681" s="190"/>
      <c r="BB681" s="190"/>
    </row>
    <row r="682" spans="1:54">
      <c r="A682" s="190"/>
      <c r="B682" s="189"/>
      <c r="C682" s="190"/>
      <c r="D682" s="190"/>
      <c r="E682" s="190"/>
      <c r="F682" s="204"/>
      <c r="G682" s="190"/>
      <c r="H682" s="190"/>
      <c r="I682" s="190"/>
      <c r="J682" s="190"/>
      <c r="K682" s="190"/>
      <c r="L682" s="191"/>
      <c r="M682" s="190"/>
      <c r="N682" s="190"/>
      <c r="O682" s="190"/>
      <c r="P682" s="190"/>
      <c r="Q682" s="190"/>
      <c r="R682" s="190"/>
      <c r="S682" s="192"/>
      <c r="T682" s="191"/>
      <c r="U682" s="205"/>
      <c r="V682" s="204"/>
      <c r="W682" s="193"/>
      <c r="X682" s="190"/>
      <c r="Y682" s="190"/>
      <c r="Z682" s="190"/>
      <c r="AA682" s="190"/>
      <c r="AB682" s="190"/>
      <c r="AC682" s="190"/>
      <c r="AD682" s="190"/>
      <c r="AE682" s="190"/>
      <c r="AF682" s="190"/>
      <c r="AG682" s="190"/>
      <c r="AH682" s="191"/>
      <c r="AI682" s="191"/>
      <c r="AJ682" s="190"/>
      <c r="AK682" s="190"/>
      <c r="AL682" s="190"/>
      <c r="AM682" s="191"/>
      <c r="AN682" s="191"/>
      <c r="AO682" s="190"/>
      <c r="AP682" s="190"/>
      <c r="AQ682" s="191"/>
      <c r="AR682" s="190"/>
      <c r="AS682" s="190"/>
      <c r="AT682" s="190"/>
      <c r="AU682" s="191"/>
      <c r="AV682" s="190"/>
      <c r="AW682" s="190"/>
      <c r="AX682" s="190"/>
      <c r="AY682" s="191"/>
      <c r="AZ682" s="190"/>
      <c r="BA682" s="190"/>
      <c r="BB682" s="190"/>
    </row>
    <row r="683" spans="1:54">
      <c r="A683" s="190"/>
      <c r="B683" s="189"/>
      <c r="C683" s="190"/>
      <c r="D683" s="190"/>
      <c r="E683" s="190"/>
      <c r="F683" s="204"/>
      <c r="G683" s="190"/>
      <c r="H683" s="190"/>
      <c r="I683" s="190"/>
      <c r="J683" s="190"/>
      <c r="K683" s="190"/>
      <c r="L683" s="191"/>
      <c r="M683" s="190"/>
      <c r="N683" s="190"/>
      <c r="O683" s="190"/>
      <c r="P683" s="190"/>
      <c r="Q683" s="190"/>
      <c r="R683" s="190"/>
      <c r="S683" s="192"/>
      <c r="T683" s="191"/>
      <c r="U683" s="205"/>
      <c r="V683" s="204"/>
      <c r="W683" s="193"/>
      <c r="X683" s="190"/>
      <c r="Y683" s="190"/>
      <c r="Z683" s="190"/>
      <c r="AA683" s="190"/>
      <c r="AB683" s="190"/>
      <c r="AC683" s="190"/>
      <c r="AD683" s="190"/>
      <c r="AE683" s="190"/>
      <c r="AF683" s="190"/>
      <c r="AG683" s="190"/>
      <c r="AH683" s="191"/>
      <c r="AI683" s="191"/>
      <c r="AJ683" s="190"/>
      <c r="AK683" s="190"/>
      <c r="AL683" s="190"/>
      <c r="AM683" s="191"/>
      <c r="AN683" s="191"/>
      <c r="AO683" s="190"/>
      <c r="AP683" s="190"/>
      <c r="AQ683" s="191"/>
      <c r="AR683" s="190"/>
      <c r="AS683" s="190"/>
      <c r="AT683" s="190"/>
      <c r="AU683" s="191"/>
      <c r="AV683" s="190"/>
      <c r="AW683" s="190"/>
      <c r="AX683" s="190"/>
      <c r="AY683" s="191"/>
      <c r="AZ683" s="190"/>
      <c r="BA683" s="190"/>
      <c r="BB683" s="190"/>
    </row>
    <row r="684" spans="1:54">
      <c r="A684" s="190"/>
      <c r="B684" s="189"/>
      <c r="C684" s="190"/>
      <c r="D684" s="190"/>
      <c r="E684" s="190"/>
      <c r="F684" s="204"/>
      <c r="G684" s="190"/>
      <c r="H684" s="190"/>
      <c r="I684" s="190"/>
      <c r="J684" s="190"/>
      <c r="K684" s="190"/>
      <c r="L684" s="191"/>
      <c r="M684" s="190"/>
      <c r="N684" s="190"/>
      <c r="O684" s="190"/>
      <c r="P684" s="190"/>
      <c r="Q684" s="190"/>
      <c r="R684" s="190"/>
      <c r="S684" s="192"/>
      <c r="T684" s="191"/>
      <c r="U684" s="205"/>
      <c r="V684" s="204"/>
      <c r="W684" s="193"/>
      <c r="X684" s="190"/>
      <c r="Y684" s="190"/>
      <c r="Z684" s="190"/>
      <c r="AA684" s="190"/>
      <c r="AB684" s="190"/>
      <c r="AC684" s="190"/>
      <c r="AD684" s="190"/>
      <c r="AE684" s="190"/>
      <c r="AF684" s="190"/>
      <c r="AG684" s="190"/>
      <c r="AH684" s="191"/>
      <c r="AI684" s="191"/>
      <c r="AJ684" s="190"/>
      <c r="AK684" s="190"/>
      <c r="AL684" s="190"/>
      <c r="AM684" s="191"/>
      <c r="AN684" s="191"/>
      <c r="AO684" s="190"/>
      <c r="AP684" s="190"/>
      <c r="AQ684" s="191"/>
      <c r="AR684" s="190"/>
      <c r="AS684" s="190"/>
      <c r="AT684" s="190"/>
      <c r="AU684" s="191"/>
      <c r="AV684" s="190"/>
      <c r="AW684" s="190"/>
      <c r="AX684" s="190"/>
      <c r="AY684" s="191"/>
      <c r="AZ684" s="190"/>
      <c r="BA684" s="190"/>
      <c r="BB684" s="190"/>
    </row>
    <row r="685" spans="1:54">
      <c r="A685" s="190"/>
      <c r="B685" s="189"/>
      <c r="C685" s="190"/>
      <c r="D685" s="190"/>
      <c r="E685" s="190"/>
      <c r="F685" s="204"/>
      <c r="G685" s="190"/>
      <c r="H685" s="190"/>
      <c r="I685" s="190"/>
      <c r="J685" s="190"/>
      <c r="K685" s="190"/>
      <c r="L685" s="191"/>
      <c r="M685" s="190"/>
      <c r="N685" s="190"/>
      <c r="O685" s="190"/>
      <c r="P685" s="190"/>
      <c r="Q685" s="190"/>
      <c r="R685" s="190"/>
      <c r="S685" s="192"/>
      <c r="T685" s="191"/>
      <c r="U685" s="205"/>
      <c r="V685" s="204"/>
      <c r="W685" s="193"/>
      <c r="X685" s="190"/>
      <c r="Y685" s="190"/>
      <c r="Z685" s="190"/>
      <c r="AA685" s="190"/>
      <c r="AB685" s="190"/>
      <c r="AC685" s="190"/>
      <c r="AD685" s="190"/>
      <c r="AE685" s="190"/>
      <c r="AF685" s="190"/>
      <c r="AG685" s="190"/>
      <c r="AH685" s="191"/>
      <c r="AI685" s="191"/>
      <c r="AJ685" s="190"/>
      <c r="AK685" s="190"/>
      <c r="AL685" s="190"/>
      <c r="AM685" s="191"/>
      <c r="AN685" s="191"/>
      <c r="AO685" s="190"/>
      <c r="AP685" s="190"/>
      <c r="AQ685" s="191"/>
      <c r="AR685" s="190"/>
      <c r="AS685" s="190"/>
      <c r="AT685" s="190"/>
      <c r="AU685" s="191"/>
      <c r="AV685" s="190"/>
      <c r="AW685" s="190"/>
      <c r="AX685" s="190"/>
      <c r="AY685" s="191"/>
      <c r="AZ685" s="190"/>
      <c r="BA685" s="190"/>
      <c r="BB685" s="190"/>
    </row>
    <row r="686" spans="1:54">
      <c r="A686" s="190"/>
      <c r="B686" s="189"/>
      <c r="C686" s="190"/>
      <c r="D686" s="190"/>
      <c r="E686" s="190"/>
      <c r="F686" s="204"/>
      <c r="G686" s="190"/>
      <c r="H686" s="190"/>
      <c r="I686" s="190"/>
      <c r="J686" s="190"/>
      <c r="K686" s="190"/>
      <c r="L686" s="191"/>
      <c r="M686" s="190"/>
      <c r="N686" s="190"/>
      <c r="O686" s="190"/>
      <c r="P686" s="190"/>
      <c r="Q686" s="190"/>
      <c r="R686" s="190"/>
      <c r="S686" s="192"/>
      <c r="T686" s="191"/>
      <c r="U686" s="205"/>
      <c r="V686" s="204"/>
      <c r="W686" s="193"/>
      <c r="X686" s="190"/>
      <c r="Y686" s="190"/>
      <c r="Z686" s="190"/>
      <c r="AA686" s="190"/>
      <c r="AB686" s="190"/>
      <c r="AC686" s="190"/>
      <c r="AD686" s="190"/>
      <c r="AE686" s="190"/>
      <c r="AF686" s="190"/>
      <c r="AG686" s="190"/>
      <c r="AH686" s="191"/>
      <c r="AI686" s="191"/>
      <c r="AJ686" s="190"/>
      <c r="AK686" s="190"/>
      <c r="AL686" s="190"/>
      <c r="AM686" s="191"/>
      <c r="AN686" s="191"/>
      <c r="AO686" s="190"/>
      <c r="AP686" s="190"/>
      <c r="AQ686" s="191"/>
      <c r="AR686" s="190"/>
      <c r="AS686" s="190"/>
      <c r="AT686" s="190"/>
      <c r="AU686" s="191"/>
      <c r="AV686" s="190"/>
      <c r="AW686" s="190"/>
      <c r="AX686" s="190"/>
      <c r="AY686" s="191"/>
      <c r="AZ686" s="190"/>
      <c r="BA686" s="190"/>
      <c r="BB686" s="190"/>
    </row>
    <row r="687" spans="1:54">
      <c r="A687" s="190"/>
      <c r="B687" s="189"/>
      <c r="C687" s="190"/>
      <c r="D687" s="190"/>
      <c r="E687" s="190"/>
      <c r="F687" s="204"/>
      <c r="G687" s="190"/>
      <c r="H687" s="190"/>
      <c r="I687" s="190"/>
      <c r="J687" s="190"/>
      <c r="K687" s="190"/>
      <c r="L687" s="191"/>
      <c r="M687" s="190"/>
      <c r="N687" s="190"/>
      <c r="O687" s="190"/>
      <c r="P687" s="190"/>
      <c r="Q687" s="190"/>
      <c r="R687" s="190"/>
      <c r="S687" s="192"/>
      <c r="T687" s="191"/>
      <c r="U687" s="205"/>
      <c r="V687" s="204"/>
      <c r="W687" s="193"/>
      <c r="X687" s="190"/>
      <c r="Y687" s="190"/>
      <c r="Z687" s="190"/>
      <c r="AA687" s="190"/>
      <c r="AB687" s="190"/>
      <c r="AC687" s="190"/>
      <c r="AD687" s="190"/>
      <c r="AE687" s="190"/>
      <c r="AF687" s="190"/>
      <c r="AG687" s="190"/>
      <c r="AH687" s="191"/>
      <c r="AI687" s="191"/>
      <c r="AJ687" s="190"/>
      <c r="AK687" s="190"/>
      <c r="AL687" s="190"/>
      <c r="AM687" s="191"/>
      <c r="AN687" s="191"/>
      <c r="AO687" s="190"/>
      <c r="AP687" s="190"/>
      <c r="AQ687" s="191"/>
      <c r="AR687" s="190"/>
      <c r="AS687" s="190"/>
      <c r="AT687" s="190"/>
      <c r="AU687" s="191"/>
      <c r="AV687" s="190"/>
      <c r="AW687" s="190"/>
      <c r="AX687" s="190"/>
      <c r="AY687" s="191"/>
      <c r="AZ687" s="190"/>
      <c r="BA687" s="190"/>
      <c r="BB687" s="190"/>
    </row>
    <row r="688" spans="1:54">
      <c r="A688" s="190"/>
      <c r="B688" s="189"/>
      <c r="C688" s="190"/>
      <c r="D688" s="190"/>
      <c r="E688" s="190"/>
      <c r="F688" s="204"/>
      <c r="G688" s="190"/>
      <c r="H688" s="190"/>
      <c r="I688" s="190"/>
      <c r="J688" s="190"/>
      <c r="K688" s="190"/>
      <c r="L688" s="191"/>
      <c r="M688" s="190"/>
      <c r="N688" s="190"/>
      <c r="O688" s="190"/>
      <c r="P688" s="190"/>
      <c r="Q688" s="190"/>
      <c r="R688" s="190"/>
      <c r="S688" s="192"/>
      <c r="T688" s="191"/>
      <c r="U688" s="205"/>
      <c r="V688" s="204"/>
      <c r="W688" s="193"/>
      <c r="X688" s="190"/>
      <c r="Y688" s="190"/>
      <c r="Z688" s="190"/>
      <c r="AA688" s="190"/>
      <c r="AB688" s="190"/>
      <c r="AC688" s="190"/>
      <c r="AD688" s="190"/>
      <c r="AE688" s="190"/>
      <c r="AF688" s="190"/>
      <c r="AG688" s="190"/>
      <c r="AH688" s="191"/>
      <c r="AI688" s="191"/>
      <c r="AJ688" s="190"/>
      <c r="AK688" s="190"/>
      <c r="AL688" s="190"/>
      <c r="AM688" s="191"/>
      <c r="AN688" s="191"/>
      <c r="AO688" s="190"/>
      <c r="AP688" s="190"/>
      <c r="AQ688" s="191"/>
      <c r="AR688" s="190"/>
      <c r="AS688" s="190"/>
      <c r="AT688" s="190"/>
      <c r="AU688" s="191"/>
      <c r="AV688" s="190"/>
      <c r="AW688" s="190"/>
      <c r="AX688" s="190"/>
      <c r="AY688" s="191"/>
      <c r="AZ688" s="190"/>
      <c r="BA688" s="190"/>
      <c r="BB688" s="190"/>
    </row>
    <row r="689" spans="1:54">
      <c r="A689" s="190"/>
      <c r="B689" s="189"/>
      <c r="C689" s="190"/>
      <c r="D689" s="190"/>
      <c r="E689" s="190"/>
      <c r="F689" s="204"/>
      <c r="G689" s="190"/>
      <c r="H689" s="190"/>
      <c r="I689" s="190"/>
      <c r="J689" s="190"/>
      <c r="K689" s="190"/>
      <c r="L689" s="191"/>
      <c r="M689" s="190"/>
      <c r="N689" s="190"/>
      <c r="O689" s="190"/>
      <c r="P689" s="190"/>
      <c r="Q689" s="190"/>
      <c r="R689" s="190"/>
      <c r="S689" s="192"/>
      <c r="T689" s="191"/>
      <c r="U689" s="205"/>
      <c r="V689" s="204"/>
      <c r="W689" s="193"/>
      <c r="X689" s="190"/>
      <c r="Y689" s="190"/>
      <c r="Z689" s="190"/>
      <c r="AA689" s="190"/>
      <c r="AB689" s="190"/>
      <c r="AC689" s="190"/>
      <c r="AD689" s="190"/>
      <c r="AE689" s="190"/>
      <c r="AF689" s="190"/>
      <c r="AG689" s="190"/>
      <c r="AH689" s="191"/>
      <c r="AI689" s="191"/>
      <c r="AJ689" s="190"/>
      <c r="AK689" s="190"/>
      <c r="AL689" s="190"/>
      <c r="AM689" s="191"/>
      <c r="AN689" s="191"/>
      <c r="AO689" s="190"/>
      <c r="AP689" s="190"/>
      <c r="AQ689" s="191"/>
      <c r="AR689" s="190"/>
      <c r="AS689" s="190"/>
      <c r="AT689" s="190"/>
      <c r="AU689" s="191"/>
      <c r="AV689" s="190"/>
      <c r="AW689" s="190"/>
      <c r="AX689" s="190"/>
      <c r="AY689" s="191"/>
      <c r="AZ689" s="190"/>
      <c r="BA689" s="190"/>
      <c r="BB689" s="190"/>
    </row>
    <row r="690" spans="1:54">
      <c r="A690" s="190"/>
      <c r="B690" s="189"/>
      <c r="C690" s="190"/>
      <c r="D690" s="190"/>
      <c r="E690" s="190"/>
      <c r="F690" s="204"/>
      <c r="G690" s="190"/>
      <c r="H690" s="190"/>
      <c r="I690" s="190"/>
      <c r="J690" s="190"/>
      <c r="K690" s="190"/>
      <c r="L690" s="191"/>
      <c r="M690" s="190"/>
      <c r="N690" s="190"/>
      <c r="O690" s="190"/>
      <c r="P690" s="190"/>
      <c r="Q690" s="190"/>
      <c r="R690" s="190"/>
      <c r="S690" s="192"/>
      <c r="T690" s="191"/>
      <c r="U690" s="205"/>
      <c r="V690" s="204"/>
      <c r="W690" s="193"/>
      <c r="X690" s="190"/>
      <c r="Y690" s="190"/>
      <c r="Z690" s="190"/>
      <c r="AA690" s="190"/>
      <c r="AB690" s="190"/>
      <c r="AC690" s="190"/>
      <c r="AD690" s="190"/>
      <c r="AE690" s="190"/>
      <c r="AF690" s="190"/>
      <c r="AG690" s="190"/>
      <c r="AH690" s="191"/>
      <c r="AI690" s="191"/>
      <c r="AJ690" s="190"/>
      <c r="AK690" s="190"/>
      <c r="AL690" s="190"/>
      <c r="AM690" s="191"/>
      <c r="AN690" s="191"/>
      <c r="AO690" s="190"/>
      <c r="AP690" s="190"/>
      <c r="AQ690" s="191"/>
      <c r="AR690" s="190"/>
      <c r="AS690" s="190"/>
      <c r="AT690" s="190"/>
      <c r="AU690" s="191"/>
      <c r="AV690" s="190"/>
      <c r="AW690" s="190"/>
      <c r="AX690" s="190"/>
      <c r="AY690" s="191"/>
      <c r="AZ690" s="190"/>
      <c r="BA690" s="190"/>
      <c r="BB690" s="190"/>
    </row>
    <row r="691" spans="1:54">
      <c r="A691" s="190"/>
      <c r="B691" s="189"/>
      <c r="C691" s="190"/>
      <c r="D691" s="190"/>
      <c r="E691" s="190"/>
      <c r="F691" s="204"/>
      <c r="G691" s="190"/>
      <c r="H691" s="190"/>
      <c r="I691" s="190"/>
      <c r="J691" s="190"/>
      <c r="K691" s="190"/>
      <c r="L691" s="191"/>
      <c r="M691" s="190"/>
      <c r="N691" s="190"/>
      <c r="O691" s="190"/>
      <c r="P691" s="190"/>
      <c r="Q691" s="190"/>
      <c r="R691" s="190"/>
      <c r="S691" s="192"/>
      <c r="T691" s="191"/>
      <c r="U691" s="205"/>
      <c r="V691" s="204"/>
      <c r="W691" s="193"/>
      <c r="X691" s="190"/>
      <c r="Y691" s="190"/>
      <c r="Z691" s="190"/>
      <c r="AA691" s="190"/>
      <c r="AB691" s="190"/>
      <c r="AC691" s="190"/>
      <c r="AD691" s="190"/>
      <c r="AE691" s="190"/>
      <c r="AF691" s="190"/>
      <c r="AG691" s="190"/>
      <c r="AH691" s="191"/>
      <c r="AI691" s="191"/>
      <c r="AJ691" s="190"/>
      <c r="AK691" s="190"/>
      <c r="AL691" s="190"/>
      <c r="AM691" s="191"/>
      <c r="AN691" s="191"/>
      <c r="AO691" s="190"/>
      <c r="AP691" s="190"/>
      <c r="AQ691" s="191"/>
      <c r="AR691" s="190"/>
      <c r="AS691" s="190"/>
      <c r="AT691" s="190"/>
      <c r="AU691" s="191"/>
      <c r="AV691" s="190"/>
      <c r="AW691" s="190"/>
      <c r="AX691" s="190"/>
      <c r="AY691" s="191"/>
      <c r="AZ691" s="190"/>
      <c r="BA691" s="190"/>
      <c r="BB691" s="190"/>
    </row>
    <row r="692" spans="1:54">
      <c r="A692" s="190"/>
      <c r="B692" s="189"/>
      <c r="C692" s="190"/>
      <c r="D692" s="190"/>
      <c r="E692" s="190"/>
      <c r="F692" s="204"/>
      <c r="G692" s="190"/>
      <c r="H692" s="190"/>
      <c r="I692" s="190"/>
      <c r="J692" s="190"/>
      <c r="K692" s="190"/>
      <c r="L692" s="191"/>
      <c r="M692" s="190"/>
      <c r="N692" s="190"/>
      <c r="O692" s="190"/>
      <c r="P692" s="190"/>
      <c r="Q692" s="190"/>
      <c r="R692" s="190"/>
      <c r="S692" s="192"/>
      <c r="T692" s="191"/>
      <c r="U692" s="205"/>
      <c r="V692" s="204"/>
      <c r="W692" s="193"/>
      <c r="X692" s="190"/>
      <c r="Y692" s="190"/>
      <c r="Z692" s="190"/>
      <c r="AA692" s="190"/>
      <c r="AB692" s="190"/>
      <c r="AC692" s="190"/>
      <c r="AD692" s="190"/>
      <c r="AE692" s="190"/>
      <c r="AF692" s="190"/>
      <c r="AG692" s="190"/>
      <c r="AH692" s="191"/>
      <c r="AI692" s="191"/>
      <c r="AJ692" s="190"/>
      <c r="AK692" s="190"/>
      <c r="AL692" s="190"/>
      <c r="AM692" s="191"/>
      <c r="AN692" s="191"/>
      <c r="AO692" s="190"/>
      <c r="AP692" s="190"/>
      <c r="AQ692" s="191"/>
      <c r="AR692" s="190"/>
      <c r="AS692" s="190"/>
      <c r="AT692" s="190"/>
      <c r="AU692" s="191"/>
      <c r="AV692" s="190"/>
      <c r="AW692" s="190"/>
      <c r="AX692" s="190"/>
      <c r="AY692" s="191"/>
      <c r="AZ692" s="190"/>
      <c r="BA692" s="190"/>
      <c r="BB692" s="190"/>
    </row>
    <row r="693" spans="1:54">
      <c r="A693" s="190"/>
      <c r="B693" s="189"/>
      <c r="C693" s="190"/>
      <c r="D693" s="190"/>
      <c r="E693" s="190"/>
      <c r="F693" s="204"/>
      <c r="G693" s="190"/>
      <c r="H693" s="190"/>
      <c r="I693" s="190"/>
      <c r="J693" s="190"/>
      <c r="K693" s="190"/>
      <c r="L693" s="191"/>
      <c r="M693" s="190"/>
      <c r="N693" s="190"/>
      <c r="O693" s="190"/>
      <c r="P693" s="190"/>
      <c r="Q693" s="190"/>
      <c r="R693" s="190"/>
      <c r="S693" s="192"/>
      <c r="T693" s="191"/>
      <c r="U693" s="205"/>
      <c r="V693" s="204"/>
      <c r="W693" s="193"/>
      <c r="X693" s="190"/>
      <c r="Y693" s="190"/>
      <c r="Z693" s="190"/>
      <c r="AA693" s="190"/>
      <c r="AB693" s="190"/>
      <c r="AC693" s="190"/>
      <c r="AD693" s="190"/>
      <c r="AE693" s="190"/>
      <c r="AF693" s="190"/>
      <c r="AG693" s="190"/>
      <c r="AH693" s="191"/>
      <c r="AI693" s="191"/>
      <c r="AJ693" s="190"/>
      <c r="AK693" s="190"/>
      <c r="AL693" s="190"/>
      <c r="AM693" s="191"/>
      <c r="AN693" s="191"/>
      <c r="AO693" s="190"/>
      <c r="AP693" s="190"/>
      <c r="AQ693" s="191"/>
      <c r="AR693" s="190"/>
      <c r="AS693" s="190"/>
      <c r="AT693" s="190"/>
      <c r="AU693" s="191"/>
      <c r="AV693" s="190"/>
      <c r="AW693" s="190"/>
      <c r="AX693" s="190"/>
      <c r="AY693" s="191"/>
      <c r="AZ693" s="190"/>
      <c r="BA693" s="190"/>
      <c r="BB693" s="190"/>
    </row>
    <row r="694" spans="1:54">
      <c r="A694" s="190"/>
      <c r="B694" s="189"/>
      <c r="C694" s="190"/>
      <c r="D694" s="190"/>
      <c r="E694" s="190"/>
      <c r="F694" s="204"/>
      <c r="G694" s="190"/>
      <c r="H694" s="190"/>
      <c r="I694" s="190"/>
      <c r="J694" s="190"/>
      <c r="K694" s="190"/>
      <c r="L694" s="191"/>
      <c r="M694" s="190"/>
      <c r="N694" s="190"/>
      <c r="O694" s="190"/>
      <c r="P694" s="190"/>
      <c r="Q694" s="190"/>
      <c r="R694" s="190"/>
      <c r="S694" s="192"/>
      <c r="T694" s="191"/>
      <c r="U694" s="205"/>
      <c r="V694" s="204"/>
      <c r="W694" s="193"/>
      <c r="X694" s="190"/>
      <c r="Y694" s="190"/>
      <c r="Z694" s="190"/>
      <c r="AA694" s="190"/>
      <c r="AB694" s="190"/>
      <c r="AC694" s="190"/>
      <c r="AD694" s="190"/>
      <c r="AE694" s="190"/>
      <c r="AF694" s="190"/>
      <c r="AG694" s="190"/>
      <c r="AH694" s="191"/>
      <c r="AI694" s="191"/>
      <c r="AJ694" s="190"/>
      <c r="AK694" s="190"/>
      <c r="AL694" s="190"/>
      <c r="AM694" s="191"/>
      <c r="AN694" s="191"/>
      <c r="AO694" s="190"/>
      <c r="AP694" s="190"/>
      <c r="AQ694" s="191"/>
      <c r="AR694" s="190"/>
      <c r="AS694" s="190"/>
      <c r="AT694" s="190"/>
      <c r="AU694" s="191"/>
      <c r="AV694" s="190"/>
      <c r="AW694" s="190"/>
      <c r="AX694" s="190"/>
      <c r="AY694" s="191"/>
      <c r="AZ694" s="190"/>
      <c r="BA694" s="190"/>
      <c r="BB694" s="190"/>
    </row>
    <row r="695" spans="1:54">
      <c r="A695" s="190"/>
      <c r="B695" s="189"/>
      <c r="C695" s="190"/>
      <c r="D695" s="190"/>
      <c r="E695" s="190"/>
      <c r="F695" s="204"/>
      <c r="G695" s="190"/>
      <c r="H695" s="190"/>
      <c r="I695" s="190"/>
      <c r="J695" s="190"/>
      <c r="K695" s="190"/>
      <c r="L695" s="191"/>
      <c r="M695" s="190"/>
      <c r="N695" s="190"/>
      <c r="O695" s="190"/>
      <c r="P695" s="190"/>
      <c r="Q695" s="190"/>
      <c r="R695" s="190"/>
      <c r="S695" s="192"/>
      <c r="T695" s="191"/>
      <c r="U695" s="205"/>
      <c r="V695" s="204"/>
      <c r="W695" s="193"/>
      <c r="X695" s="190"/>
      <c r="Y695" s="190"/>
      <c r="Z695" s="190"/>
      <c r="AA695" s="190"/>
      <c r="AB695" s="190"/>
      <c r="AC695" s="190"/>
      <c r="AD695" s="190"/>
      <c r="AE695" s="190"/>
      <c r="AF695" s="190"/>
      <c r="AG695" s="190"/>
      <c r="AH695" s="191"/>
      <c r="AI695" s="191"/>
      <c r="AJ695" s="190"/>
      <c r="AK695" s="190"/>
      <c r="AL695" s="190"/>
      <c r="AM695" s="191"/>
      <c r="AN695" s="191"/>
      <c r="AO695" s="190"/>
      <c r="AP695" s="190"/>
      <c r="AQ695" s="191"/>
      <c r="AR695" s="190"/>
      <c r="AS695" s="190"/>
      <c r="AT695" s="190"/>
      <c r="AU695" s="191"/>
      <c r="AV695" s="190"/>
      <c r="AW695" s="190"/>
      <c r="AX695" s="190"/>
      <c r="AY695" s="191"/>
      <c r="AZ695" s="190"/>
      <c r="BA695" s="190"/>
      <c r="BB695" s="190"/>
    </row>
    <row r="696" spans="1:54">
      <c r="A696" s="190"/>
      <c r="B696" s="189"/>
      <c r="C696" s="190"/>
      <c r="D696" s="190"/>
      <c r="E696" s="190"/>
      <c r="F696" s="204"/>
      <c r="G696" s="190"/>
      <c r="H696" s="190"/>
      <c r="I696" s="190"/>
      <c r="J696" s="190"/>
      <c r="K696" s="190"/>
      <c r="L696" s="191"/>
      <c r="M696" s="190"/>
      <c r="N696" s="190"/>
      <c r="O696" s="190"/>
      <c r="P696" s="190"/>
      <c r="Q696" s="190"/>
      <c r="R696" s="190"/>
      <c r="S696" s="192"/>
      <c r="T696" s="191"/>
      <c r="U696" s="205"/>
      <c r="V696" s="204"/>
      <c r="W696" s="193"/>
      <c r="X696" s="190"/>
      <c r="Y696" s="190"/>
      <c r="Z696" s="190"/>
      <c r="AA696" s="190"/>
      <c r="AB696" s="190"/>
      <c r="AC696" s="190"/>
      <c r="AD696" s="190"/>
      <c r="AE696" s="190"/>
      <c r="AF696" s="190"/>
      <c r="AG696" s="190"/>
      <c r="AH696" s="191"/>
      <c r="AI696" s="191"/>
      <c r="AJ696" s="190"/>
      <c r="AK696" s="190"/>
      <c r="AL696" s="190"/>
      <c r="AM696" s="191"/>
      <c r="AN696" s="191"/>
      <c r="AO696" s="190"/>
      <c r="AP696" s="190"/>
      <c r="AQ696" s="191"/>
      <c r="AR696" s="190"/>
      <c r="AS696" s="190"/>
      <c r="AT696" s="190"/>
      <c r="AU696" s="191"/>
      <c r="AV696" s="190"/>
      <c r="AW696" s="190"/>
      <c r="AX696" s="190"/>
      <c r="AY696" s="191"/>
      <c r="AZ696" s="190"/>
      <c r="BA696" s="190"/>
      <c r="BB696" s="190"/>
    </row>
    <row r="697" spans="1:54">
      <c r="A697" s="190"/>
      <c r="B697" s="189"/>
      <c r="C697" s="190"/>
      <c r="D697" s="190"/>
      <c r="E697" s="190"/>
      <c r="F697" s="204"/>
      <c r="G697" s="190"/>
      <c r="H697" s="190"/>
      <c r="I697" s="190"/>
      <c r="J697" s="190"/>
      <c r="K697" s="190"/>
      <c r="L697" s="191"/>
      <c r="M697" s="190"/>
      <c r="N697" s="190"/>
      <c r="O697" s="190"/>
      <c r="P697" s="190"/>
      <c r="Q697" s="190"/>
      <c r="R697" s="190"/>
      <c r="S697" s="192"/>
      <c r="T697" s="191"/>
      <c r="U697" s="205"/>
      <c r="V697" s="204"/>
      <c r="W697" s="193"/>
      <c r="X697" s="190"/>
      <c r="Y697" s="190"/>
      <c r="Z697" s="190"/>
      <c r="AA697" s="190"/>
      <c r="AB697" s="190"/>
      <c r="AC697" s="190"/>
      <c r="AD697" s="190"/>
      <c r="AE697" s="190"/>
      <c r="AF697" s="190"/>
      <c r="AG697" s="190"/>
      <c r="AH697" s="191"/>
      <c r="AI697" s="191"/>
      <c r="AJ697" s="190"/>
      <c r="AK697" s="190"/>
      <c r="AL697" s="190"/>
      <c r="AM697" s="191"/>
      <c r="AN697" s="191"/>
      <c r="AO697" s="190"/>
      <c r="AP697" s="190"/>
      <c r="AQ697" s="191"/>
      <c r="AR697" s="190"/>
      <c r="AS697" s="190"/>
      <c r="AT697" s="190"/>
      <c r="AU697" s="191"/>
      <c r="AV697" s="190"/>
      <c r="AW697" s="190"/>
      <c r="AX697" s="190"/>
      <c r="AY697" s="191"/>
      <c r="AZ697" s="190"/>
      <c r="BA697" s="190"/>
      <c r="BB697" s="190"/>
    </row>
    <row r="698" spans="1:54">
      <c r="A698" s="190"/>
      <c r="B698" s="189"/>
      <c r="C698" s="190"/>
      <c r="D698" s="190"/>
      <c r="E698" s="190"/>
      <c r="F698" s="204"/>
      <c r="G698" s="190"/>
      <c r="H698" s="190"/>
      <c r="I698" s="190"/>
      <c r="J698" s="190"/>
      <c r="K698" s="190"/>
      <c r="L698" s="191"/>
      <c r="M698" s="190"/>
      <c r="N698" s="190"/>
      <c r="O698" s="190"/>
      <c r="P698" s="190"/>
      <c r="Q698" s="190"/>
      <c r="R698" s="190"/>
      <c r="S698" s="192"/>
      <c r="T698" s="191"/>
      <c r="U698" s="205"/>
      <c r="V698" s="204"/>
      <c r="W698" s="193"/>
      <c r="X698" s="190"/>
      <c r="Y698" s="190"/>
      <c r="Z698" s="190"/>
      <c r="AA698" s="190"/>
      <c r="AB698" s="190"/>
      <c r="AC698" s="190"/>
      <c r="AD698" s="190"/>
      <c r="AE698" s="190"/>
      <c r="AF698" s="190"/>
      <c r="AG698" s="190"/>
      <c r="AH698" s="191"/>
      <c r="AI698" s="191"/>
      <c r="AJ698" s="190"/>
      <c r="AK698" s="190"/>
      <c r="AL698" s="190"/>
      <c r="AM698" s="191"/>
      <c r="AN698" s="191"/>
      <c r="AO698" s="190"/>
      <c r="AP698" s="190"/>
      <c r="AQ698" s="191"/>
      <c r="AR698" s="190"/>
      <c r="AS698" s="190"/>
      <c r="AT698" s="190"/>
      <c r="AU698" s="191"/>
      <c r="AV698" s="190"/>
      <c r="AW698" s="190"/>
      <c r="AX698" s="190"/>
      <c r="AY698" s="191"/>
      <c r="AZ698" s="190"/>
      <c r="BA698" s="190"/>
      <c r="BB698" s="190"/>
    </row>
    <row r="699" spans="1:54">
      <c r="A699" s="190"/>
      <c r="B699" s="189"/>
      <c r="C699" s="190"/>
      <c r="D699" s="190"/>
      <c r="E699" s="190"/>
      <c r="F699" s="204"/>
      <c r="G699" s="190"/>
      <c r="H699" s="190"/>
      <c r="I699" s="190"/>
      <c r="J699" s="190"/>
      <c r="K699" s="190"/>
      <c r="L699" s="191"/>
      <c r="M699" s="190"/>
      <c r="N699" s="190"/>
      <c r="O699" s="190"/>
      <c r="P699" s="190"/>
      <c r="Q699" s="190"/>
      <c r="R699" s="190"/>
      <c r="S699" s="192"/>
      <c r="T699" s="191"/>
      <c r="U699" s="205"/>
      <c r="V699" s="204"/>
      <c r="W699" s="193"/>
      <c r="X699" s="190"/>
      <c r="Y699" s="190"/>
      <c r="Z699" s="190"/>
      <c r="AA699" s="190"/>
      <c r="AB699" s="190"/>
      <c r="AC699" s="190"/>
      <c r="AD699" s="190"/>
      <c r="AE699" s="190"/>
      <c r="AF699" s="190"/>
      <c r="AG699" s="190"/>
      <c r="AH699" s="191"/>
      <c r="AI699" s="191"/>
      <c r="AJ699" s="190"/>
      <c r="AK699" s="190"/>
      <c r="AL699" s="190"/>
      <c r="AM699" s="191"/>
      <c r="AN699" s="191"/>
      <c r="AO699" s="190"/>
      <c r="AP699" s="190"/>
      <c r="AQ699" s="191"/>
      <c r="AR699" s="190"/>
      <c r="AS699" s="190"/>
      <c r="AT699" s="190"/>
      <c r="AU699" s="191"/>
      <c r="AV699" s="190"/>
      <c r="AW699" s="190"/>
      <c r="AX699" s="190"/>
      <c r="AY699" s="191"/>
      <c r="AZ699" s="190"/>
      <c r="BA699" s="190"/>
      <c r="BB699" s="190"/>
    </row>
    <row r="700" spans="1:54">
      <c r="A700" s="190"/>
      <c r="B700" s="189"/>
      <c r="C700" s="190"/>
      <c r="D700" s="190"/>
      <c r="E700" s="190"/>
      <c r="F700" s="204"/>
      <c r="G700" s="190"/>
      <c r="H700" s="190"/>
      <c r="I700" s="190"/>
      <c r="J700" s="190"/>
      <c r="K700" s="190"/>
      <c r="L700" s="191"/>
      <c r="M700" s="190"/>
      <c r="N700" s="190"/>
      <c r="O700" s="190"/>
      <c r="P700" s="190"/>
      <c r="Q700" s="190"/>
      <c r="R700" s="190"/>
      <c r="S700" s="192"/>
      <c r="T700" s="191"/>
      <c r="U700" s="205"/>
      <c r="V700" s="204"/>
      <c r="W700" s="193"/>
      <c r="X700" s="190"/>
      <c r="Y700" s="190"/>
      <c r="Z700" s="190"/>
      <c r="AA700" s="190"/>
      <c r="AB700" s="190"/>
      <c r="AC700" s="190"/>
      <c r="AD700" s="190"/>
      <c r="AE700" s="190"/>
      <c r="AF700" s="190"/>
      <c r="AG700" s="190"/>
      <c r="AH700" s="191"/>
      <c r="AI700" s="191"/>
      <c r="AJ700" s="190"/>
      <c r="AK700" s="190"/>
      <c r="AL700" s="190"/>
      <c r="AM700" s="191"/>
      <c r="AN700" s="191"/>
      <c r="AO700" s="190"/>
      <c r="AP700" s="190"/>
      <c r="AQ700" s="191"/>
      <c r="AR700" s="190"/>
      <c r="AS700" s="190"/>
      <c r="AT700" s="190"/>
      <c r="AU700" s="191"/>
      <c r="AV700" s="190"/>
      <c r="AW700" s="190"/>
      <c r="AX700" s="190"/>
      <c r="AY700" s="191"/>
      <c r="AZ700" s="190"/>
      <c r="BA700" s="190"/>
      <c r="BB700" s="190"/>
    </row>
    <row r="701" spans="1:54">
      <c r="A701" s="190"/>
      <c r="B701" s="189"/>
      <c r="C701" s="190"/>
      <c r="D701" s="190"/>
      <c r="E701" s="190"/>
      <c r="F701" s="204"/>
      <c r="G701" s="190"/>
      <c r="H701" s="190"/>
      <c r="I701" s="190"/>
      <c r="J701" s="190"/>
      <c r="K701" s="190"/>
      <c r="L701" s="191"/>
      <c r="M701" s="190"/>
      <c r="N701" s="190"/>
      <c r="O701" s="190"/>
      <c r="P701" s="190"/>
      <c r="Q701" s="190"/>
      <c r="R701" s="190"/>
      <c r="S701" s="192"/>
      <c r="T701" s="191"/>
      <c r="U701" s="205"/>
      <c r="V701" s="204"/>
      <c r="W701" s="193"/>
      <c r="X701" s="190"/>
      <c r="Y701" s="190"/>
      <c r="Z701" s="190"/>
      <c r="AA701" s="190"/>
      <c r="AB701" s="190"/>
      <c r="AC701" s="190"/>
      <c r="AD701" s="190"/>
      <c r="AE701" s="190"/>
      <c r="AF701" s="190"/>
      <c r="AG701" s="190"/>
      <c r="AH701" s="191"/>
      <c r="AI701" s="191"/>
      <c r="AJ701" s="190"/>
      <c r="AK701" s="190"/>
      <c r="AL701" s="190"/>
      <c r="AM701" s="191"/>
      <c r="AN701" s="191"/>
      <c r="AO701" s="190"/>
      <c r="AP701" s="190"/>
      <c r="AQ701" s="191"/>
      <c r="AR701" s="190"/>
      <c r="AS701" s="190"/>
      <c r="AT701" s="190"/>
      <c r="AU701" s="191"/>
      <c r="AV701" s="190"/>
      <c r="AW701" s="190"/>
      <c r="AX701" s="190"/>
      <c r="AY701" s="191"/>
      <c r="AZ701" s="190"/>
      <c r="BA701" s="190"/>
      <c r="BB701" s="190"/>
    </row>
    <row r="702" spans="1:54">
      <c r="A702" s="190"/>
      <c r="B702" s="189"/>
      <c r="C702" s="190"/>
      <c r="D702" s="190"/>
      <c r="E702" s="190"/>
      <c r="F702" s="204"/>
      <c r="G702" s="190"/>
      <c r="H702" s="190"/>
      <c r="I702" s="190"/>
      <c r="J702" s="190"/>
      <c r="K702" s="190"/>
      <c r="L702" s="191"/>
      <c r="M702" s="190"/>
      <c r="N702" s="190"/>
      <c r="O702" s="190"/>
      <c r="P702" s="190"/>
      <c r="Q702" s="190"/>
      <c r="R702" s="190"/>
      <c r="S702" s="192"/>
      <c r="T702" s="191"/>
      <c r="U702" s="205"/>
      <c r="V702" s="204"/>
      <c r="W702" s="193"/>
      <c r="X702" s="190"/>
      <c r="Y702" s="190"/>
      <c r="Z702" s="190"/>
      <c r="AA702" s="190"/>
      <c r="AB702" s="190"/>
      <c r="AC702" s="190"/>
      <c r="AD702" s="190"/>
      <c r="AE702" s="190"/>
      <c r="AF702" s="190"/>
      <c r="AG702" s="190"/>
      <c r="AH702" s="191"/>
      <c r="AI702" s="191"/>
      <c r="AJ702" s="190"/>
      <c r="AK702" s="190"/>
      <c r="AL702" s="190"/>
      <c r="AM702" s="191"/>
      <c r="AN702" s="191"/>
      <c r="AO702" s="190"/>
      <c r="AP702" s="190"/>
      <c r="AQ702" s="191"/>
      <c r="AR702" s="190"/>
      <c r="AS702" s="190"/>
      <c r="AT702" s="190"/>
      <c r="AU702" s="191"/>
      <c r="AV702" s="190"/>
      <c r="AW702" s="190"/>
      <c r="AX702" s="190"/>
      <c r="AY702" s="191"/>
      <c r="AZ702" s="190"/>
      <c r="BA702" s="190"/>
      <c r="BB702" s="190"/>
    </row>
    <row r="703" spans="1:54">
      <c r="A703" s="190"/>
      <c r="B703" s="189"/>
      <c r="C703" s="190"/>
      <c r="D703" s="190"/>
      <c r="E703" s="190"/>
      <c r="F703" s="204"/>
      <c r="G703" s="190"/>
      <c r="H703" s="190"/>
      <c r="I703" s="190"/>
      <c r="J703" s="190"/>
      <c r="K703" s="190"/>
      <c r="L703" s="191"/>
      <c r="M703" s="190"/>
      <c r="N703" s="190"/>
      <c r="O703" s="190"/>
      <c r="P703" s="190"/>
      <c r="Q703" s="190"/>
      <c r="R703" s="190"/>
      <c r="S703" s="192"/>
      <c r="T703" s="191"/>
      <c r="U703" s="205"/>
      <c r="V703" s="204"/>
      <c r="W703" s="193"/>
      <c r="X703" s="190"/>
      <c r="Y703" s="190"/>
      <c r="Z703" s="190"/>
      <c r="AA703" s="190"/>
      <c r="AB703" s="190"/>
      <c r="AC703" s="190"/>
      <c r="AD703" s="190"/>
      <c r="AE703" s="190"/>
      <c r="AF703" s="190"/>
      <c r="AG703" s="190"/>
      <c r="AH703" s="191"/>
      <c r="AI703" s="191"/>
      <c r="AJ703" s="190"/>
      <c r="AK703" s="190"/>
      <c r="AL703" s="190"/>
      <c r="AM703" s="191"/>
      <c r="AN703" s="191"/>
      <c r="AO703" s="190"/>
      <c r="AP703" s="190"/>
      <c r="AQ703" s="191"/>
      <c r="AR703" s="190"/>
      <c r="AS703" s="190"/>
      <c r="AT703" s="190"/>
      <c r="AU703" s="191"/>
      <c r="AV703" s="190"/>
      <c r="AW703" s="190"/>
      <c r="AX703" s="190"/>
      <c r="AY703" s="191"/>
      <c r="AZ703" s="190"/>
      <c r="BA703" s="190"/>
      <c r="BB703" s="190"/>
    </row>
    <row r="704" spans="1:54">
      <c r="A704" s="190"/>
      <c r="B704" s="189"/>
      <c r="C704" s="190"/>
      <c r="D704" s="190"/>
      <c r="E704" s="190"/>
      <c r="F704" s="204"/>
      <c r="G704" s="190"/>
      <c r="H704" s="190"/>
      <c r="I704" s="190"/>
      <c r="J704" s="190"/>
      <c r="K704" s="190"/>
      <c r="L704" s="191"/>
      <c r="M704" s="190"/>
      <c r="N704" s="190"/>
      <c r="O704" s="190"/>
      <c r="P704" s="190"/>
      <c r="Q704" s="190"/>
      <c r="R704" s="190"/>
      <c r="S704" s="192"/>
      <c r="T704" s="191"/>
      <c r="U704" s="205"/>
      <c r="V704" s="204"/>
      <c r="W704" s="193"/>
      <c r="X704" s="190"/>
      <c r="Y704" s="190"/>
      <c r="Z704" s="190"/>
      <c r="AA704" s="190"/>
      <c r="AB704" s="190"/>
      <c r="AC704" s="190"/>
      <c r="AD704" s="190"/>
      <c r="AE704" s="190"/>
      <c r="AF704" s="190"/>
      <c r="AG704" s="190"/>
      <c r="AH704" s="191"/>
      <c r="AI704" s="191"/>
      <c r="AJ704" s="190"/>
      <c r="AK704" s="190"/>
      <c r="AL704" s="190"/>
      <c r="AM704" s="191"/>
      <c r="AN704" s="191"/>
      <c r="AO704" s="190"/>
      <c r="AP704" s="190"/>
      <c r="AQ704" s="191"/>
      <c r="AR704" s="190"/>
      <c r="AS704" s="190"/>
      <c r="AT704" s="190"/>
      <c r="AU704" s="191"/>
      <c r="AV704" s="190"/>
      <c r="AW704" s="190"/>
      <c r="AX704" s="190"/>
      <c r="AY704" s="191"/>
      <c r="AZ704" s="190"/>
      <c r="BA704" s="190"/>
      <c r="BB704" s="190"/>
    </row>
    <row r="705" spans="1:54">
      <c r="A705" s="190"/>
      <c r="B705" s="189"/>
      <c r="C705" s="190"/>
      <c r="D705" s="190"/>
      <c r="E705" s="190"/>
      <c r="F705" s="204"/>
      <c r="G705" s="190"/>
      <c r="H705" s="190"/>
      <c r="I705" s="190"/>
      <c r="J705" s="190"/>
      <c r="K705" s="190"/>
      <c r="L705" s="191"/>
      <c r="M705" s="190"/>
      <c r="N705" s="190"/>
      <c r="O705" s="190"/>
      <c r="P705" s="190"/>
      <c r="Q705" s="190"/>
      <c r="R705" s="190"/>
      <c r="S705" s="192"/>
      <c r="T705" s="191"/>
      <c r="U705" s="205"/>
      <c r="V705" s="204"/>
      <c r="W705" s="193"/>
      <c r="X705" s="190"/>
      <c r="Y705" s="190"/>
      <c r="Z705" s="190"/>
      <c r="AA705" s="190"/>
      <c r="AB705" s="190"/>
      <c r="AC705" s="190"/>
      <c r="AD705" s="190"/>
      <c r="AE705" s="190"/>
      <c r="AF705" s="190"/>
      <c r="AG705" s="190"/>
      <c r="AH705" s="191"/>
      <c r="AI705" s="191"/>
      <c r="AJ705" s="190"/>
      <c r="AK705" s="190"/>
      <c r="AL705" s="190"/>
      <c r="AM705" s="191"/>
      <c r="AN705" s="191"/>
      <c r="AO705" s="190"/>
      <c r="AP705" s="190"/>
      <c r="AQ705" s="191"/>
      <c r="AR705" s="190"/>
      <c r="AS705" s="190"/>
      <c r="AT705" s="190"/>
      <c r="AU705" s="191"/>
      <c r="AV705" s="190"/>
      <c r="AW705" s="190"/>
      <c r="AX705" s="190"/>
      <c r="AY705" s="191"/>
      <c r="AZ705" s="190"/>
      <c r="BA705" s="190"/>
      <c r="BB705" s="190"/>
    </row>
    <row r="706" spans="1:54">
      <c r="A706" s="190"/>
      <c r="B706" s="189"/>
      <c r="C706" s="190"/>
      <c r="D706" s="190"/>
      <c r="E706" s="190"/>
      <c r="F706" s="204"/>
      <c r="G706" s="190"/>
      <c r="H706" s="190"/>
      <c r="I706" s="190"/>
      <c r="J706" s="190"/>
      <c r="K706" s="190"/>
      <c r="L706" s="191"/>
      <c r="M706" s="190"/>
      <c r="N706" s="190"/>
      <c r="O706" s="190"/>
      <c r="P706" s="190"/>
      <c r="Q706" s="190"/>
      <c r="R706" s="190"/>
      <c r="S706" s="192"/>
      <c r="T706" s="191"/>
      <c r="U706" s="205"/>
      <c r="V706" s="204"/>
      <c r="W706" s="193"/>
      <c r="X706" s="190"/>
      <c r="Y706" s="190"/>
      <c r="Z706" s="190"/>
      <c r="AA706" s="190"/>
      <c r="AB706" s="190"/>
      <c r="AC706" s="190"/>
      <c r="AD706" s="190"/>
      <c r="AE706" s="190"/>
      <c r="AF706" s="190"/>
      <c r="AG706" s="190"/>
      <c r="AH706" s="191"/>
      <c r="AI706" s="191"/>
      <c r="AJ706" s="190"/>
      <c r="AK706" s="190"/>
      <c r="AL706" s="190"/>
      <c r="AM706" s="191"/>
      <c r="AN706" s="191"/>
      <c r="AO706" s="190"/>
      <c r="AP706" s="190"/>
      <c r="AQ706" s="191"/>
      <c r="AR706" s="190"/>
      <c r="AS706" s="190"/>
      <c r="AT706" s="190"/>
      <c r="AU706" s="191"/>
      <c r="AV706" s="190"/>
      <c r="AW706" s="190"/>
      <c r="AX706" s="190"/>
      <c r="AY706" s="191"/>
      <c r="AZ706" s="190"/>
      <c r="BA706" s="190"/>
      <c r="BB706" s="190"/>
    </row>
    <row r="707" spans="1:54">
      <c r="A707" s="190"/>
      <c r="B707" s="189"/>
      <c r="C707" s="190"/>
      <c r="D707" s="190"/>
      <c r="E707" s="190"/>
      <c r="F707" s="204"/>
      <c r="G707" s="190"/>
      <c r="H707" s="190"/>
      <c r="I707" s="190"/>
      <c r="J707" s="190"/>
      <c r="K707" s="190"/>
      <c r="L707" s="191"/>
      <c r="M707" s="190"/>
      <c r="N707" s="190"/>
      <c r="O707" s="190"/>
      <c r="P707" s="190"/>
      <c r="Q707" s="190"/>
      <c r="R707" s="190"/>
      <c r="S707" s="192"/>
      <c r="T707" s="191"/>
      <c r="U707" s="205"/>
      <c r="V707" s="204"/>
      <c r="W707" s="193"/>
      <c r="X707" s="190"/>
      <c r="Y707" s="190"/>
      <c r="Z707" s="190"/>
      <c r="AA707" s="190"/>
      <c r="AB707" s="190"/>
      <c r="AC707" s="190"/>
      <c r="AD707" s="190"/>
      <c r="AE707" s="190"/>
      <c r="AF707" s="190"/>
      <c r="AG707" s="190"/>
      <c r="AH707" s="191"/>
      <c r="AI707" s="191"/>
      <c r="AJ707" s="190"/>
      <c r="AK707" s="190"/>
      <c r="AL707" s="190"/>
      <c r="AM707" s="191"/>
      <c r="AN707" s="191"/>
      <c r="AO707" s="190"/>
      <c r="AP707" s="190"/>
      <c r="AQ707" s="191"/>
      <c r="AR707" s="190"/>
      <c r="AS707" s="190"/>
      <c r="AT707" s="190"/>
      <c r="AU707" s="191"/>
      <c r="AV707" s="190"/>
      <c r="AW707" s="190"/>
      <c r="AX707" s="190"/>
      <c r="AY707" s="191"/>
      <c r="AZ707" s="190"/>
      <c r="BA707" s="190"/>
      <c r="BB707" s="190"/>
    </row>
    <row r="708" spans="1:54">
      <c r="A708" s="190"/>
      <c r="B708" s="189"/>
      <c r="C708" s="190"/>
      <c r="D708" s="190"/>
      <c r="E708" s="190"/>
      <c r="F708" s="204"/>
      <c r="G708" s="190"/>
      <c r="H708" s="190"/>
      <c r="I708" s="190"/>
      <c r="J708" s="190"/>
      <c r="K708" s="190"/>
      <c r="L708" s="191"/>
      <c r="M708" s="190"/>
      <c r="N708" s="190"/>
      <c r="O708" s="190"/>
      <c r="P708" s="190"/>
      <c r="Q708" s="190"/>
      <c r="R708" s="190"/>
      <c r="S708" s="192"/>
      <c r="T708" s="191"/>
      <c r="U708" s="205"/>
      <c r="V708" s="204"/>
      <c r="W708" s="193"/>
      <c r="X708" s="190"/>
      <c r="Y708" s="190"/>
      <c r="Z708" s="190"/>
      <c r="AA708" s="190"/>
      <c r="AB708" s="190"/>
      <c r="AC708" s="190"/>
      <c r="AD708" s="190"/>
      <c r="AE708" s="190"/>
      <c r="AF708" s="190"/>
      <c r="AG708" s="190"/>
      <c r="AH708" s="191"/>
      <c r="AI708" s="191"/>
      <c r="AJ708" s="190"/>
      <c r="AK708" s="190"/>
      <c r="AL708" s="190"/>
      <c r="AM708" s="191"/>
      <c r="AN708" s="191"/>
      <c r="AO708" s="190"/>
      <c r="AP708" s="190"/>
      <c r="AQ708" s="191"/>
      <c r="AR708" s="190"/>
      <c r="AS708" s="190"/>
      <c r="AT708" s="190"/>
      <c r="AU708" s="191"/>
      <c r="AV708" s="190"/>
      <c r="AW708" s="190"/>
      <c r="AX708" s="190"/>
      <c r="AY708" s="191"/>
      <c r="AZ708" s="190"/>
      <c r="BA708" s="190"/>
      <c r="BB708" s="190"/>
    </row>
    <row r="709" spans="1:54">
      <c r="A709" s="190"/>
      <c r="B709" s="189"/>
      <c r="C709" s="190"/>
      <c r="D709" s="190"/>
      <c r="E709" s="190"/>
      <c r="F709" s="204"/>
      <c r="G709" s="190"/>
      <c r="H709" s="190"/>
      <c r="I709" s="190"/>
      <c r="J709" s="190"/>
      <c r="K709" s="190"/>
      <c r="L709" s="191"/>
      <c r="M709" s="190"/>
      <c r="N709" s="190"/>
      <c r="O709" s="190"/>
      <c r="P709" s="190"/>
      <c r="Q709" s="190"/>
      <c r="R709" s="190"/>
      <c r="S709" s="192"/>
      <c r="T709" s="191"/>
      <c r="U709" s="205"/>
      <c r="V709" s="204"/>
      <c r="W709" s="193"/>
      <c r="X709" s="190"/>
      <c r="Y709" s="190"/>
      <c r="Z709" s="190"/>
      <c r="AA709" s="190"/>
      <c r="AB709" s="190"/>
      <c r="AC709" s="190"/>
      <c r="AD709" s="190"/>
      <c r="AE709" s="190"/>
      <c r="AF709" s="190"/>
      <c r="AG709" s="190"/>
      <c r="AH709" s="191"/>
      <c r="AI709" s="191"/>
      <c r="AJ709" s="190"/>
      <c r="AK709" s="190"/>
      <c r="AL709" s="190"/>
      <c r="AM709" s="191"/>
      <c r="AN709" s="191"/>
      <c r="AO709" s="190"/>
      <c r="AP709" s="190"/>
      <c r="AQ709" s="191"/>
      <c r="AR709" s="190"/>
      <c r="AS709" s="190"/>
      <c r="AT709" s="190"/>
      <c r="AU709" s="191"/>
      <c r="AV709" s="190"/>
      <c r="AW709" s="190"/>
      <c r="AX709" s="190"/>
      <c r="AY709" s="191"/>
      <c r="AZ709" s="190"/>
      <c r="BA709" s="190"/>
      <c r="BB709" s="190"/>
    </row>
    <row r="710" spans="1:54">
      <c r="A710" s="190"/>
      <c r="B710" s="189"/>
      <c r="C710" s="190"/>
      <c r="D710" s="190"/>
      <c r="E710" s="190"/>
      <c r="F710" s="204"/>
      <c r="G710" s="190"/>
      <c r="H710" s="190"/>
      <c r="I710" s="190"/>
      <c r="J710" s="190"/>
      <c r="K710" s="190"/>
      <c r="L710" s="191"/>
      <c r="M710" s="190"/>
      <c r="N710" s="190"/>
      <c r="O710" s="190"/>
      <c r="P710" s="190"/>
      <c r="Q710" s="190"/>
      <c r="R710" s="190"/>
      <c r="S710" s="192"/>
      <c r="T710" s="191"/>
      <c r="U710" s="205"/>
      <c r="V710" s="204"/>
      <c r="W710" s="193"/>
      <c r="X710" s="190"/>
      <c r="Y710" s="190"/>
      <c r="Z710" s="190"/>
      <c r="AA710" s="190"/>
      <c r="AB710" s="190"/>
      <c r="AC710" s="190"/>
      <c r="AD710" s="190"/>
      <c r="AE710" s="190"/>
      <c r="AF710" s="190"/>
      <c r="AG710" s="190"/>
      <c r="AH710" s="191"/>
      <c r="AI710" s="191"/>
      <c r="AJ710" s="190"/>
      <c r="AK710" s="190"/>
      <c r="AL710" s="190"/>
      <c r="AM710" s="191"/>
      <c r="AN710" s="191"/>
      <c r="AO710" s="190"/>
      <c r="AP710" s="190"/>
      <c r="AQ710" s="191"/>
      <c r="AR710" s="190"/>
      <c r="AS710" s="190"/>
      <c r="AT710" s="190"/>
      <c r="AU710" s="191"/>
      <c r="AV710" s="190"/>
      <c r="AW710" s="190"/>
      <c r="AX710" s="190"/>
      <c r="AY710" s="191"/>
      <c r="AZ710" s="190"/>
      <c r="BA710" s="190"/>
      <c r="BB710" s="190"/>
    </row>
    <row r="711" spans="1:54">
      <c r="A711" s="190"/>
      <c r="B711" s="189"/>
      <c r="C711" s="190"/>
      <c r="D711" s="190"/>
      <c r="E711" s="190"/>
      <c r="F711" s="204"/>
      <c r="G711" s="190"/>
      <c r="H711" s="190"/>
      <c r="I711" s="190"/>
      <c r="J711" s="190"/>
      <c r="K711" s="190"/>
      <c r="L711" s="191"/>
      <c r="M711" s="190"/>
      <c r="N711" s="190"/>
      <c r="O711" s="190"/>
      <c r="P711" s="190"/>
      <c r="Q711" s="190"/>
      <c r="R711" s="190"/>
      <c r="S711" s="192"/>
      <c r="T711" s="191"/>
      <c r="U711" s="205"/>
      <c r="V711" s="204"/>
      <c r="W711" s="193"/>
      <c r="X711" s="190"/>
      <c r="Y711" s="190"/>
      <c r="Z711" s="190"/>
      <c r="AA711" s="190"/>
      <c r="AB711" s="190"/>
      <c r="AC711" s="190"/>
      <c r="AD711" s="190"/>
      <c r="AE711" s="190"/>
      <c r="AF711" s="190"/>
      <c r="AG711" s="190"/>
      <c r="AH711" s="191"/>
      <c r="AI711" s="191"/>
      <c r="AJ711" s="190"/>
      <c r="AK711" s="190"/>
      <c r="AL711" s="190"/>
      <c r="AM711" s="191"/>
      <c r="AN711" s="191"/>
      <c r="AO711" s="190"/>
      <c r="AP711" s="190"/>
      <c r="AQ711" s="191"/>
      <c r="AR711" s="190"/>
      <c r="AS711" s="190"/>
      <c r="AT711" s="190"/>
      <c r="AU711" s="191"/>
      <c r="AV711" s="190"/>
      <c r="AW711" s="190"/>
      <c r="AX711" s="190"/>
      <c r="AY711" s="191"/>
      <c r="AZ711" s="190"/>
      <c r="BA711" s="190"/>
      <c r="BB711" s="190"/>
    </row>
    <row r="712" spans="1:54">
      <c r="A712" s="190"/>
      <c r="B712" s="189"/>
      <c r="C712" s="190"/>
      <c r="D712" s="190"/>
      <c r="E712" s="190"/>
      <c r="F712" s="204"/>
      <c r="G712" s="190"/>
      <c r="H712" s="190"/>
      <c r="I712" s="190"/>
      <c r="J712" s="190"/>
      <c r="K712" s="190"/>
      <c r="L712" s="191"/>
      <c r="M712" s="190"/>
      <c r="N712" s="190"/>
      <c r="O712" s="190"/>
      <c r="P712" s="190"/>
      <c r="Q712" s="190"/>
      <c r="R712" s="190"/>
      <c r="S712" s="192"/>
      <c r="T712" s="191"/>
      <c r="U712" s="205"/>
      <c r="V712" s="204"/>
      <c r="W712" s="193"/>
      <c r="X712" s="190"/>
      <c r="Y712" s="190"/>
      <c r="Z712" s="190"/>
      <c r="AA712" s="190"/>
      <c r="AB712" s="190"/>
      <c r="AC712" s="190"/>
      <c r="AD712" s="190"/>
      <c r="AE712" s="190"/>
      <c r="AF712" s="190"/>
      <c r="AG712" s="190"/>
      <c r="AH712" s="191"/>
      <c r="AI712" s="191"/>
      <c r="AJ712" s="190"/>
      <c r="AK712" s="190"/>
      <c r="AL712" s="190"/>
      <c r="AM712" s="191"/>
      <c r="AN712" s="191"/>
      <c r="AO712" s="190"/>
      <c r="AP712" s="190"/>
      <c r="AQ712" s="191"/>
      <c r="AR712" s="190"/>
      <c r="AS712" s="190"/>
      <c r="AT712" s="190"/>
      <c r="AU712" s="191"/>
      <c r="AV712" s="190"/>
      <c r="AW712" s="190"/>
      <c r="AX712" s="190"/>
      <c r="AY712" s="191"/>
      <c r="AZ712" s="190"/>
      <c r="BA712" s="190"/>
      <c r="BB712" s="190"/>
    </row>
    <row r="713" spans="1:54">
      <c r="A713" s="190"/>
      <c r="B713" s="189"/>
      <c r="C713" s="190"/>
      <c r="D713" s="190"/>
      <c r="E713" s="190"/>
      <c r="F713" s="204"/>
      <c r="G713" s="190"/>
      <c r="H713" s="190"/>
      <c r="I713" s="190"/>
      <c r="J713" s="190"/>
      <c r="K713" s="190"/>
      <c r="L713" s="191"/>
      <c r="M713" s="190"/>
      <c r="N713" s="190"/>
      <c r="O713" s="190"/>
      <c r="P713" s="190"/>
      <c r="Q713" s="190"/>
      <c r="R713" s="190"/>
      <c r="S713" s="192"/>
      <c r="T713" s="191"/>
      <c r="U713" s="205"/>
      <c r="V713" s="204"/>
      <c r="W713" s="193"/>
      <c r="X713" s="190"/>
      <c r="Y713" s="190"/>
      <c r="Z713" s="190"/>
      <c r="AA713" s="190"/>
      <c r="AB713" s="190"/>
      <c r="AC713" s="190"/>
      <c r="AD713" s="190"/>
      <c r="AE713" s="190"/>
      <c r="AF713" s="190"/>
      <c r="AG713" s="190"/>
      <c r="AH713" s="191"/>
      <c r="AI713" s="191"/>
      <c r="AJ713" s="190"/>
      <c r="AK713" s="190"/>
      <c r="AL713" s="190"/>
      <c r="AM713" s="191"/>
      <c r="AN713" s="191"/>
      <c r="AO713" s="190"/>
      <c r="AP713" s="190"/>
      <c r="AQ713" s="191"/>
      <c r="AR713" s="190"/>
      <c r="AS713" s="190"/>
      <c r="AT713" s="190"/>
      <c r="AU713" s="191"/>
      <c r="AV713" s="190"/>
      <c r="AW713" s="190"/>
      <c r="AX713" s="190"/>
      <c r="AY713" s="191"/>
      <c r="AZ713" s="190"/>
      <c r="BA713" s="190"/>
      <c r="BB713" s="190"/>
    </row>
    <row r="714" spans="1:54">
      <c r="A714" s="190"/>
      <c r="B714" s="189"/>
      <c r="C714" s="190"/>
      <c r="D714" s="190"/>
      <c r="E714" s="190"/>
      <c r="F714" s="204"/>
      <c r="G714" s="190"/>
      <c r="H714" s="190"/>
      <c r="I714" s="190"/>
      <c r="J714" s="190"/>
      <c r="K714" s="190"/>
      <c r="L714" s="191"/>
      <c r="M714" s="190"/>
      <c r="N714" s="190"/>
      <c r="O714" s="190"/>
      <c r="P714" s="190"/>
      <c r="Q714" s="190"/>
      <c r="R714" s="190"/>
      <c r="S714" s="192"/>
      <c r="T714" s="191"/>
      <c r="U714" s="205"/>
      <c r="V714" s="204"/>
      <c r="W714" s="193"/>
      <c r="X714" s="190"/>
      <c r="Y714" s="190"/>
      <c r="Z714" s="190"/>
      <c r="AA714" s="190"/>
      <c r="AB714" s="190"/>
      <c r="AC714" s="190"/>
      <c r="AD714" s="190"/>
      <c r="AE714" s="190"/>
      <c r="AF714" s="190"/>
      <c r="AG714" s="190"/>
      <c r="AH714" s="191"/>
      <c r="AI714" s="191"/>
      <c r="AJ714" s="190"/>
      <c r="AK714" s="190"/>
      <c r="AL714" s="190"/>
      <c r="AM714" s="191"/>
      <c r="AN714" s="191"/>
      <c r="AO714" s="190"/>
      <c r="AP714" s="190"/>
      <c r="AQ714" s="191"/>
      <c r="AR714" s="190"/>
      <c r="AS714" s="190"/>
      <c r="AT714" s="190"/>
      <c r="AU714" s="191"/>
      <c r="AV714" s="190"/>
      <c r="AW714" s="190"/>
      <c r="AX714" s="190"/>
      <c r="AY714" s="191"/>
      <c r="AZ714" s="190"/>
      <c r="BA714" s="190"/>
      <c r="BB714" s="190"/>
    </row>
    <row r="715" spans="1:54">
      <c r="A715" s="190"/>
      <c r="B715" s="189"/>
      <c r="C715" s="190"/>
      <c r="D715" s="190"/>
      <c r="E715" s="190"/>
      <c r="F715" s="204"/>
      <c r="G715" s="190"/>
      <c r="H715" s="190"/>
      <c r="I715" s="190"/>
      <c r="J715" s="190"/>
      <c r="K715" s="190"/>
      <c r="L715" s="191"/>
      <c r="M715" s="190"/>
      <c r="N715" s="190"/>
      <c r="O715" s="190"/>
      <c r="P715" s="190"/>
      <c r="Q715" s="190"/>
      <c r="R715" s="190"/>
      <c r="S715" s="192"/>
      <c r="T715" s="191"/>
      <c r="U715" s="205"/>
      <c r="V715" s="204"/>
      <c r="W715" s="193"/>
      <c r="X715" s="190"/>
      <c r="Y715" s="190"/>
      <c r="Z715" s="190"/>
      <c r="AA715" s="190"/>
      <c r="AB715" s="190"/>
      <c r="AC715" s="190"/>
      <c r="AD715" s="190"/>
      <c r="AE715" s="190"/>
      <c r="AF715" s="190"/>
      <c r="AG715" s="190"/>
      <c r="AH715" s="191"/>
      <c r="AI715" s="191"/>
      <c r="AJ715" s="190"/>
      <c r="AK715" s="190"/>
      <c r="AL715" s="190"/>
      <c r="AM715" s="191"/>
      <c r="AN715" s="191"/>
      <c r="AO715" s="190"/>
      <c r="AP715" s="190"/>
      <c r="AQ715" s="191"/>
      <c r="AR715" s="190"/>
      <c r="AS715" s="190"/>
      <c r="AT715" s="190"/>
      <c r="AU715" s="191"/>
      <c r="AV715" s="190"/>
      <c r="AW715" s="190"/>
      <c r="AX715" s="190"/>
      <c r="AY715" s="191"/>
      <c r="AZ715" s="190"/>
      <c r="BA715" s="190"/>
      <c r="BB715" s="190"/>
    </row>
    <row r="716" spans="1:54">
      <c r="A716" s="190"/>
      <c r="B716" s="189"/>
      <c r="C716" s="190"/>
      <c r="D716" s="190"/>
      <c r="E716" s="190"/>
      <c r="F716" s="204"/>
      <c r="G716" s="190"/>
      <c r="H716" s="190"/>
      <c r="I716" s="190"/>
      <c r="J716" s="190"/>
      <c r="K716" s="190"/>
      <c r="L716" s="191"/>
      <c r="M716" s="190"/>
      <c r="N716" s="190"/>
      <c r="O716" s="190"/>
      <c r="P716" s="190"/>
      <c r="Q716" s="190"/>
      <c r="R716" s="190"/>
      <c r="S716" s="192"/>
      <c r="T716" s="191"/>
      <c r="U716" s="205"/>
      <c r="V716" s="204"/>
      <c r="W716" s="193"/>
      <c r="X716" s="190"/>
      <c r="Y716" s="190"/>
      <c r="Z716" s="190"/>
      <c r="AA716" s="190"/>
      <c r="AB716" s="190"/>
      <c r="AC716" s="190"/>
      <c r="AD716" s="190"/>
      <c r="AE716" s="190"/>
      <c r="AF716" s="190"/>
      <c r="AG716" s="190"/>
      <c r="AH716" s="191"/>
      <c r="AI716" s="191"/>
      <c r="AJ716" s="190"/>
      <c r="AK716" s="190"/>
      <c r="AL716" s="190"/>
      <c r="AM716" s="191"/>
      <c r="AN716" s="191"/>
      <c r="AO716" s="190"/>
      <c r="AP716" s="190"/>
      <c r="AQ716" s="191"/>
      <c r="AR716" s="190"/>
      <c r="AS716" s="190"/>
      <c r="AT716" s="190"/>
      <c r="AU716" s="191"/>
      <c r="AV716" s="190"/>
      <c r="AW716" s="190"/>
      <c r="AX716" s="190"/>
      <c r="AY716" s="191"/>
      <c r="AZ716" s="190"/>
      <c r="BA716" s="190"/>
      <c r="BB716" s="190"/>
    </row>
    <row r="717" spans="1:54">
      <c r="A717" s="190"/>
      <c r="B717" s="189"/>
      <c r="C717" s="190"/>
      <c r="D717" s="190"/>
      <c r="E717" s="190"/>
      <c r="F717" s="204"/>
      <c r="G717" s="190"/>
      <c r="H717" s="190"/>
      <c r="I717" s="190"/>
      <c r="J717" s="190"/>
      <c r="K717" s="190"/>
      <c r="L717" s="191"/>
      <c r="M717" s="190"/>
      <c r="N717" s="190"/>
      <c r="O717" s="190"/>
      <c r="P717" s="190"/>
      <c r="Q717" s="190"/>
      <c r="R717" s="190"/>
      <c r="S717" s="192"/>
      <c r="T717" s="191"/>
      <c r="U717" s="205"/>
      <c r="V717" s="204"/>
      <c r="W717" s="193"/>
      <c r="X717" s="190"/>
      <c r="Y717" s="190"/>
      <c r="Z717" s="190"/>
      <c r="AA717" s="190"/>
      <c r="AB717" s="190"/>
      <c r="AC717" s="190"/>
      <c r="AD717" s="190"/>
      <c r="AE717" s="190"/>
      <c r="AF717" s="190"/>
      <c r="AG717" s="190"/>
      <c r="AH717" s="191"/>
      <c r="AI717" s="191"/>
      <c r="AJ717" s="190"/>
      <c r="AK717" s="190"/>
      <c r="AL717" s="190"/>
      <c r="AM717" s="191"/>
      <c r="AN717" s="191"/>
      <c r="AO717" s="190"/>
      <c r="AP717" s="190"/>
      <c r="AQ717" s="191"/>
      <c r="AR717" s="190"/>
      <c r="AS717" s="190"/>
      <c r="AT717" s="190"/>
      <c r="AU717" s="191"/>
      <c r="AV717" s="190"/>
      <c r="AW717" s="190"/>
      <c r="AX717" s="190"/>
      <c r="AY717" s="191"/>
      <c r="AZ717" s="190"/>
      <c r="BA717" s="190"/>
      <c r="BB717" s="190"/>
    </row>
    <row r="718" spans="1:54">
      <c r="A718" s="190"/>
      <c r="B718" s="189"/>
      <c r="C718" s="190"/>
      <c r="D718" s="190"/>
      <c r="E718" s="190"/>
      <c r="F718" s="204"/>
      <c r="G718" s="190"/>
      <c r="H718" s="190"/>
      <c r="I718" s="190"/>
      <c r="J718" s="190"/>
      <c r="K718" s="190"/>
      <c r="L718" s="191"/>
      <c r="M718" s="190"/>
      <c r="N718" s="190"/>
      <c r="O718" s="190"/>
      <c r="P718" s="190"/>
      <c r="Q718" s="190"/>
      <c r="R718" s="190"/>
      <c r="S718" s="192"/>
      <c r="T718" s="191"/>
      <c r="U718" s="205"/>
      <c r="V718" s="204"/>
      <c r="W718" s="193"/>
      <c r="X718" s="190"/>
      <c r="Y718" s="190"/>
      <c r="Z718" s="190"/>
      <c r="AA718" s="190"/>
      <c r="AB718" s="190"/>
      <c r="AC718" s="190"/>
      <c r="AD718" s="190"/>
      <c r="AE718" s="190"/>
      <c r="AF718" s="190"/>
      <c r="AG718" s="190"/>
      <c r="AH718" s="191"/>
      <c r="AI718" s="191"/>
      <c r="AJ718" s="190"/>
      <c r="AK718" s="190"/>
      <c r="AL718" s="190"/>
      <c r="AM718" s="191"/>
      <c r="AN718" s="191"/>
      <c r="AO718" s="190"/>
      <c r="AP718" s="190"/>
      <c r="AQ718" s="191"/>
      <c r="AR718" s="190"/>
      <c r="AS718" s="190"/>
      <c r="AT718" s="190"/>
      <c r="AU718" s="191"/>
      <c r="AV718" s="190"/>
      <c r="AW718" s="190"/>
      <c r="AX718" s="190"/>
      <c r="AY718" s="191"/>
      <c r="AZ718" s="190"/>
      <c r="BA718" s="190"/>
      <c r="BB718" s="190"/>
    </row>
    <row r="719" spans="1:54">
      <c r="A719" s="190"/>
      <c r="B719" s="189"/>
      <c r="C719" s="190"/>
      <c r="D719" s="190"/>
      <c r="E719" s="190"/>
      <c r="F719" s="204"/>
      <c r="G719" s="190"/>
      <c r="H719" s="190"/>
      <c r="I719" s="190"/>
      <c r="J719" s="190"/>
      <c r="K719" s="190"/>
      <c r="L719" s="191"/>
      <c r="M719" s="190"/>
      <c r="N719" s="190"/>
      <c r="O719" s="190"/>
      <c r="P719" s="190"/>
      <c r="Q719" s="190"/>
      <c r="R719" s="190"/>
      <c r="S719" s="192"/>
      <c r="T719" s="191"/>
      <c r="U719" s="205"/>
      <c r="V719" s="204"/>
      <c r="W719" s="193"/>
      <c r="X719" s="190"/>
      <c r="Y719" s="190"/>
      <c r="Z719" s="190"/>
      <c r="AA719" s="190"/>
      <c r="AB719" s="190"/>
      <c r="AC719" s="190"/>
      <c r="AD719" s="190"/>
      <c r="AE719" s="190"/>
      <c r="AF719" s="190"/>
      <c r="AG719" s="190"/>
      <c r="AH719" s="191"/>
      <c r="AI719" s="191"/>
      <c r="AJ719" s="190"/>
      <c r="AK719" s="190"/>
      <c r="AL719" s="190"/>
      <c r="AM719" s="191"/>
      <c r="AN719" s="191"/>
      <c r="AO719" s="190"/>
      <c r="AP719" s="190"/>
      <c r="AQ719" s="191"/>
      <c r="AR719" s="190"/>
      <c r="AS719" s="190"/>
      <c r="AT719" s="190"/>
      <c r="AU719" s="191"/>
      <c r="AV719" s="190"/>
      <c r="AW719" s="190"/>
      <c r="AX719" s="190"/>
      <c r="AY719" s="191"/>
      <c r="AZ719" s="190"/>
      <c r="BA719" s="190"/>
      <c r="BB719" s="190"/>
    </row>
    <row r="720" spans="1:54">
      <c r="A720" s="190"/>
      <c r="B720" s="189"/>
      <c r="C720" s="190"/>
      <c r="D720" s="190"/>
      <c r="E720" s="190"/>
      <c r="F720" s="204"/>
      <c r="G720" s="190"/>
      <c r="H720" s="190"/>
      <c r="I720" s="190"/>
      <c r="J720" s="190"/>
      <c r="K720" s="190"/>
      <c r="L720" s="191"/>
      <c r="M720" s="190"/>
      <c r="N720" s="190"/>
      <c r="O720" s="190"/>
      <c r="P720" s="190"/>
      <c r="Q720" s="190"/>
      <c r="R720" s="190"/>
      <c r="S720" s="192"/>
      <c r="T720" s="191"/>
      <c r="U720" s="205"/>
      <c r="V720" s="204"/>
      <c r="W720" s="193"/>
      <c r="X720" s="190"/>
      <c r="Y720" s="190"/>
      <c r="Z720" s="190"/>
      <c r="AA720" s="190"/>
      <c r="AB720" s="190"/>
      <c r="AC720" s="190"/>
      <c r="AD720" s="190"/>
      <c r="AE720" s="190"/>
      <c r="AF720" s="190"/>
      <c r="AG720" s="190"/>
      <c r="AH720" s="191"/>
      <c r="AI720" s="191"/>
      <c r="AJ720" s="190"/>
      <c r="AK720" s="190"/>
      <c r="AL720" s="190"/>
      <c r="AM720" s="191"/>
      <c r="AN720" s="191"/>
      <c r="AO720" s="190"/>
      <c r="AP720" s="190"/>
      <c r="AQ720" s="191"/>
      <c r="AR720" s="190"/>
      <c r="AS720" s="190"/>
      <c r="AT720" s="190"/>
      <c r="AU720" s="191"/>
      <c r="AV720" s="190"/>
      <c r="AW720" s="190"/>
      <c r="AX720" s="190"/>
      <c r="AY720" s="191"/>
      <c r="AZ720" s="190"/>
      <c r="BA720" s="190"/>
      <c r="BB720" s="190"/>
    </row>
    <row r="721" spans="1:54">
      <c r="A721" s="190"/>
      <c r="B721" s="189"/>
      <c r="C721" s="190"/>
      <c r="D721" s="190"/>
      <c r="E721" s="190"/>
      <c r="F721" s="204"/>
      <c r="G721" s="190"/>
      <c r="H721" s="190"/>
      <c r="I721" s="190"/>
      <c r="J721" s="190"/>
      <c r="K721" s="190"/>
      <c r="L721" s="191"/>
      <c r="M721" s="190"/>
      <c r="N721" s="190"/>
      <c r="O721" s="190"/>
      <c r="P721" s="190"/>
      <c r="Q721" s="190"/>
      <c r="R721" s="190"/>
      <c r="S721" s="192"/>
      <c r="T721" s="191"/>
      <c r="U721" s="205"/>
      <c r="V721" s="204"/>
      <c r="W721" s="193"/>
      <c r="X721" s="190"/>
      <c r="Y721" s="190"/>
      <c r="Z721" s="190"/>
      <c r="AA721" s="190"/>
      <c r="AB721" s="190"/>
      <c r="AC721" s="190"/>
      <c r="AD721" s="190"/>
      <c r="AE721" s="190"/>
      <c r="AF721" s="190"/>
      <c r="AG721" s="190"/>
      <c r="AH721" s="191"/>
      <c r="AI721" s="191"/>
      <c r="AJ721" s="190"/>
      <c r="AK721" s="190"/>
      <c r="AL721" s="190"/>
      <c r="AM721" s="191"/>
      <c r="AN721" s="191"/>
      <c r="AO721" s="190"/>
      <c r="AP721" s="190"/>
      <c r="AQ721" s="191"/>
      <c r="AR721" s="190"/>
      <c r="AS721" s="190"/>
      <c r="AT721" s="190"/>
      <c r="AU721" s="191"/>
      <c r="AV721" s="190"/>
      <c r="AW721" s="190"/>
      <c r="AX721" s="190"/>
      <c r="AY721" s="191"/>
      <c r="AZ721" s="190"/>
      <c r="BA721" s="190"/>
      <c r="BB721" s="190"/>
    </row>
    <row r="722" spans="1:54">
      <c r="A722" s="190"/>
      <c r="B722" s="189"/>
      <c r="C722" s="190"/>
      <c r="D722" s="190"/>
      <c r="E722" s="190"/>
      <c r="F722" s="204"/>
      <c r="G722" s="190"/>
      <c r="H722" s="190"/>
      <c r="I722" s="190"/>
      <c r="J722" s="190"/>
      <c r="K722" s="190"/>
      <c r="L722" s="191"/>
      <c r="M722" s="190"/>
      <c r="N722" s="190"/>
      <c r="O722" s="190"/>
      <c r="P722" s="190"/>
      <c r="Q722" s="190"/>
      <c r="R722" s="190"/>
      <c r="S722" s="192"/>
      <c r="T722" s="191"/>
      <c r="U722" s="205"/>
      <c r="V722" s="204"/>
      <c r="W722" s="193"/>
      <c r="X722" s="190"/>
      <c r="Y722" s="190"/>
      <c r="Z722" s="190"/>
      <c r="AA722" s="190"/>
      <c r="AB722" s="190"/>
      <c r="AC722" s="190"/>
      <c r="AD722" s="190"/>
      <c r="AE722" s="190"/>
      <c r="AF722" s="190"/>
      <c r="AG722" s="190"/>
      <c r="AH722" s="191"/>
      <c r="AI722" s="191"/>
      <c r="AJ722" s="190"/>
      <c r="AK722" s="190"/>
      <c r="AL722" s="190"/>
      <c r="AM722" s="191"/>
      <c r="AN722" s="191"/>
      <c r="AO722" s="190"/>
      <c r="AP722" s="190"/>
      <c r="AQ722" s="191"/>
      <c r="AR722" s="190"/>
      <c r="AS722" s="190"/>
      <c r="AT722" s="190"/>
      <c r="AU722" s="191"/>
      <c r="AV722" s="190"/>
      <c r="AW722" s="190"/>
      <c r="AX722" s="190"/>
      <c r="AY722" s="191"/>
      <c r="AZ722" s="190"/>
      <c r="BA722" s="190"/>
      <c r="BB722" s="190"/>
    </row>
    <row r="723" spans="1:54">
      <c r="A723" s="190"/>
      <c r="B723" s="189"/>
      <c r="C723" s="190"/>
      <c r="D723" s="190"/>
      <c r="E723" s="190"/>
      <c r="F723" s="204"/>
      <c r="G723" s="190"/>
      <c r="H723" s="190"/>
      <c r="I723" s="190"/>
      <c r="J723" s="190"/>
      <c r="K723" s="190"/>
      <c r="L723" s="191"/>
      <c r="M723" s="190"/>
      <c r="N723" s="190"/>
      <c r="O723" s="190"/>
      <c r="P723" s="190"/>
      <c r="Q723" s="190"/>
      <c r="R723" s="190"/>
      <c r="S723" s="192"/>
      <c r="T723" s="191"/>
      <c r="U723" s="205"/>
      <c r="V723" s="204"/>
      <c r="W723" s="193"/>
      <c r="X723" s="190"/>
      <c r="Y723" s="190"/>
      <c r="Z723" s="190"/>
      <c r="AA723" s="190"/>
      <c r="AB723" s="190"/>
      <c r="AC723" s="190"/>
      <c r="AD723" s="190"/>
      <c r="AE723" s="190"/>
      <c r="AF723" s="190"/>
      <c r="AG723" s="190"/>
      <c r="AH723" s="191"/>
      <c r="AI723" s="191"/>
      <c r="AJ723" s="190"/>
      <c r="AK723" s="190"/>
      <c r="AL723" s="190"/>
      <c r="AM723" s="191"/>
      <c r="AN723" s="191"/>
      <c r="AO723" s="190"/>
      <c r="AP723" s="190"/>
      <c r="AQ723" s="191"/>
      <c r="AR723" s="190"/>
      <c r="AS723" s="190"/>
      <c r="AT723" s="190"/>
      <c r="AU723" s="191"/>
      <c r="AV723" s="190"/>
      <c r="AW723" s="190"/>
      <c r="AX723" s="190"/>
      <c r="AY723" s="191"/>
      <c r="AZ723" s="190"/>
      <c r="BA723" s="190"/>
      <c r="BB723" s="190"/>
    </row>
    <row r="724" spans="1:54">
      <c r="A724" s="190"/>
      <c r="B724" s="189"/>
      <c r="C724" s="190"/>
      <c r="D724" s="190"/>
      <c r="E724" s="190"/>
      <c r="F724" s="204"/>
      <c r="G724" s="190"/>
      <c r="H724" s="190"/>
      <c r="I724" s="190"/>
      <c r="J724" s="190"/>
      <c r="K724" s="190"/>
      <c r="L724" s="191"/>
      <c r="M724" s="190"/>
      <c r="N724" s="190"/>
      <c r="O724" s="190"/>
      <c r="P724" s="190"/>
      <c r="Q724" s="190"/>
      <c r="R724" s="190"/>
      <c r="S724" s="192"/>
      <c r="T724" s="191"/>
      <c r="U724" s="205"/>
      <c r="V724" s="204"/>
      <c r="W724" s="193"/>
      <c r="X724" s="190"/>
      <c r="Y724" s="190"/>
      <c r="Z724" s="190"/>
      <c r="AA724" s="190"/>
      <c r="AB724" s="190"/>
      <c r="AC724" s="190"/>
      <c r="AD724" s="190"/>
      <c r="AE724" s="190"/>
      <c r="AF724" s="190"/>
      <c r="AG724" s="190"/>
      <c r="AH724" s="191"/>
      <c r="AI724" s="191"/>
      <c r="AJ724" s="190"/>
      <c r="AK724" s="190"/>
      <c r="AL724" s="190"/>
      <c r="AM724" s="191"/>
      <c r="AN724" s="191"/>
      <c r="AO724" s="190"/>
      <c r="AP724" s="190"/>
      <c r="AQ724" s="191"/>
      <c r="AR724" s="190"/>
      <c r="AS724" s="190"/>
      <c r="AT724" s="190"/>
      <c r="AU724" s="191"/>
      <c r="AV724" s="190"/>
      <c r="AW724" s="190"/>
      <c r="AX724" s="190"/>
      <c r="AY724" s="191"/>
      <c r="AZ724" s="190"/>
      <c r="BA724" s="190"/>
      <c r="BB724" s="190"/>
    </row>
    <row r="725" spans="1:54">
      <c r="A725" s="190"/>
      <c r="B725" s="189"/>
      <c r="C725" s="190"/>
      <c r="D725" s="190"/>
      <c r="E725" s="190"/>
      <c r="F725" s="204"/>
      <c r="G725" s="190"/>
      <c r="H725" s="190"/>
      <c r="I725" s="190"/>
      <c r="J725" s="190"/>
      <c r="K725" s="190"/>
      <c r="L725" s="191"/>
      <c r="M725" s="190"/>
      <c r="N725" s="190"/>
      <c r="O725" s="190"/>
      <c r="P725" s="190"/>
      <c r="Q725" s="190"/>
      <c r="R725" s="190"/>
      <c r="S725" s="192"/>
      <c r="T725" s="191"/>
      <c r="U725" s="205"/>
      <c r="V725" s="204"/>
      <c r="W725" s="193"/>
      <c r="X725" s="190"/>
      <c r="Y725" s="190"/>
      <c r="Z725" s="190"/>
      <c r="AA725" s="190"/>
      <c r="AB725" s="190"/>
      <c r="AC725" s="190"/>
      <c r="AD725" s="190"/>
      <c r="AE725" s="190"/>
      <c r="AF725" s="190"/>
      <c r="AG725" s="190"/>
      <c r="AH725" s="191"/>
      <c r="AI725" s="191"/>
      <c r="AJ725" s="190"/>
      <c r="AK725" s="190"/>
      <c r="AL725" s="190"/>
      <c r="AM725" s="191"/>
      <c r="AN725" s="191"/>
      <c r="AO725" s="190"/>
      <c r="AP725" s="190"/>
      <c r="AQ725" s="191"/>
      <c r="AR725" s="190"/>
      <c r="AS725" s="190"/>
      <c r="AT725" s="190"/>
      <c r="AU725" s="191"/>
      <c r="AV725" s="190"/>
      <c r="AW725" s="190"/>
      <c r="AX725" s="190"/>
      <c r="AY725" s="191"/>
      <c r="AZ725" s="190"/>
      <c r="BA725" s="190"/>
      <c r="BB725" s="190"/>
    </row>
    <row r="726" spans="1:54">
      <c r="A726" s="190"/>
      <c r="B726" s="189"/>
      <c r="C726" s="190"/>
      <c r="D726" s="190"/>
      <c r="E726" s="190"/>
      <c r="F726" s="204"/>
      <c r="G726" s="190"/>
      <c r="H726" s="190"/>
      <c r="I726" s="190"/>
      <c r="J726" s="190"/>
      <c r="K726" s="190"/>
      <c r="L726" s="191"/>
      <c r="M726" s="190"/>
      <c r="N726" s="190"/>
      <c r="O726" s="190"/>
      <c r="P726" s="190"/>
      <c r="Q726" s="190"/>
      <c r="R726" s="190"/>
      <c r="S726" s="192"/>
      <c r="T726" s="191"/>
      <c r="U726" s="205"/>
      <c r="V726" s="204"/>
      <c r="W726" s="193"/>
      <c r="X726" s="190"/>
      <c r="Y726" s="190"/>
      <c r="Z726" s="190"/>
      <c r="AA726" s="190"/>
      <c r="AB726" s="190"/>
      <c r="AC726" s="190"/>
      <c r="AD726" s="190"/>
      <c r="AE726" s="190"/>
      <c r="AF726" s="190"/>
      <c r="AG726" s="190"/>
      <c r="AH726" s="191"/>
      <c r="AI726" s="191"/>
      <c r="AJ726" s="190"/>
      <c r="AK726" s="190"/>
      <c r="AL726" s="190"/>
      <c r="AM726" s="191"/>
      <c r="AN726" s="191"/>
      <c r="AO726" s="190"/>
      <c r="AP726" s="190"/>
      <c r="AQ726" s="191"/>
      <c r="AR726" s="190"/>
      <c r="AS726" s="190"/>
      <c r="AT726" s="190"/>
      <c r="AU726" s="191"/>
      <c r="AV726" s="190"/>
      <c r="AW726" s="190"/>
      <c r="AX726" s="190"/>
      <c r="AY726" s="191"/>
      <c r="AZ726" s="190"/>
      <c r="BA726" s="190"/>
      <c r="BB726" s="190"/>
    </row>
    <row r="727" spans="1:54">
      <c r="A727" s="190"/>
      <c r="B727" s="189"/>
      <c r="C727" s="190"/>
      <c r="D727" s="190"/>
      <c r="E727" s="190"/>
      <c r="F727" s="204"/>
      <c r="G727" s="190"/>
      <c r="H727" s="190"/>
      <c r="I727" s="190"/>
      <c r="J727" s="190"/>
      <c r="K727" s="190"/>
      <c r="L727" s="191"/>
      <c r="M727" s="190"/>
      <c r="N727" s="190"/>
      <c r="O727" s="190"/>
      <c r="P727" s="190"/>
      <c r="Q727" s="190"/>
      <c r="R727" s="190"/>
      <c r="S727" s="192"/>
      <c r="T727" s="191"/>
      <c r="U727" s="205"/>
      <c r="V727" s="204"/>
      <c r="W727" s="193"/>
      <c r="X727" s="190"/>
      <c r="Y727" s="190"/>
      <c r="Z727" s="190"/>
      <c r="AA727" s="190"/>
      <c r="AB727" s="190"/>
      <c r="AC727" s="190"/>
      <c r="AD727" s="190"/>
      <c r="AE727" s="190"/>
      <c r="AF727" s="190"/>
      <c r="AG727" s="190"/>
      <c r="AH727" s="191"/>
      <c r="AI727" s="191"/>
      <c r="AJ727" s="190"/>
      <c r="AK727" s="190"/>
      <c r="AL727" s="190"/>
      <c r="AM727" s="191"/>
      <c r="AN727" s="191"/>
      <c r="AO727" s="190"/>
      <c r="AP727" s="190"/>
      <c r="AQ727" s="191"/>
      <c r="AR727" s="190"/>
      <c r="AS727" s="190"/>
      <c r="AT727" s="190"/>
      <c r="AU727" s="191"/>
      <c r="AV727" s="190"/>
      <c r="AW727" s="190"/>
      <c r="AX727" s="190"/>
      <c r="AY727" s="191"/>
      <c r="AZ727" s="190"/>
      <c r="BA727" s="190"/>
      <c r="BB727" s="190"/>
    </row>
    <row r="728" spans="1:54">
      <c r="A728" s="190"/>
      <c r="B728" s="189"/>
      <c r="C728" s="190"/>
      <c r="D728" s="190"/>
      <c r="E728" s="190"/>
      <c r="F728" s="204"/>
      <c r="G728" s="190"/>
      <c r="H728" s="190"/>
      <c r="I728" s="190"/>
      <c r="J728" s="190"/>
      <c r="K728" s="190"/>
      <c r="L728" s="191"/>
      <c r="M728" s="190"/>
      <c r="N728" s="190"/>
      <c r="O728" s="190"/>
      <c r="P728" s="190"/>
      <c r="Q728" s="190"/>
      <c r="R728" s="190"/>
      <c r="S728" s="192"/>
      <c r="T728" s="191"/>
      <c r="U728" s="205"/>
      <c r="V728" s="204"/>
      <c r="W728" s="193"/>
      <c r="X728" s="190"/>
      <c r="Y728" s="190"/>
      <c r="Z728" s="190"/>
      <c r="AA728" s="190"/>
      <c r="AB728" s="190"/>
      <c r="AC728" s="190"/>
      <c r="AD728" s="190"/>
      <c r="AE728" s="190"/>
      <c r="AF728" s="190"/>
      <c r="AG728" s="190"/>
      <c r="AH728" s="191"/>
      <c r="AI728" s="191"/>
      <c r="AJ728" s="190"/>
      <c r="AK728" s="190"/>
      <c r="AL728" s="190"/>
      <c r="AM728" s="191"/>
      <c r="AN728" s="191"/>
      <c r="AO728" s="190"/>
      <c r="AP728" s="190"/>
      <c r="AQ728" s="191"/>
      <c r="AR728" s="190"/>
      <c r="AS728" s="190"/>
      <c r="AT728" s="190"/>
      <c r="AU728" s="191"/>
      <c r="AV728" s="190"/>
      <c r="AW728" s="190"/>
      <c r="AX728" s="190"/>
      <c r="AY728" s="191"/>
      <c r="AZ728" s="190"/>
      <c r="BA728" s="190"/>
      <c r="BB728" s="190"/>
    </row>
    <row r="729" spans="1:54">
      <c r="A729" s="190"/>
      <c r="B729" s="189"/>
      <c r="C729" s="190"/>
      <c r="D729" s="190"/>
      <c r="E729" s="190"/>
      <c r="F729" s="204"/>
      <c r="G729" s="190"/>
      <c r="H729" s="190"/>
      <c r="I729" s="190"/>
      <c r="J729" s="190"/>
      <c r="K729" s="190"/>
      <c r="L729" s="191"/>
      <c r="M729" s="190"/>
      <c r="N729" s="190"/>
      <c r="O729" s="190"/>
      <c r="P729" s="190"/>
      <c r="Q729" s="190"/>
      <c r="R729" s="190"/>
      <c r="S729" s="192"/>
      <c r="T729" s="191"/>
      <c r="U729" s="205"/>
      <c r="V729" s="204"/>
      <c r="W729" s="193"/>
      <c r="X729" s="190"/>
      <c r="Y729" s="190"/>
      <c r="Z729" s="190"/>
      <c r="AA729" s="190"/>
      <c r="AB729" s="190"/>
      <c r="AC729" s="190"/>
      <c r="AD729" s="190"/>
      <c r="AE729" s="190"/>
      <c r="AF729" s="190"/>
      <c r="AG729" s="190"/>
      <c r="AH729" s="191"/>
      <c r="AI729" s="191"/>
      <c r="AJ729" s="190"/>
      <c r="AK729" s="190"/>
      <c r="AL729" s="190"/>
      <c r="AM729" s="191"/>
      <c r="AN729" s="191"/>
      <c r="AO729" s="190"/>
      <c r="AP729" s="190"/>
      <c r="AQ729" s="191"/>
      <c r="AR729" s="190"/>
      <c r="AS729" s="190"/>
      <c r="AT729" s="190"/>
      <c r="AU729" s="191"/>
      <c r="AV729" s="190"/>
      <c r="AW729" s="190"/>
      <c r="AX729" s="190"/>
      <c r="AY729" s="191"/>
      <c r="AZ729" s="190"/>
      <c r="BA729" s="190"/>
      <c r="BB729" s="190"/>
    </row>
    <row r="730" spans="1:54">
      <c r="A730" s="190"/>
      <c r="B730" s="189"/>
      <c r="C730" s="190"/>
      <c r="D730" s="190"/>
      <c r="E730" s="190"/>
      <c r="F730" s="204"/>
      <c r="G730" s="190"/>
      <c r="H730" s="190"/>
      <c r="I730" s="190"/>
      <c r="J730" s="190"/>
      <c r="K730" s="190"/>
      <c r="L730" s="191"/>
      <c r="M730" s="190"/>
      <c r="N730" s="190"/>
      <c r="O730" s="190"/>
      <c r="P730" s="190"/>
      <c r="Q730" s="190"/>
      <c r="R730" s="190"/>
      <c r="S730" s="192"/>
      <c r="T730" s="191"/>
      <c r="U730" s="205"/>
      <c r="V730" s="204"/>
      <c r="W730" s="193"/>
      <c r="X730" s="190"/>
      <c r="Y730" s="190"/>
      <c r="Z730" s="190"/>
      <c r="AA730" s="190"/>
      <c r="AB730" s="190"/>
      <c r="AC730" s="190"/>
      <c r="AD730" s="190"/>
      <c r="AE730" s="190"/>
      <c r="AF730" s="190"/>
      <c r="AG730" s="190"/>
      <c r="AH730" s="191"/>
      <c r="AI730" s="191"/>
      <c r="AJ730" s="190"/>
      <c r="AK730" s="190"/>
      <c r="AL730" s="190"/>
      <c r="AM730" s="191"/>
      <c r="AN730" s="191"/>
      <c r="AO730" s="190"/>
      <c r="AP730" s="190"/>
      <c r="AQ730" s="191"/>
      <c r="AR730" s="190"/>
      <c r="AS730" s="190"/>
      <c r="AT730" s="190"/>
      <c r="AU730" s="191"/>
      <c r="AV730" s="190"/>
      <c r="AW730" s="190"/>
      <c r="AX730" s="190"/>
      <c r="AY730" s="191"/>
      <c r="AZ730" s="190"/>
      <c r="BA730" s="190"/>
      <c r="BB730" s="190"/>
    </row>
    <row r="731" spans="1:54">
      <c r="A731" s="190"/>
      <c r="B731" s="189"/>
      <c r="C731" s="190"/>
      <c r="D731" s="190"/>
      <c r="E731" s="190"/>
      <c r="F731" s="204"/>
      <c r="G731" s="190"/>
      <c r="H731" s="190"/>
      <c r="I731" s="190"/>
      <c r="J731" s="190"/>
      <c r="K731" s="190"/>
      <c r="L731" s="191"/>
      <c r="M731" s="190"/>
      <c r="N731" s="190"/>
      <c r="O731" s="190"/>
      <c r="P731" s="190"/>
      <c r="Q731" s="190"/>
      <c r="R731" s="190"/>
      <c r="S731" s="192"/>
      <c r="T731" s="191"/>
      <c r="U731" s="205"/>
      <c r="V731" s="204"/>
      <c r="W731" s="193"/>
      <c r="X731" s="190"/>
      <c r="Y731" s="190"/>
      <c r="Z731" s="190"/>
      <c r="AA731" s="190"/>
      <c r="AB731" s="190"/>
      <c r="AC731" s="190"/>
      <c r="AD731" s="190"/>
      <c r="AE731" s="190"/>
      <c r="AF731" s="190"/>
      <c r="AG731" s="190"/>
      <c r="AH731" s="191"/>
      <c r="AI731" s="191"/>
      <c r="AJ731" s="190"/>
      <c r="AK731" s="190"/>
      <c r="AL731" s="190"/>
      <c r="AM731" s="191"/>
      <c r="AN731" s="191"/>
      <c r="AO731" s="190"/>
      <c r="AP731" s="190"/>
      <c r="AQ731" s="191"/>
      <c r="AR731" s="190"/>
      <c r="AS731" s="190"/>
      <c r="AT731" s="190"/>
      <c r="AU731" s="191"/>
      <c r="AV731" s="190"/>
      <c r="AW731" s="190"/>
      <c r="AX731" s="190"/>
      <c r="AY731" s="191"/>
      <c r="AZ731" s="190"/>
      <c r="BA731" s="190"/>
      <c r="BB731" s="190"/>
    </row>
    <row r="732" spans="1:54">
      <c r="A732" s="190"/>
      <c r="B732" s="189"/>
      <c r="C732" s="190"/>
      <c r="D732" s="190"/>
      <c r="E732" s="190"/>
      <c r="F732" s="204"/>
      <c r="G732" s="190"/>
      <c r="H732" s="190"/>
      <c r="I732" s="190"/>
      <c r="J732" s="190"/>
      <c r="K732" s="190"/>
      <c r="L732" s="191"/>
      <c r="M732" s="190"/>
      <c r="N732" s="190"/>
      <c r="O732" s="190"/>
      <c r="P732" s="190"/>
      <c r="Q732" s="190"/>
      <c r="R732" s="190"/>
      <c r="S732" s="192"/>
      <c r="T732" s="191"/>
      <c r="U732" s="205"/>
      <c r="V732" s="204"/>
      <c r="W732" s="193"/>
      <c r="X732" s="190"/>
      <c r="Y732" s="190"/>
      <c r="Z732" s="190"/>
      <c r="AA732" s="190"/>
      <c r="AB732" s="190"/>
      <c r="AC732" s="190"/>
      <c r="AD732" s="190"/>
      <c r="AE732" s="190"/>
      <c r="AF732" s="190"/>
      <c r="AG732" s="190"/>
      <c r="AH732" s="191"/>
      <c r="AI732" s="191"/>
      <c r="AJ732" s="190"/>
      <c r="AK732" s="190"/>
      <c r="AL732" s="190"/>
      <c r="AM732" s="191"/>
      <c r="AN732" s="191"/>
      <c r="AO732" s="190"/>
      <c r="AP732" s="190"/>
      <c r="AQ732" s="191"/>
      <c r="AR732" s="190"/>
      <c r="AS732" s="190"/>
      <c r="AT732" s="190"/>
      <c r="AU732" s="191"/>
      <c r="AV732" s="190"/>
      <c r="AW732" s="190"/>
      <c r="AX732" s="190"/>
      <c r="AY732" s="191"/>
      <c r="AZ732" s="190"/>
      <c r="BA732" s="190"/>
      <c r="BB732" s="190"/>
    </row>
    <row r="733" spans="1:54">
      <c r="A733" s="190"/>
      <c r="B733" s="189"/>
      <c r="C733" s="190"/>
      <c r="D733" s="190"/>
      <c r="E733" s="190"/>
      <c r="F733" s="204"/>
      <c r="G733" s="190"/>
      <c r="H733" s="190"/>
      <c r="I733" s="190"/>
      <c r="J733" s="190"/>
      <c r="K733" s="190"/>
      <c r="L733" s="191"/>
      <c r="M733" s="190"/>
      <c r="N733" s="190"/>
      <c r="O733" s="190"/>
      <c r="P733" s="190"/>
      <c r="Q733" s="190"/>
      <c r="R733" s="190"/>
      <c r="S733" s="192"/>
      <c r="T733" s="191"/>
      <c r="U733" s="205"/>
      <c r="V733" s="204"/>
      <c r="W733" s="193"/>
      <c r="X733" s="190"/>
      <c r="Y733" s="190"/>
      <c r="Z733" s="190"/>
      <c r="AA733" s="190"/>
      <c r="AB733" s="190"/>
      <c r="AC733" s="190"/>
      <c r="AD733" s="190"/>
      <c r="AE733" s="190"/>
      <c r="AF733" s="190"/>
      <c r="AG733" s="190"/>
      <c r="AH733" s="191"/>
      <c r="AI733" s="191"/>
      <c r="AJ733" s="190"/>
      <c r="AK733" s="190"/>
      <c r="AL733" s="190"/>
      <c r="AM733" s="191"/>
      <c r="AN733" s="191"/>
      <c r="AO733" s="190"/>
      <c r="AP733" s="190"/>
      <c r="AQ733" s="191"/>
      <c r="AR733" s="190"/>
      <c r="AS733" s="190"/>
      <c r="AT733" s="190"/>
      <c r="AU733" s="191"/>
      <c r="AV733" s="190"/>
      <c r="AW733" s="190"/>
      <c r="AX733" s="190"/>
      <c r="AY733" s="191"/>
      <c r="AZ733" s="190"/>
      <c r="BA733" s="190"/>
      <c r="BB733" s="190"/>
    </row>
    <row r="734" spans="1:54">
      <c r="A734" s="190"/>
      <c r="B734" s="189"/>
      <c r="C734" s="190"/>
      <c r="D734" s="190"/>
      <c r="E734" s="190"/>
      <c r="F734" s="204"/>
      <c r="G734" s="190"/>
      <c r="H734" s="190"/>
      <c r="I734" s="190"/>
      <c r="J734" s="190"/>
      <c r="K734" s="190"/>
      <c r="L734" s="191"/>
      <c r="M734" s="190"/>
      <c r="N734" s="190"/>
      <c r="O734" s="190"/>
      <c r="P734" s="190"/>
      <c r="Q734" s="190"/>
      <c r="R734" s="190"/>
      <c r="S734" s="192"/>
      <c r="T734" s="191"/>
      <c r="U734" s="205"/>
      <c r="V734" s="204"/>
      <c r="W734" s="193"/>
      <c r="X734" s="190"/>
      <c r="Y734" s="190"/>
      <c r="Z734" s="190"/>
      <c r="AA734" s="190"/>
      <c r="AB734" s="190"/>
      <c r="AC734" s="190"/>
      <c r="AD734" s="190"/>
      <c r="AE734" s="190"/>
      <c r="AF734" s="190"/>
      <c r="AG734" s="190"/>
      <c r="AH734" s="191"/>
      <c r="AI734" s="191"/>
      <c r="AJ734" s="190"/>
      <c r="AK734" s="190"/>
      <c r="AL734" s="190"/>
      <c r="AM734" s="191"/>
      <c r="AN734" s="191"/>
      <c r="AO734" s="190"/>
      <c r="AP734" s="190"/>
      <c r="AQ734" s="191"/>
      <c r="AR734" s="190"/>
      <c r="AS734" s="190"/>
      <c r="AT734" s="190"/>
      <c r="AU734" s="191"/>
      <c r="AV734" s="190"/>
      <c r="AW734" s="190"/>
      <c r="AX734" s="190"/>
      <c r="AY734" s="191"/>
      <c r="AZ734" s="190"/>
      <c r="BA734" s="190"/>
      <c r="BB734" s="190"/>
    </row>
    <row r="735" spans="1:54">
      <c r="A735" s="190"/>
      <c r="B735" s="189"/>
      <c r="C735" s="190"/>
      <c r="D735" s="190"/>
      <c r="E735" s="190"/>
      <c r="F735" s="204"/>
      <c r="G735" s="190"/>
      <c r="H735" s="190"/>
      <c r="I735" s="190"/>
      <c r="J735" s="190"/>
      <c r="K735" s="190"/>
      <c r="L735" s="191"/>
      <c r="M735" s="190"/>
      <c r="N735" s="190"/>
      <c r="O735" s="190"/>
      <c r="P735" s="190"/>
      <c r="Q735" s="190"/>
      <c r="R735" s="190"/>
      <c r="S735" s="192"/>
      <c r="T735" s="191"/>
      <c r="U735" s="205"/>
      <c r="V735" s="204"/>
      <c r="W735" s="193"/>
      <c r="X735" s="190"/>
      <c r="Y735" s="190"/>
      <c r="Z735" s="190"/>
      <c r="AA735" s="190"/>
      <c r="AB735" s="190"/>
      <c r="AC735" s="190"/>
      <c r="AD735" s="190"/>
      <c r="AE735" s="190"/>
      <c r="AF735" s="190"/>
      <c r="AG735" s="190"/>
      <c r="AH735" s="191"/>
      <c r="AI735" s="191"/>
      <c r="AJ735" s="190"/>
      <c r="AK735" s="190"/>
      <c r="AL735" s="190"/>
      <c r="AM735" s="191"/>
      <c r="AN735" s="191"/>
      <c r="AO735" s="190"/>
      <c r="AP735" s="190"/>
      <c r="AQ735" s="191"/>
      <c r="AR735" s="190"/>
      <c r="AS735" s="190"/>
      <c r="AT735" s="190"/>
      <c r="AU735" s="191"/>
      <c r="AV735" s="190"/>
      <c r="AW735" s="190"/>
      <c r="AX735" s="190"/>
      <c r="AY735" s="191"/>
      <c r="AZ735" s="190"/>
      <c r="BA735" s="190"/>
      <c r="BB735" s="190"/>
    </row>
    <row r="736" spans="1:54">
      <c r="A736" s="190"/>
      <c r="B736" s="189"/>
      <c r="C736" s="190"/>
      <c r="D736" s="190"/>
      <c r="E736" s="190"/>
      <c r="F736" s="204"/>
      <c r="G736" s="190"/>
      <c r="H736" s="190"/>
      <c r="I736" s="190"/>
      <c r="J736" s="190"/>
      <c r="K736" s="190"/>
      <c r="L736" s="191"/>
      <c r="M736" s="190"/>
      <c r="N736" s="190"/>
      <c r="O736" s="190"/>
      <c r="P736" s="190"/>
      <c r="Q736" s="190"/>
      <c r="R736" s="190"/>
      <c r="S736" s="192"/>
      <c r="T736" s="191"/>
      <c r="U736" s="205"/>
      <c r="V736" s="204"/>
      <c r="W736" s="193"/>
      <c r="X736" s="190"/>
      <c r="Y736" s="190"/>
      <c r="Z736" s="190"/>
      <c r="AA736" s="190"/>
      <c r="AB736" s="190"/>
      <c r="AC736" s="190"/>
      <c r="AD736" s="190"/>
      <c r="AE736" s="190"/>
      <c r="AF736" s="190"/>
      <c r="AG736" s="190"/>
      <c r="AH736" s="191"/>
      <c r="AI736" s="191"/>
      <c r="AJ736" s="190"/>
      <c r="AK736" s="190"/>
      <c r="AL736" s="190"/>
      <c r="AM736" s="191"/>
      <c r="AN736" s="191"/>
      <c r="AO736" s="190"/>
      <c r="AP736" s="190"/>
      <c r="AQ736" s="191"/>
      <c r="AR736" s="190"/>
      <c r="AS736" s="190"/>
      <c r="AT736" s="190"/>
      <c r="AU736" s="191"/>
      <c r="AV736" s="190"/>
      <c r="AW736" s="190"/>
      <c r="AX736" s="190"/>
      <c r="AY736" s="191"/>
      <c r="AZ736" s="190"/>
      <c r="BA736" s="190"/>
      <c r="BB736" s="190"/>
    </row>
    <row r="737" spans="1:54">
      <c r="A737" s="190"/>
      <c r="B737" s="189"/>
      <c r="C737" s="190"/>
      <c r="D737" s="190"/>
      <c r="E737" s="190"/>
      <c r="F737" s="204"/>
      <c r="G737" s="190"/>
      <c r="H737" s="190"/>
      <c r="I737" s="190"/>
      <c r="J737" s="190"/>
      <c r="K737" s="190"/>
      <c r="L737" s="191"/>
      <c r="M737" s="190"/>
      <c r="N737" s="190"/>
      <c r="O737" s="190"/>
      <c r="P737" s="190"/>
      <c r="Q737" s="190"/>
      <c r="R737" s="190"/>
      <c r="S737" s="192"/>
      <c r="T737" s="191"/>
      <c r="U737" s="205"/>
      <c r="V737" s="204"/>
      <c r="W737" s="193"/>
      <c r="X737" s="190"/>
      <c r="Y737" s="190"/>
      <c r="Z737" s="190"/>
      <c r="AA737" s="190"/>
      <c r="AB737" s="190"/>
      <c r="AC737" s="190"/>
      <c r="AD737" s="190"/>
      <c r="AE737" s="190"/>
      <c r="AF737" s="190"/>
      <c r="AG737" s="190"/>
      <c r="AH737" s="191"/>
      <c r="AI737" s="191"/>
      <c r="AJ737" s="190"/>
      <c r="AK737" s="190"/>
      <c r="AL737" s="190"/>
      <c r="AM737" s="191"/>
      <c r="AN737" s="191"/>
      <c r="AO737" s="190"/>
      <c r="AP737" s="190"/>
      <c r="AQ737" s="191"/>
      <c r="AR737" s="190"/>
      <c r="AS737" s="190"/>
      <c r="AT737" s="190"/>
      <c r="AU737" s="191"/>
      <c r="AV737" s="190"/>
      <c r="AW737" s="190"/>
      <c r="AX737" s="190"/>
      <c r="AY737" s="191"/>
      <c r="AZ737" s="190"/>
      <c r="BA737" s="190"/>
      <c r="BB737" s="190"/>
    </row>
    <row r="738" spans="1:54">
      <c r="A738" s="190"/>
      <c r="B738" s="189"/>
      <c r="C738" s="190"/>
      <c r="D738" s="190"/>
      <c r="E738" s="190"/>
      <c r="F738" s="204"/>
      <c r="G738" s="190"/>
      <c r="H738" s="190"/>
      <c r="I738" s="190"/>
      <c r="J738" s="190"/>
      <c r="K738" s="190"/>
      <c r="L738" s="191"/>
      <c r="M738" s="190"/>
      <c r="N738" s="190"/>
      <c r="O738" s="190"/>
      <c r="P738" s="190"/>
      <c r="Q738" s="190"/>
      <c r="R738" s="190"/>
      <c r="S738" s="192"/>
      <c r="T738" s="191"/>
      <c r="U738" s="205"/>
      <c r="V738" s="204"/>
      <c r="W738" s="193"/>
      <c r="X738" s="190"/>
      <c r="Y738" s="190"/>
      <c r="Z738" s="190"/>
      <c r="AA738" s="190"/>
      <c r="AB738" s="190"/>
      <c r="AC738" s="190"/>
      <c r="AD738" s="190"/>
      <c r="AE738" s="190"/>
      <c r="AF738" s="190"/>
      <c r="AG738" s="190"/>
      <c r="AH738" s="191"/>
      <c r="AI738" s="191"/>
      <c r="AJ738" s="190"/>
      <c r="AK738" s="190"/>
      <c r="AL738" s="190"/>
      <c r="AM738" s="191"/>
      <c r="AN738" s="191"/>
      <c r="AO738" s="190"/>
      <c r="AP738" s="190"/>
      <c r="AQ738" s="191"/>
      <c r="AR738" s="190"/>
      <c r="AS738" s="190"/>
      <c r="AT738" s="190"/>
      <c r="AU738" s="191"/>
      <c r="AV738" s="190"/>
      <c r="AW738" s="190"/>
      <c r="AX738" s="190"/>
      <c r="AY738" s="191"/>
      <c r="AZ738" s="190"/>
      <c r="BA738" s="190"/>
      <c r="BB738" s="190"/>
    </row>
    <row r="739" spans="1:54">
      <c r="A739" s="190"/>
      <c r="B739" s="189"/>
      <c r="C739" s="190"/>
      <c r="D739" s="190"/>
      <c r="E739" s="190"/>
      <c r="F739" s="204"/>
      <c r="G739" s="190"/>
      <c r="H739" s="190"/>
      <c r="I739" s="190"/>
      <c r="J739" s="190"/>
      <c r="K739" s="190"/>
      <c r="L739" s="191"/>
      <c r="M739" s="190"/>
      <c r="N739" s="190"/>
      <c r="O739" s="190"/>
      <c r="P739" s="190"/>
      <c r="Q739" s="190"/>
      <c r="R739" s="190"/>
      <c r="S739" s="192"/>
      <c r="T739" s="191"/>
      <c r="U739" s="205"/>
      <c r="V739" s="204"/>
      <c r="W739" s="193"/>
      <c r="X739" s="190"/>
      <c r="Y739" s="190"/>
      <c r="Z739" s="190"/>
      <c r="AA739" s="190"/>
      <c r="AB739" s="190"/>
      <c r="AC739" s="190"/>
      <c r="AD739" s="190"/>
      <c r="AE739" s="190"/>
      <c r="AF739" s="190"/>
      <c r="AG739" s="190"/>
      <c r="AH739" s="191"/>
      <c r="AI739" s="191"/>
      <c r="AJ739" s="190"/>
      <c r="AK739" s="190"/>
      <c r="AL739" s="190"/>
      <c r="AM739" s="191"/>
      <c r="AN739" s="191"/>
      <c r="AO739" s="190"/>
      <c r="AP739" s="190"/>
      <c r="AQ739" s="191"/>
      <c r="AR739" s="190"/>
      <c r="AS739" s="190"/>
      <c r="AT739" s="190"/>
      <c r="AU739" s="191"/>
      <c r="AV739" s="190"/>
      <c r="AW739" s="190"/>
      <c r="AX739" s="190"/>
      <c r="AY739" s="191"/>
      <c r="AZ739" s="190"/>
      <c r="BA739" s="190"/>
      <c r="BB739" s="190"/>
    </row>
    <row r="740" spans="1:54">
      <c r="A740" s="190"/>
      <c r="B740" s="189"/>
      <c r="C740" s="190"/>
      <c r="D740" s="190"/>
      <c r="E740" s="190"/>
      <c r="F740" s="204"/>
      <c r="G740" s="190"/>
      <c r="H740" s="190"/>
      <c r="I740" s="190"/>
      <c r="J740" s="190"/>
      <c r="K740" s="190"/>
      <c r="L740" s="191"/>
      <c r="M740" s="190"/>
      <c r="N740" s="190"/>
      <c r="O740" s="190"/>
      <c r="P740" s="190"/>
      <c r="Q740" s="190"/>
      <c r="R740" s="190"/>
      <c r="S740" s="192"/>
      <c r="T740" s="191"/>
      <c r="U740" s="205"/>
      <c r="V740" s="204"/>
      <c r="W740" s="193"/>
      <c r="X740" s="190"/>
      <c r="Y740" s="190"/>
      <c r="Z740" s="190"/>
      <c r="AA740" s="190"/>
      <c r="AB740" s="190"/>
      <c r="AC740" s="190"/>
      <c r="AD740" s="190"/>
      <c r="AE740" s="190"/>
      <c r="AF740" s="190"/>
      <c r="AG740" s="190"/>
      <c r="AH740" s="191"/>
      <c r="AI740" s="191"/>
      <c r="AJ740" s="190"/>
      <c r="AK740" s="190"/>
      <c r="AL740" s="190"/>
      <c r="AM740" s="191"/>
      <c r="AN740" s="191"/>
      <c r="AO740" s="190"/>
      <c r="AP740" s="190"/>
      <c r="AQ740" s="191"/>
      <c r="AR740" s="190"/>
      <c r="AS740" s="190"/>
      <c r="AT740" s="190"/>
      <c r="AU740" s="191"/>
      <c r="AV740" s="190"/>
      <c r="AW740" s="190"/>
      <c r="AX740" s="190"/>
      <c r="AY740" s="191"/>
      <c r="AZ740" s="190"/>
      <c r="BA740" s="190"/>
      <c r="BB740" s="190"/>
    </row>
    <row r="741" spans="1:54">
      <c r="A741" s="190"/>
      <c r="B741" s="189"/>
      <c r="C741" s="190"/>
      <c r="D741" s="190"/>
      <c r="E741" s="190"/>
      <c r="F741" s="204"/>
      <c r="G741" s="190"/>
      <c r="H741" s="190"/>
      <c r="I741" s="190"/>
      <c r="J741" s="190"/>
      <c r="K741" s="190"/>
      <c r="L741" s="191"/>
      <c r="M741" s="190"/>
      <c r="N741" s="190"/>
      <c r="O741" s="190"/>
      <c r="P741" s="190"/>
      <c r="Q741" s="190"/>
      <c r="R741" s="190"/>
      <c r="S741" s="192"/>
      <c r="T741" s="191"/>
      <c r="U741" s="205"/>
      <c r="V741" s="204"/>
      <c r="W741" s="193"/>
      <c r="X741" s="190"/>
      <c r="Y741" s="190"/>
      <c r="Z741" s="190"/>
      <c r="AA741" s="190"/>
      <c r="AB741" s="190"/>
      <c r="AC741" s="190"/>
      <c r="AD741" s="190"/>
      <c r="AE741" s="190"/>
      <c r="AF741" s="190"/>
      <c r="AG741" s="190"/>
      <c r="AH741" s="191"/>
      <c r="AI741" s="191"/>
      <c r="AJ741" s="190"/>
      <c r="AK741" s="190"/>
      <c r="AL741" s="190"/>
      <c r="AM741" s="191"/>
      <c r="AN741" s="191"/>
      <c r="AO741" s="190"/>
      <c r="AP741" s="190"/>
      <c r="AQ741" s="191"/>
      <c r="AR741" s="190"/>
      <c r="AS741" s="190"/>
      <c r="AT741" s="190"/>
      <c r="AU741" s="191"/>
      <c r="AV741" s="190"/>
      <c r="AW741" s="190"/>
      <c r="AX741" s="190"/>
      <c r="AY741" s="191"/>
      <c r="AZ741" s="190"/>
      <c r="BA741" s="190"/>
      <c r="BB741" s="190"/>
    </row>
    <row r="742" spans="1:54">
      <c r="A742" s="190"/>
      <c r="B742" s="189"/>
      <c r="C742" s="190"/>
      <c r="D742" s="190"/>
      <c r="E742" s="190"/>
      <c r="F742" s="204"/>
      <c r="G742" s="190"/>
      <c r="H742" s="190"/>
      <c r="I742" s="190"/>
      <c r="J742" s="190"/>
      <c r="K742" s="190"/>
      <c r="L742" s="191"/>
      <c r="M742" s="190"/>
      <c r="N742" s="190"/>
      <c r="O742" s="190"/>
      <c r="P742" s="190"/>
      <c r="Q742" s="190"/>
      <c r="R742" s="190"/>
      <c r="S742" s="192"/>
      <c r="T742" s="191"/>
      <c r="U742" s="205"/>
      <c r="V742" s="204"/>
      <c r="W742" s="193"/>
      <c r="X742" s="190"/>
      <c r="Y742" s="190"/>
      <c r="Z742" s="190"/>
      <c r="AA742" s="190"/>
      <c r="AB742" s="190"/>
      <c r="AC742" s="190"/>
      <c r="AD742" s="190"/>
      <c r="AE742" s="190"/>
      <c r="AF742" s="190"/>
      <c r="AG742" s="190"/>
      <c r="AH742" s="191"/>
      <c r="AI742" s="191"/>
      <c r="AJ742" s="190"/>
      <c r="AK742" s="190"/>
      <c r="AL742" s="190"/>
      <c r="AM742" s="191"/>
      <c r="AN742" s="191"/>
      <c r="AO742" s="190"/>
      <c r="AP742" s="190"/>
      <c r="AQ742" s="191"/>
      <c r="AR742" s="190"/>
      <c r="AS742" s="190"/>
      <c r="AT742" s="190"/>
      <c r="AU742" s="191"/>
      <c r="AV742" s="190"/>
      <c r="AW742" s="190"/>
      <c r="AX742" s="190"/>
      <c r="AY742" s="191"/>
      <c r="AZ742" s="190"/>
      <c r="BA742" s="190"/>
      <c r="BB742" s="190"/>
    </row>
    <row r="743" spans="1:54">
      <c r="A743" s="190"/>
      <c r="B743" s="189"/>
      <c r="C743" s="190"/>
      <c r="D743" s="190"/>
      <c r="E743" s="190"/>
      <c r="F743" s="204"/>
      <c r="G743" s="190"/>
      <c r="H743" s="190"/>
      <c r="I743" s="190"/>
      <c r="J743" s="190"/>
      <c r="K743" s="190"/>
      <c r="L743" s="191"/>
      <c r="M743" s="190"/>
      <c r="N743" s="190"/>
      <c r="O743" s="190"/>
      <c r="P743" s="190"/>
      <c r="Q743" s="190"/>
      <c r="R743" s="190"/>
      <c r="S743" s="192"/>
      <c r="T743" s="191"/>
      <c r="U743" s="205"/>
      <c r="V743" s="204"/>
      <c r="W743" s="193"/>
      <c r="X743" s="190"/>
      <c r="Y743" s="190"/>
      <c r="Z743" s="190"/>
      <c r="AA743" s="190"/>
      <c r="AB743" s="190"/>
      <c r="AC743" s="190"/>
      <c r="AD743" s="190"/>
      <c r="AE743" s="190"/>
      <c r="AF743" s="190"/>
      <c r="AG743" s="190"/>
      <c r="AH743" s="191"/>
      <c r="AI743" s="191"/>
      <c r="AJ743" s="190"/>
      <c r="AK743" s="190"/>
      <c r="AL743" s="190"/>
      <c r="AM743" s="191"/>
      <c r="AN743" s="191"/>
      <c r="AO743" s="190"/>
      <c r="AP743" s="190"/>
      <c r="AQ743" s="191"/>
      <c r="AR743" s="190"/>
      <c r="AS743" s="190"/>
      <c r="AT743" s="190"/>
      <c r="AU743" s="191"/>
      <c r="AV743" s="190"/>
      <c r="AW743" s="190"/>
      <c r="AX743" s="190"/>
      <c r="AY743" s="191"/>
      <c r="AZ743" s="190"/>
      <c r="BA743" s="190"/>
      <c r="BB743" s="190"/>
    </row>
    <row r="744" spans="1:54">
      <c r="A744" s="190"/>
      <c r="B744" s="189"/>
      <c r="C744" s="190"/>
      <c r="D744" s="190"/>
      <c r="E744" s="190"/>
      <c r="F744" s="204"/>
      <c r="G744" s="190"/>
      <c r="H744" s="190"/>
      <c r="I744" s="190"/>
      <c r="J744" s="190"/>
      <c r="K744" s="190"/>
      <c r="L744" s="191"/>
      <c r="M744" s="190"/>
      <c r="N744" s="190"/>
      <c r="O744" s="190"/>
      <c r="P744" s="190"/>
      <c r="Q744" s="190"/>
      <c r="R744" s="190"/>
      <c r="S744" s="192"/>
      <c r="T744" s="191"/>
      <c r="U744" s="205"/>
      <c r="V744" s="204"/>
      <c r="W744" s="193"/>
      <c r="X744" s="190"/>
      <c r="Y744" s="190"/>
      <c r="Z744" s="190"/>
      <c r="AA744" s="190"/>
      <c r="AB744" s="190"/>
      <c r="AC744" s="190"/>
      <c r="AD744" s="190"/>
      <c r="AE744" s="190"/>
      <c r="AF744" s="190"/>
      <c r="AG744" s="190"/>
      <c r="AH744" s="191"/>
      <c r="AI744" s="191"/>
      <c r="AJ744" s="190"/>
      <c r="AK744" s="190"/>
      <c r="AL744" s="190"/>
      <c r="AM744" s="191"/>
      <c r="AN744" s="191"/>
      <c r="AO744" s="190"/>
      <c r="AP744" s="190"/>
      <c r="AQ744" s="191"/>
      <c r="AR744" s="190"/>
      <c r="AS744" s="190"/>
      <c r="AT744" s="190"/>
      <c r="AU744" s="191"/>
      <c r="AV744" s="190"/>
      <c r="AW744" s="190"/>
      <c r="AX744" s="190"/>
      <c r="AY744" s="191"/>
      <c r="AZ744" s="190"/>
      <c r="BA744" s="190"/>
      <c r="BB744" s="190"/>
    </row>
    <row r="745" spans="1:54">
      <c r="A745" s="190"/>
      <c r="B745" s="189"/>
      <c r="C745" s="190"/>
      <c r="D745" s="190"/>
      <c r="E745" s="190"/>
      <c r="F745" s="204"/>
      <c r="G745" s="190"/>
      <c r="H745" s="190"/>
      <c r="I745" s="190"/>
      <c r="J745" s="190"/>
      <c r="K745" s="190"/>
      <c r="L745" s="191"/>
      <c r="M745" s="190"/>
      <c r="N745" s="190"/>
      <c r="O745" s="190"/>
      <c r="P745" s="190"/>
      <c r="Q745" s="190"/>
      <c r="R745" s="190"/>
      <c r="S745" s="192"/>
      <c r="T745" s="191"/>
      <c r="U745" s="205"/>
      <c r="V745" s="204"/>
      <c r="W745" s="193"/>
      <c r="X745" s="190"/>
      <c r="Y745" s="190"/>
      <c r="Z745" s="190"/>
      <c r="AA745" s="190"/>
      <c r="AB745" s="190"/>
      <c r="AC745" s="190"/>
      <c r="AD745" s="190"/>
      <c r="AE745" s="190"/>
      <c r="AF745" s="190"/>
      <c r="AG745" s="190"/>
      <c r="AH745" s="191"/>
      <c r="AI745" s="191"/>
      <c r="AJ745" s="190"/>
      <c r="AK745" s="190"/>
      <c r="AL745" s="190"/>
      <c r="AM745" s="191"/>
      <c r="AN745" s="191"/>
      <c r="AO745" s="190"/>
      <c r="AP745" s="190"/>
      <c r="AQ745" s="191"/>
      <c r="AR745" s="190"/>
      <c r="AS745" s="190"/>
      <c r="AT745" s="190"/>
      <c r="AU745" s="191"/>
      <c r="AV745" s="190"/>
      <c r="AW745" s="190"/>
      <c r="AX745" s="190"/>
      <c r="AY745" s="191"/>
      <c r="AZ745" s="190"/>
      <c r="BA745" s="190"/>
      <c r="BB745" s="190"/>
    </row>
    <row r="746" spans="1:54">
      <c r="A746" s="190"/>
      <c r="B746" s="189"/>
      <c r="C746" s="190"/>
      <c r="D746" s="190"/>
      <c r="E746" s="190"/>
      <c r="F746" s="204"/>
      <c r="G746" s="190"/>
      <c r="H746" s="190"/>
      <c r="I746" s="190"/>
      <c r="J746" s="190"/>
      <c r="K746" s="190"/>
      <c r="L746" s="191"/>
      <c r="M746" s="190"/>
      <c r="N746" s="190"/>
      <c r="O746" s="190"/>
      <c r="P746" s="190"/>
      <c r="Q746" s="190"/>
      <c r="R746" s="190"/>
      <c r="S746" s="192"/>
      <c r="T746" s="191"/>
      <c r="U746" s="205"/>
      <c r="V746" s="204"/>
      <c r="W746" s="193"/>
      <c r="X746" s="190"/>
      <c r="Y746" s="190"/>
      <c r="Z746" s="190"/>
      <c r="AA746" s="190"/>
      <c r="AB746" s="190"/>
      <c r="AC746" s="190"/>
      <c r="AD746" s="190"/>
      <c r="AE746" s="190"/>
      <c r="AF746" s="190"/>
      <c r="AG746" s="190"/>
      <c r="AH746" s="191"/>
      <c r="AI746" s="191"/>
      <c r="AJ746" s="190"/>
      <c r="AK746" s="190"/>
      <c r="AL746" s="190"/>
      <c r="AM746" s="191"/>
      <c r="AN746" s="191"/>
      <c r="AO746" s="190"/>
      <c r="AP746" s="190"/>
      <c r="AQ746" s="191"/>
      <c r="AR746" s="190"/>
      <c r="AS746" s="190"/>
      <c r="AT746" s="190"/>
      <c r="AU746" s="191"/>
      <c r="AV746" s="190"/>
      <c r="AW746" s="190"/>
      <c r="AX746" s="190"/>
      <c r="AY746" s="191"/>
      <c r="AZ746" s="190"/>
      <c r="BA746" s="190"/>
      <c r="BB746" s="190"/>
    </row>
    <row r="747" spans="1:54">
      <c r="A747" s="190"/>
      <c r="B747" s="189"/>
      <c r="C747" s="190"/>
      <c r="D747" s="190"/>
      <c r="E747" s="190"/>
      <c r="F747" s="204"/>
      <c r="G747" s="190"/>
      <c r="H747" s="190"/>
      <c r="I747" s="190"/>
      <c r="J747" s="190"/>
      <c r="K747" s="190"/>
      <c r="L747" s="191"/>
      <c r="M747" s="190"/>
      <c r="N747" s="190"/>
      <c r="O747" s="190"/>
      <c r="P747" s="190"/>
      <c r="Q747" s="190"/>
      <c r="R747" s="190"/>
      <c r="S747" s="192"/>
      <c r="T747" s="191"/>
      <c r="U747" s="205"/>
      <c r="V747" s="204"/>
      <c r="W747" s="193"/>
      <c r="X747" s="190"/>
      <c r="Y747" s="190"/>
      <c r="Z747" s="190"/>
      <c r="AA747" s="190"/>
      <c r="AB747" s="190"/>
      <c r="AC747" s="190"/>
      <c r="AD747" s="190"/>
      <c r="AE747" s="190"/>
      <c r="AF747" s="190"/>
      <c r="AG747" s="190"/>
      <c r="AH747" s="191"/>
      <c r="AI747" s="191"/>
      <c r="AJ747" s="190"/>
      <c r="AK747" s="190"/>
      <c r="AL747" s="190"/>
      <c r="AM747" s="191"/>
      <c r="AN747" s="191"/>
      <c r="AO747" s="190"/>
      <c r="AP747" s="190"/>
      <c r="AQ747" s="191"/>
      <c r="AR747" s="190"/>
      <c r="AS747" s="190"/>
      <c r="AT747" s="190"/>
      <c r="AU747" s="191"/>
      <c r="AV747" s="190"/>
      <c r="AW747" s="190"/>
      <c r="AX747" s="190"/>
      <c r="AY747" s="191"/>
      <c r="AZ747" s="190"/>
      <c r="BA747" s="190"/>
      <c r="BB747" s="190"/>
    </row>
    <row r="748" spans="1:54">
      <c r="A748" s="190"/>
      <c r="B748" s="189"/>
      <c r="C748" s="190"/>
      <c r="D748" s="190"/>
      <c r="E748" s="190"/>
      <c r="F748" s="204"/>
      <c r="G748" s="190"/>
      <c r="H748" s="190"/>
      <c r="I748" s="190"/>
      <c r="J748" s="190"/>
      <c r="K748" s="190"/>
      <c r="L748" s="191"/>
      <c r="M748" s="190"/>
      <c r="N748" s="190"/>
      <c r="O748" s="190"/>
      <c r="P748" s="190"/>
      <c r="Q748" s="190"/>
      <c r="R748" s="190"/>
      <c r="S748" s="192"/>
      <c r="T748" s="191"/>
      <c r="U748" s="205"/>
      <c r="V748" s="204"/>
      <c r="W748" s="193"/>
      <c r="X748" s="190"/>
      <c r="Y748" s="190"/>
      <c r="Z748" s="190"/>
      <c r="AA748" s="190"/>
      <c r="AB748" s="190"/>
      <c r="AC748" s="190"/>
      <c r="AD748" s="190"/>
      <c r="AE748" s="190"/>
      <c r="AF748" s="190"/>
      <c r="AG748" s="190"/>
      <c r="AH748" s="191"/>
      <c r="AI748" s="191"/>
      <c r="AJ748" s="190"/>
      <c r="AK748" s="190"/>
      <c r="AL748" s="190"/>
      <c r="AM748" s="191"/>
      <c r="AN748" s="191"/>
      <c r="AO748" s="190"/>
      <c r="AP748" s="190"/>
      <c r="AQ748" s="191"/>
      <c r="AR748" s="190"/>
      <c r="AS748" s="190"/>
      <c r="AT748" s="190"/>
      <c r="AU748" s="191"/>
      <c r="AV748" s="190"/>
      <c r="AW748" s="190"/>
      <c r="AX748" s="190"/>
      <c r="AY748" s="191"/>
      <c r="AZ748" s="190"/>
      <c r="BA748" s="190"/>
      <c r="BB748" s="190"/>
    </row>
    <row r="749" spans="1:54">
      <c r="A749" s="190"/>
      <c r="B749" s="189"/>
      <c r="C749" s="190"/>
      <c r="D749" s="190"/>
      <c r="E749" s="190"/>
      <c r="F749" s="204"/>
      <c r="G749" s="190"/>
      <c r="H749" s="190"/>
      <c r="I749" s="190"/>
      <c r="J749" s="190"/>
      <c r="K749" s="190"/>
      <c r="L749" s="191"/>
      <c r="M749" s="190"/>
      <c r="N749" s="190"/>
      <c r="O749" s="190"/>
      <c r="P749" s="190"/>
      <c r="Q749" s="190"/>
      <c r="R749" s="190"/>
      <c r="S749" s="192"/>
      <c r="T749" s="191"/>
      <c r="U749" s="205"/>
      <c r="V749" s="204"/>
      <c r="W749" s="193"/>
      <c r="X749" s="190"/>
      <c r="Y749" s="190"/>
      <c r="Z749" s="190"/>
      <c r="AA749" s="190"/>
      <c r="AB749" s="190"/>
      <c r="AC749" s="190"/>
      <c r="AD749" s="190"/>
      <c r="AE749" s="190"/>
      <c r="AF749" s="190"/>
      <c r="AG749" s="190"/>
      <c r="AH749" s="191"/>
      <c r="AI749" s="191"/>
      <c r="AJ749" s="190"/>
      <c r="AK749" s="190"/>
      <c r="AL749" s="190"/>
      <c r="AM749" s="191"/>
      <c r="AN749" s="191"/>
      <c r="AO749" s="190"/>
      <c r="AP749" s="190"/>
      <c r="AQ749" s="191"/>
      <c r="AR749" s="190"/>
      <c r="AS749" s="190"/>
      <c r="AT749" s="190"/>
      <c r="AU749" s="191"/>
      <c r="AV749" s="190"/>
      <c r="AW749" s="190"/>
      <c r="AX749" s="190"/>
      <c r="AY749" s="191"/>
      <c r="AZ749" s="190"/>
      <c r="BA749" s="190"/>
      <c r="BB749" s="190"/>
    </row>
    <row r="750" spans="1:54">
      <c r="A750" s="190"/>
      <c r="B750" s="189"/>
      <c r="C750" s="190"/>
      <c r="D750" s="190"/>
      <c r="E750" s="190"/>
      <c r="F750" s="204"/>
      <c r="G750" s="190"/>
      <c r="H750" s="190"/>
      <c r="I750" s="190"/>
      <c r="J750" s="190"/>
      <c r="K750" s="190"/>
      <c r="L750" s="191"/>
      <c r="M750" s="190"/>
      <c r="N750" s="190"/>
      <c r="O750" s="190"/>
      <c r="P750" s="190"/>
      <c r="Q750" s="190"/>
      <c r="R750" s="190"/>
      <c r="S750" s="192"/>
      <c r="T750" s="191"/>
      <c r="U750" s="205"/>
      <c r="V750" s="204"/>
      <c r="W750" s="193"/>
      <c r="X750" s="190"/>
      <c r="Y750" s="190"/>
      <c r="Z750" s="190"/>
      <c r="AA750" s="190"/>
      <c r="AB750" s="190"/>
      <c r="AC750" s="190"/>
      <c r="AD750" s="190"/>
      <c r="AE750" s="190"/>
      <c r="AF750" s="190"/>
      <c r="AG750" s="190"/>
      <c r="AH750" s="191"/>
      <c r="AI750" s="191"/>
      <c r="AJ750" s="190"/>
      <c r="AK750" s="190"/>
      <c r="AL750" s="190"/>
      <c r="AM750" s="191"/>
      <c r="AN750" s="191"/>
      <c r="AO750" s="190"/>
      <c r="AP750" s="190"/>
      <c r="AQ750" s="191"/>
      <c r="AR750" s="190"/>
      <c r="AS750" s="190"/>
      <c r="AT750" s="190"/>
      <c r="AU750" s="191"/>
      <c r="AV750" s="190"/>
      <c r="AW750" s="190"/>
      <c r="AX750" s="190"/>
      <c r="AY750" s="191"/>
      <c r="AZ750" s="190"/>
      <c r="BA750" s="190"/>
      <c r="BB750" s="190"/>
    </row>
    <row r="751" spans="1:54">
      <c r="A751" s="190"/>
      <c r="B751" s="189"/>
      <c r="C751" s="190"/>
      <c r="D751" s="190"/>
      <c r="E751" s="190"/>
      <c r="F751" s="204"/>
      <c r="G751" s="190"/>
      <c r="H751" s="190"/>
      <c r="I751" s="190"/>
      <c r="J751" s="190"/>
      <c r="K751" s="190"/>
      <c r="L751" s="191"/>
      <c r="M751" s="190"/>
      <c r="N751" s="190"/>
      <c r="O751" s="190"/>
      <c r="P751" s="190"/>
      <c r="Q751" s="190"/>
      <c r="R751" s="190"/>
      <c r="S751" s="192"/>
      <c r="T751" s="191"/>
      <c r="U751" s="205"/>
      <c r="V751" s="204"/>
      <c r="W751" s="193"/>
      <c r="X751" s="190"/>
      <c r="Y751" s="190"/>
      <c r="Z751" s="190"/>
      <c r="AA751" s="190"/>
      <c r="AB751" s="190"/>
      <c r="AC751" s="190"/>
      <c r="AD751" s="190"/>
      <c r="AE751" s="190"/>
      <c r="AF751" s="190"/>
      <c r="AG751" s="190"/>
      <c r="AH751" s="191"/>
      <c r="AI751" s="191"/>
      <c r="AJ751" s="190"/>
      <c r="AK751" s="190"/>
      <c r="AL751" s="190"/>
      <c r="AM751" s="191"/>
      <c r="AN751" s="191"/>
      <c r="AO751" s="190"/>
      <c r="AP751" s="190"/>
      <c r="AQ751" s="191"/>
      <c r="AR751" s="190"/>
      <c r="AS751" s="190"/>
      <c r="AT751" s="190"/>
      <c r="AU751" s="191"/>
      <c r="AV751" s="190"/>
      <c r="AW751" s="190"/>
      <c r="AX751" s="190"/>
      <c r="AY751" s="191"/>
      <c r="AZ751" s="190"/>
      <c r="BA751" s="190"/>
      <c r="BB751" s="190"/>
    </row>
    <row r="752" spans="1:54">
      <c r="A752" s="190"/>
      <c r="B752" s="189"/>
      <c r="C752" s="190"/>
      <c r="D752" s="190"/>
      <c r="E752" s="190"/>
      <c r="F752" s="204"/>
      <c r="G752" s="190"/>
      <c r="H752" s="190"/>
      <c r="I752" s="190"/>
      <c r="J752" s="190"/>
      <c r="K752" s="190"/>
      <c r="L752" s="191"/>
      <c r="M752" s="190"/>
      <c r="N752" s="190"/>
      <c r="O752" s="190"/>
      <c r="P752" s="190"/>
      <c r="Q752" s="190"/>
      <c r="R752" s="190"/>
      <c r="S752" s="192"/>
      <c r="T752" s="191"/>
      <c r="U752" s="205"/>
      <c r="V752" s="204"/>
      <c r="W752" s="193"/>
      <c r="X752" s="190"/>
      <c r="Y752" s="190"/>
      <c r="Z752" s="190"/>
      <c r="AA752" s="190"/>
      <c r="AB752" s="190"/>
      <c r="AC752" s="190"/>
      <c r="AD752" s="190"/>
      <c r="AE752" s="190"/>
      <c r="AF752" s="190"/>
      <c r="AG752" s="190"/>
      <c r="AH752" s="191"/>
      <c r="AI752" s="191"/>
      <c r="AJ752" s="190"/>
      <c r="AK752" s="190"/>
      <c r="AL752" s="190"/>
      <c r="AM752" s="191"/>
      <c r="AN752" s="191"/>
      <c r="AO752" s="190"/>
      <c r="AP752" s="190"/>
      <c r="AQ752" s="191"/>
      <c r="AR752" s="190"/>
      <c r="AS752" s="190"/>
      <c r="AT752" s="190"/>
      <c r="AU752" s="191"/>
      <c r="AV752" s="190"/>
      <c r="AW752" s="190"/>
      <c r="AX752" s="190"/>
      <c r="AY752" s="191"/>
      <c r="AZ752" s="190"/>
      <c r="BA752" s="190"/>
      <c r="BB752" s="190"/>
    </row>
    <row r="753" spans="1:54">
      <c r="A753" s="190"/>
      <c r="B753" s="189"/>
      <c r="C753" s="190"/>
      <c r="D753" s="190"/>
      <c r="E753" s="190"/>
      <c r="F753" s="204"/>
      <c r="G753" s="190"/>
      <c r="H753" s="190"/>
      <c r="I753" s="190"/>
      <c r="J753" s="190"/>
      <c r="K753" s="190"/>
      <c r="L753" s="191"/>
      <c r="M753" s="190"/>
      <c r="N753" s="190"/>
      <c r="O753" s="190"/>
      <c r="P753" s="190"/>
      <c r="Q753" s="190"/>
      <c r="R753" s="190"/>
      <c r="S753" s="192"/>
      <c r="T753" s="191"/>
      <c r="U753" s="205"/>
      <c r="V753" s="204"/>
      <c r="W753" s="193"/>
      <c r="X753" s="190"/>
      <c r="Y753" s="190"/>
      <c r="Z753" s="190"/>
      <c r="AA753" s="190"/>
      <c r="AB753" s="190"/>
      <c r="AC753" s="190"/>
      <c r="AD753" s="190"/>
      <c r="AE753" s="190"/>
      <c r="AF753" s="190"/>
      <c r="AG753" s="190"/>
      <c r="AH753" s="191"/>
      <c r="AI753" s="191"/>
      <c r="AJ753" s="190"/>
      <c r="AK753" s="190"/>
      <c r="AL753" s="190"/>
      <c r="AM753" s="191"/>
      <c r="AN753" s="191"/>
      <c r="AO753" s="190"/>
      <c r="AP753" s="190"/>
      <c r="AQ753" s="191"/>
      <c r="AR753" s="190"/>
      <c r="AS753" s="190"/>
      <c r="AT753" s="190"/>
      <c r="AU753" s="191"/>
      <c r="AV753" s="190"/>
      <c r="AW753" s="190"/>
      <c r="AX753" s="190"/>
      <c r="AY753" s="191"/>
      <c r="AZ753" s="190"/>
      <c r="BA753" s="190"/>
      <c r="BB753" s="190"/>
    </row>
    <row r="754" spans="1:54">
      <c r="A754" s="190"/>
      <c r="B754" s="189"/>
      <c r="C754" s="190"/>
      <c r="D754" s="190"/>
      <c r="E754" s="190"/>
      <c r="F754" s="204"/>
      <c r="G754" s="190"/>
      <c r="H754" s="190"/>
      <c r="I754" s="190"/>
      <c r="J754" s="190"/>
      <c r="K754" s="190"/>
      <c r="L754" s="191"/>
      <c r="M754" s="190"/>
      <c r="N754" s="190"/>
      <c r="O754" s="190"/>
      <c r="P754" s="190"/>
      <c r="Q754" s="190"/>
      <c r="R754" s="190"/>
      <c r="S754" s="192"/>
      <c r="T754" s="191"/>
      <c r="U754" s="205"/>
      <c r="V754" s="204"/>
      <c r="W754" s="193"/>
      <c r="X754" s="190"/>
      <c r="Y754" s="190"/>
      <c r="Z754" s="190"/>
      <c r="AA754" s="190"/>
      <c r="AB754" s="190"/>
      <c r="AC754" s="190"/>
      <c r="AD754" s="190"/>
      <c r="AE754" s="190"/>
      <c r="AF754" s="190"/>
      <c r="AG754" s="190"/>
      <c r="AH754" s="191"/>
      <c r="AI754" s="191"/>
      <c r="AJ754" s="190"/>
      <c r="AK754" s="190"/>
      <c r="AL754" s="190"/>
      <c r="AM754" s="191"/>
      <c r="AN754" s="191"/>
      <c r="AO754" s="190"/>
      <c r="AP754" s="190"/>
      <c r="AQ754" s="191"/>
      <c r="AR754" s="190"/>
      <c r="AS754" s="190"/>
      <c r="AT754" s="190"/>
      <c r="AU754" s="191"/>
      <c r="AV754" s="190"/>
      <c r="AW754" s="190"/>
      <c r="AX754" s="190"/>
      <c r="AY754" s="191"/>
      <c r="AZ754" s="190"/>
      <c r="BA754" s="190"/>
      <c r="BB754" s="190"/>
    </row>
    <row r="755" spans="1:54">
      <c r="A755" s="190"/>
      <c r="B755" s="189"/>
      <c r="C755" s="190"/>
      <c r="D755" s="190"/>
      <c r="E755" s="190"/>
      <c r="F755" s="204"/>
      <c r="G755" s="190"/>
      <c r="H755" s="190"/>
      <c r="I755" s="190"/>
      <c r="J755" s="190"/>
      <c r="K755" s="190"/>
      <c r="L755" s="191"/>
      <c r="M755" s="190"/>
      <c r="N755" s="190"/>
      <c r="O755" s="190"/>
      <c r="P755" s="190"/>
      <c r="Q755" s="190"/>
      <c r="R755" s="190"/>
      <c r="S755" s="192"/>
      <c r="T755" s="191"/>
      <c r="U755" s="205"/>
      <c r="V755" s="204"/>
      <c r="W755" s="193"/>
      <c r="X755" s="190"/>
      <c r="Y755" s="190"/>
      <c r="Z755" s="190"/>
      <c r="AA755" s="190"/>
      <c r="AB755" s="190"/>
      <c r="AC755" s="190"/>
      <c r="AD755" s="190"/>
      <c r="AE755" s="190"/>
      <c r="AF755" s="190"/>
      <c r="AG755" s="190"/>
      <c r="AH755" s="191"/>
      <c r="AI755" s="191"/>
      <c r="AJ755" s="190"/>
      <c r="AK755" s="190"/>
      <c r="AL755" s="190"/>
      <c r="AM755" s="191"/>
      <c r="AN755" s="191"/>
      <c r="AO755" s="190"/>
      <c r="AP755" s="190"/>
      <c r="AQ755" s="191"/>
      <c r="AR755" s="190"/>
      <c r="AS755" s="190"/>
      <c r="AT755" s="190"/>
      <c r="AU755" s="191"/>
      <c r="AV755" s="190"/>
      <c r="AW755" s="190"/>
      <c r="AX755" s="190"/>
      <c r="AY755" s="191"/>
      <c r="AZ755" s="190"/>
      <c r="BA755" s="190"/>
      <c r="BB755" s="190"/>
    </row>
    <row r="756" spans="1:54">
      <c r="A756" s="190"/>
      <c r="B756" s="189"/>
      <c r="C756" s="190"/>
      <c r="D756" s="190"/>
      <c r="E756" s="190"/>
      <c r="F756" s="204"/>
      <c r="G756" s="190"/>
      <c r="H756" s="190"/>
      <c r="I756" s="190"/>
      <c r="J756" s="190"/>
      <c r="K756" s="190"/>
      <c r="L756" s="191"/>
      <c r="M756" s="190"/>
      <c r="N756" s="190"/>
      <c r="O756" s="190"/>
      <c r="P756" s="190"/>
      <c r="Q756" s="190"/>
      <c r="R756" s="190"/>
      <c r="S756" s="192"/>
      <c r="T756" s="191"/>
      <c r="U756" s="205"/>
      <c r="V756" s="204"/>
      <c r="W756" s="193"/>
      <c r="X756" s="190"/>
      <c r="Y756" s="190"/>
      <c r="Z756" s="190"/>
      <c r="AA756" s="190"/>
      <c r="AB756" s="190"/>
      <c r="AC756" s="190"/>
      <c r="AD756" s="190"/>
      <c r="AE756" s="190"/>
      <c r="AF756" s="190"/>
      <c r="AG756" s="190"/>
      <c r="AH756" s="191"/>
      <c r="AI756" s="191"/>
      <c r="AJ756" s="190"/>
      <c r="AK756" s="190"/>
      <c r="AL756" s="190"/>
      <c r="AM756" s="191"/>
      <c r="AN756" s="191"/>
      <c r="AO756" s="190"/>
      <c r="AP756" s="190"/>
      <c r="AQ756" s="191"/>
      <c r="AR756" s="190"/>
      <c r="AS756" s="190"/>
      <c r="AT756" s="190"/>
      <c r="AU756" s="191"/>
      <c r="AV756" s="190"/>
      <c r="AW756" s="190"/>
      <c r="AX756" s="190"/>
      <c r="AY756" s="191"/>
      <c r="AZ756" s="190"/>
      <c r="BA756" s="190"/>
      <c r="BB756" s="190"/>
    </row>
    <row r="757" spans="1:54">
      <c r="A757" s="190"/>
      <c r="B757" s="189"/>
      <c r="C757" s="190"/>
      <c r="D757" s="190"/>
      <c r="E757" s="190"/>
      <c r="F757" s="204"/>
      <c r="G757" s="190"/>
      <c r="H757" s="190"/>
      <c r="I757" s="190"/>
      <c r="J757" s="190"/>
      <c r="K757" s="190"/>
      <c r="L757" s="191"/>
      <c r="M757" s="190"/>
      <c r="N757" s="190"/>
      <c r="O757" s="190"/>
      <c r="P757" s="190"/>
      <c r="Q757" s="190"/>
      <c r="R757" s="190"/>
      <c r="S757" s="192"/>
      <c r="T757" s="191"/>
      <c r="U757" s="205"/>
      <c r="V757" s="204"/>
      <c r="W757" s="193"/>
      <c r="X757" s="190"/>
      <c r="Y757" s="190"/>
      <c r="Z757" s="190"/>
      <c r="AA757" s="190"/>
      <c r="AB757" s="190"/>
      <c r="AC757" s="190"/>
      <c r="AD757" s="190"/>
      <c r="AE757" s="190"/>
      <c r="AF757" s="190"/>
      <c r="AG757" s="190"/>
      <c r="AH757" s="191"/>
      <c r="AI757" s="191"/>
      <c r="AJ757" s="190"/>
      <c r="AK757" s="190"/>
      <c r="AL757" s="190"/>
      <c r="AM757" s="191"/>
      <c r="AN757" s="191"/>
      <c r="AO757" s="190"/>
      <c r="AP757" s="190"/>
      <c r="AQ757" s="191"/>
      <c r="AR757" s="190"/>
      <c r="AS757" s="190"/>
      <c r="AT757" s="190"/>
      <c r="AU757" s="191"/>
      <c r="AV757" s="190"/>
      <c r="AW757" s="190"/>
      <c r="AX757" s="190"/>
      <c r="AY757" s="191"/>
      <c r="AZ757" s="190"/>
      <c r="BA757" s="190"/>
      <c r="BB757" s="190"/>
    </row>
    <row r="758" spans="1:54">
      <c r="A758" s="190"/>
      <c r="B758" s="189"/>
      <c r="C758" s="190"/>
      <c r="D758" s="190"/>
      <c r="E758" s="190"/>
      <c r="F758" s="204"/>
      <c r="G758" s="190"/>
      <c r="H758" s="190"/>
      <c r="I758" s="190"/>
      <c r="J758" s="190"/>
      <c r="K758" s="190"/>
      <c r="L758" s="191"/>
      <c r="M758" s="190"/>
      <c r="N758" s="190"/>
      <c r="O758" s="190"/>
      <c r="P758" s="190"/>
      <c r="Q758" s="190"/>
      <c r="R758" s="190"/>
      <c r="S758" s="192"/>
      <c r="T758" s="191"/>
      <c r="U758" s="205"/>
      <c r="V758" s="204"/>
      <c r="W758" s="193"/>
      <c r="X758" s="190"/>
      <c r="Y758" s="190"/>
      <c r="Z758" s="190"/>
      <c r="AA758" s="190"/>
      <c r="AB758" s="190"/>
      <c r="AC758" s="190"/>
      <c r="AD758" s="190"/>
      <c r="AE758" s="190"/>
      <c r="AF758" s="190"/>
      <c r="AG758" s="190"/>
      <c r="AH758" s="191"/>
      <c r="AI758" s="191"/>
      <c r="AJ758" s="190"/>
      <c r="AK758" s="190"/>
      <c r="AL758" s="190"/>
      <c r="AM758" s="191"/>
      <c r="AN758" s="191"/>
      <c r="AO758" s="190"/>
      <c r="AP758" s="190"/>
      <c r="AQ758" s="191"/>
      <c r="AR758" s="190"/>
      <c r="AS758" s="190"/>
      <c r="AT758" s="190"/>
      <c r="AU758" s="191"/>
      <c r="AV758" s="190"/>
      <c r="AW758" s="190"/>
      <c r="AX758" s="190"/>
      <c r="AY758" s="191"/>
      <c r="AZ758" s="190"/>
      <c r="BA758" s="190"/>
      <c r="BB758" s="190"/>
    </row>
    <row r="759" spans="1:54">
      <c r="A759" s="190"/>
      <c r="B759" s="189"/>
      <c r="C759" s="190"/>
      <c r="D759" s="190"/>
      <c r="E759" s="190"/>
      <c r="F759" s="204"/>
      <c r="G759" s="190"/>
      <c r="H759" s="190"/>
      <c r="I759" s="190"/>
      <c r="J759" s="190"/>
      <c r="K759" s="190"/>
      <c r="L759" s="191"/>
      <c r="M759" s="190"/>
      <c r="N759" s="190"/>
      <c r="O759" s="190"/>
      <c r="P759" s="190"/>
      <c r="Q759" s="190"/>
      <c r="R759" s="190"/>
      <c r="S759" s="192"/>
      <c r="T759" s="191"/>
      <c r="U759" s="205"/>
      <c r="V759" s="204"/>
      <c r="W759" s="193"/>
      <c r="X759" s="190"/>
      <c r="Y759" s="190"/>
      <c r="Z759" s="190"/>
      <c r="AA759" s="190"/>
      <c r="AB759" s="190"/>
      <c r="AC759" s="190"/>
      <c r="AD759" s="190"/>
      <c r="AE759" s="190"/>
      <c r="AF759" s="190"/>
      <c r="AG759" s="190"/>
      <c r="AH759" s="191"/>
      <c r="AI759" s="191"/>
      <c r="AJ759" s="190"/>
      <c r="AK759" s="190"/>
      <c r="AL759" s="190"/>
      <c r="AM759" s="191"/>
      <c r="AN759" s="191"/>
      <c r="AO759" s="190"/>
      <c r="AP759" s="190"/>
      <c r="AQ759" s="191"/>
      <c r="AR759" s="190"/>
      <c r="AS759" s="190"/>
      <c r="AT759" s="190"/>
      <c r="AU759" s="191"/>
      <c r="AV759" s="190"/>
      <c r="AW759" s="190"/>
      <c r="AX759" s="190"/>
      <c r="AY759" s="191"/>
      <c r="AZ759" s="190"/>
      <c r="BA759" s="190"/>
      <c r="BB759" s="190"/>
    </row>
    <row r="760" spans="1:54">
      <c r="A760" s="190"/>
      <c r="B760" s="189"/>
      <c r="C760" s="190"/>
      <c r="D760" s="190"/>
      <c r="E760" s="190"/>
      <c r="F760" s="204"/>
      <c r="G760" s="190"/>
      <c r="H760" s="190"/>
      <c r="I760" s="190"/>
      <c r="J760" s="190"/>
      <c r="K760" s="190"/>
      <c r="L760" s="191"/>
      <c r="M760" s="190"/>
      <c r="N760" s="190"/>
      <c r="O760" s="190"/>
      <c r="P760" s="190"/>
      <c r="Q760" s="190"/>
      <c r="R760" s="190"/>
      <c r="S760" s="192"/>
      <c r="T760" s="191"/>
      <c r="U760" s="205"/>
      <c r="V760" s="204"/>
      <c r="W760" s="193"/>
      <c r="X760" s="190"/>
      <c r="Y760" s="190"/>
      <c r="Z760" s="190"/>
      <c r="AA760" s="190"/>
      <c r="AB760" s="190"/>
      <c r="AC760" s="190"/>
      <c r="AD760" s="190"/>
      <c r="AE760" s="190"/>
      <c r="AF760" s="190"/>
      <c r="AG760" s="190"/>
      <c r="AH760" s="191"/>
      <c r="AI760" s="191"/>
      <c r="AJ760" s="190"/>
      <c r="AK760" s="190"/>
      <c r="AL760" s="190"/>
      <c r="AM760" s="191"/>
      <c r="AN760" s="191"/>
      <c r="AO760" s="190"/>
      <c r="AP760" s="190"/>
      <c r="AQ760" s="191"/>
      <c r="AR760" s="190"/>
      <c r="AS760" s="190"/>
      <c r="AT760" s="190"/>
      <c r="AU760" s="191"/>
      <c r="AV760" s="190"/>
      <c r="AW760" s="190"/>
      <c r="AX760" s="190"/>
      <c r="AY760" s="191"/>
      <c r="AZ760" s="190"/>
      <c r="BA760" s="190"/>
      <c r="BB760" s="190"/>
    </row>
    <row r="761" spans="1:54">
      <c r="A761" s="190"/>
      <c r="B761" s="189"/>
      <c r="C761" s="190"/>
      <c r="D761" s="190"/>
      <c r="E761" s="190"/>
      <c r="F761" s="204"/>
      <c r="G761" s="190"/>
      <c r="H761" s="190"/>
      <c r="I761" s="190"/>
      <c r="J761" s="190"/>
      <c r="K761" s="190"/>
      <c r="L761" s="191"/>
      <c r="M761" s="190"/>
      <c r="N761" s="190"/>
      <c r="O761" s="190"/>
      <c r="P761" s="190"/>
      <c r="Q761" s="190"/>
      <c r="R761" s="190"/>
      <c r="S761" s="192"/>
      <c r="T761" s="191"/>
      <c r="U761" s="205"/>
      <c r="V761" s="204"/>
      <c r="W761" s="193"/>
      <c r="X761" s="190"/>
      <c r="Y761" s="190"/>
      <c r="Z761" s="190"/>
      <c r="AA761" s="190"/>
      <c r="AB761" s="190"/>
      <c r="AC761" s="190"/>
      <c r="AD761" s="190"/>
      <c r="AE761" s="190"/>
      <c r="AF761" s="190"/>
      <c r="AG761" s="190"/>
      <c r="AH761" s="191"/>
      <c r="AI761" s="191"/>
      <c r="AJ761" s="190"/>
      <c r="AK761" s="190"/>
      <c r="AL761" s="190"/>
      <c r="AM761" s="191"/>
      <c r="AN761" s="191"/>
      <c r="AO761" s="190"/>
      <c r="AP761" s="190"/>
      <c r="AQ761" s="191"/>
      <c r="AR761" s="190"/>
      <c r="AS761" s="190"/>
      <c r="AT761" s="190"/>
      <c r="AU761" s="191"/>
      <c r="AV761" s="190"/>
      <c r="AW761" s="190"/>
      <c r="AX761" s="190"/>
      <c r="AY761" s="191"/>
      <c r="AZ761" s="190"/>
      <c r="BA761" s="190"/>
      <c r="BB761" s="190"/>
    </row>
    <row r="762" spans="1:54">
      <c r="A762" s="190"/>
      <c r="B762" s="189"/>
      <c r="C762" s="190"/>
      <c r="D762" s="190"/>
      <c r="E762" s="190"/>
      <c r="F762" s="204"/>
      <c r="G762" s="190"/>
      <c r="H762" s="190"/>
      <c r="I762" s="190"/>
      <c r="J762" s="190"/>
      <c r="K762" s="190"/>
      <c r="L762" s="191"/>
      <c r="M762" s="190"/>
      <c r="N762" s="190"/>
      <c r="O762" s="190"/>
      <c r="P762" s="190"/>
      <c r="Q762" s="190"/>
      <c r="R762" s="190"/>
      <c r="S762" s="192"/>
      <c r="T762" s="191"/>
      <c r="U762" s="205"/>
      <c r="V762" s="204"/>
      <c r="W762" s="193"/>
      <c r="X762" s="190"/>
      <c r="Y762" s="190"/>
      <c r="Z762" s="190"/>
      <c r="AA762" s="190"/>
      <c r="AB762" s="190"/>
      <c r="AC762" s="190"/>
      <c r="AD762" s="190"/>
      <c r="AE762" s="190"/>
      <c r="AF762" s="190"/>
      <c r="AG762" s="190"/>
      <c r="AH762" s="191"/>
      <c r="AI762" s="191"/>
      <c r="AJ762" s="190"/>
      <c r="AK762" s="190"/>
      <c r="AL762" s="190"/>
      <c r="AM762" s="191"/>
      <c r="AN762" s="191"/>
      <c r="AO762" s="190"/>
      <c r="AP762" s="190"/>
      <c r="AQ762" s="191"/>
      <c r="AR762" s="190"/>
      <c r="AS762" s="190"/>
      <c r="AT762" s="190"/>
      <c r="AU762" s="191"/>
      <c r="AV762" s="190"/>
      <c r="AW762" s="190"/>
      <c r="AX762" s="190"/>
      <c r="AY762" s="191"/>
      <c r="AZ762" s="190"/>
      <c r="BA762" s="190"/>
      <c r="BB762" s="190"/>
    </row>
    <row r="763" spans="1:54">
      <c r="A763" s="190"/>
      <c r="B763" s="189"/>
      <c r="C763" s="190"/>
      <c r="D763" s="190"/>
      <c r="E763" s="190"/>
      <c r="F763" s="204"/>
      <c r="G763" s="190"/>
      <c r="H763" s="190"/>
      <c r="I763" s="190"/>
      <c r="J763" s="190"/>
      <c r="K763" s="190"/>
      <c r="L763" s="191"/>
      <c r="M763" s="190"/>
      <c r="N763" s="190"/>
      <c r="O763" s="190"/>
      <c r="P763" s="190"/>
      <c r="Q763" s="190"/>
      <c r="R763" s="190"/>
      <c r="S763" s="192"/>
      <c r="T763" s="191"/>
      <c r="U763" s="205"/>
      <c r="V763" s="204"/>
      <c r="W763" s="193"/>
      <c r="X763" s="190"/>
      <c r="Y763" s="190"/>
      <c r="Z763" s="190"/>
      <c r="AA763" s="190"/>
      <c r="AB763" s="190"/>
      <c r="AC763" s="190"/>
      <c r="AD763" s="190"/>
      <c r="AE763" s="190"/>
      <c r="AF763" s="190"/>
      <c r="AG763" s="190"/>
      <c r="AH763" s="191"/>
      <c r="AI763" s="191"/>
      <c r="AJ763" s="190"/>
      <c r="AK763" s="190"/>
      <c r="AL763" s="190"/>
      <c r="AM763" s="191"/>
      <c r="AN763" s="191"/>
      <c r="AO763" s="190"/>
      <c r="AP763" s="190"/>
      <c r="AQ763" s="191"/>
      <c r="AR763" s="190"/>
      <c r="AS763" s="190"/>
      <c r="AT763" s="190"/>
      <c r="AU763" s="191"/>
      <c r="AV763" s="190"/>
      <c r="AW763" s="190"/>
      <c r="AX763" s="190"/>
      <c r="AY763" s="191"/>
      <c r="AZ763" s="190"/>
      <c r="BA763" s="190"/>
      <c r="BB763" s="190"/>
    </row>
    <row r="764" spans="1:54">
      <c r="A764" s="190"/>
      <c r="B764" s="189"/>
      <c r="C764" s="190"/>
      <c r="D764" s="190"/>
      <c r="E764" s="190"/>
      <c r="F764" s="204"/>
      <c r="G764" s="190"/>
      <c r="H764" s="190"/>
      <c r="I764" s="190"/>
      <c r="J764" s="190"/>
      <c r="K764" s="190"/>
      <c r="L764" s="191"/>
      <c r="M764" s="190"/>
      <c r="N764" s="190"/>
      <c r="O764" s="190"/>
      <c r="P764" s="190"/>
      <c r="Q764" s="190"/>
      <c r="R764" s="190"/>
      <c r="S764" s="192"/>
      <c r="T764" s="191"/>
      <c r="U764" s="205"/>
      <c r="V764" s="204"/>
      <c r="W764" s="193"/>
      <c r="X764" s="190"/>
      <c r="Y764" s="190"/>
      <c r="Z764" s="190"/>
      <c r="AA764" s="190"/>
      <c r="AB764" s="190"/>
      <c r="AC764" s="190"/>
      <c r="AD764" s="190"/>
      <c r="AE764" s="190"/>
      <c r="AF764" s="190"/>
      <c r="AG764" s="190"/>
      <c r="AH764" s="191"/>
      <c r="AI764" s="191"/>
      <c r="AJ764" s="190"/>
      <c r="AK764" s="190"/>
      <c r="AL764" s="190"/>
      <c r="AM764" s="191"/>
      <c r="AN764" s="191"/>
      <c r="AO764" s="190"/>
      <c r="AP764" s="190"/>
      <c r="AQ764" s="191"/>
      <c r="AR764" s="190"/>
      <c r="AS764" s="190"/>
      <c r="AT764" s="190"/>
      <c r="AU764" s="191"/>
      <c r="AV764" s="190"/>
      <c r="AW764" s="190"/>
      <c r="AX764" s="190"/>
      <c r="AY764" s="191"/>
      <c r="AZ764" s="190"/>
      <c r="BA764" s="190"/>
      <c r="BB764" s="190"/>
    </row>
    <row r="765" spans="1:54">
      <c r="A765" s="190"/>
      <c r="B765" s="189"/>
      <c r="C765" s="190"/>
      <c r="D765" s="190"/>
      <c r="E765" s="190"/>
      <c r="F765" s="204"/>
      <c r="G765" s="190"/>
      <c r="H765" s="190"/>
      <c r="I765" s="190"/>
      <c r="J765" s="190"/>
      <c r="K765" s="190"/>
      <c r="L765" s="191"/>
      <c r="M765" s="190"/>
      <c r="N765" s="190"/>
      <c r="O765" s="190"/>
      <c r="P765" s="190"/>
      <c r="Q765" s="190"/>
      <c r="R765" s="190"/>
      <c r="S765" s="192"/>
      <c r="T765" s="191"/>
      <c r="U765" s="205"/>
      <c r="V765" s="204"/>
      <c r="W765" s="193"/>
      <c r="X765" s="190"/>
      <c r="Y765" s="190"/>
      <c r="Z765" s="190"/>
      <c r="AA765" s="190"/>
      <c r="AB765" s="190"/>
      <c r="AC765" s="190"/>
      <c r="AD765" s="190"/>
      <c r="AE765" s="190"/>
      <c r="AF765" s="190"/>
      <c r="AG765" s="190"/>
      <c r="AH765" s="191"/>
      <c r="AI765" s="191"/>
      <c r="AJ765" s="190"/>
      <c r="AK765" s="190"/>
      <c r="AL765" s="190"/>
      <c r="AM765" s="191"/>
      <c r="AN765" s="191"/>
      <c r="AO765" s="190"/>
      <c r="AP765" s="190"/>
      <c r="AQ765" s="191"/>
      <c r="AR765" s="190"/>
      <c r="AS765" s="190"/>
      <c r="AT765" s="190"/>
      <c r="AU765" s="191"/>
      <c r="AV765" s="190"/>
      <c r="AW765" s="190"/>
      <c r="AX765" s="190"/>
      <c r="AY765" s="191"/>
      <c r="AZ765" s="190"/>
      <c r="BA765" s="190"/>
      <c r="BB765" s="190"/>
    </row>
    <row r="766" spans="1:54">
      <c r="A766" s="190"/>
      <c r="B766" s="189"/>
      <c r="C766" s="190"/>
      <c r="D766" s="190"/>
      <c r="E766" s="190"/>
      <c r="F766" s="204"/>
      <c r="G766" s="190"/>
      <c r="H766" s="190"/>
      <c r="I766" s="190"/>
      <c r="J766" s="190"/>
      <c r="K766" s="190"/>
      <c r="L766" s="191"/>
      <c r="M766" s="190"/>
      <c r="N766" s="190"/>
      <c r="O766" s="190"/>
      <c r="P766" s="190"/>
      <c r="Q766" s="190"/>
      <c r="R766" s="190"/>
      <c r="S766" s="192"/>
      <c r="T766" s="191"/>
      <c r="U766" s="205"/>
      <c r="V766" s="204"/>
      <c r="W766" s="193"/>
      <c r="X766" s="190"/>
      <c r="Y766" s="190"/>
      <c r="Z766" s="190"/>
      <c r="AA766" s="190"/>
      <c r="AB766" s="190"/>
      <c r="AC766" s="190"/>
      <c r="AD766" s="190"/>
      <c r="AE766" s="190"/>
      <c r="AF766" s="190"/>
      <c r="AG766" s="190"/>
      <c r="AH766" s="191"/>
      <c r="AI766" s="191"/>
      <c r="AJ766" s="190"/>
      <c r="AK766" s="190"/>
      <c r="AL766" s="190"/>
      <c r="AM766" s="191"/>
      <c r="AN766" s="191"/>
      <c r="AO766" s="190"/>
      <c r="AP766" s="190"/>
      <c r="AQ766" s="191"/>
      <c r="AR766" s="190"/>
      <c r="AS766" s="190"/>
      <c r="AT766" s="190"/>
      <c r="AU766" s="191"/>
      <c r="AV766" s="190"/>
      <c r="AW766" s="190"/>
      <c r="AX766" s="190"/>
      <c r="AY766" s="191"/>
      <c r="AZ766" s="190"/>
      <c r="BA766" s="190"/>
      <c r="BB766" s="190"/>
    </row>
    <row r="767" spans="1:54">
      <c r="A767" s="190"/>
      <c r="B767" s="189"/>
      <c r="C767" s="190"/>
      <c r="D767" s="190"/>
      <c r="E767" s="190"/>
      <c r="F767" s="204"/>
      <c r="G767" s="190"/>
      <c r="H767" s="190"/>
      <c r="I767" s="190"/>
      <c r="J767" s="190"/>
      <c r="K767" s="190"/>
      <c r="L767" s="191"/>
      <c r="M767" s="190"/>
      <c r="N767" s="190"/>
      <c r="O767" s="190"/>
      <c r="P767" s="190"/>
      <c r="Q767" s="190"/>
      <c r="R767" s="190"/>
      <c r="S767" s="192"/>
      <c r="T767" s="191"/>
      <c r="U767" s="205"/>
      <c r="V767" s="204"/>
      <c r="W767" s="193"/>
      <c r="X767" s="190"/>
      <c r="Y767" s="190"/>
      <c r="Z767" s="190"/>
      <c r="AA767" s="190"/>
      <c r="AB767" s="190"/>
      <c r="AC767" s="190"/>
      <c r="AD767" s="190"/>
      <c r="AE767" s="190"/>
      <c r="AF767" s="190"/>
      <c r="AG767" s="190"/>
      <c r="AH767" s="191"/>
      <c r="AI767" s="191"/>
      <c r="AJ767" s="190"/>
      <c r="AK767" s="190"/>
      <c r="AL767" s="190"/>
      <c r="AM767" s="191"/>
      <c r="AN767" s="191"/>
      <c r="AO767" s="190"/>
      <c r="AP767" s="190"/>
      <c r="AQ767" s="191"/>
      <c r="AR767" s="190"/>
      <c r="AS767" s="190"/>
      <c r="AT767" s="190"/>
      <c r="AU767" s="191"/>
      <c r="AV767" s="190"/>
      <c r="AW767" s="190"/>
      <c r="AX767" s="190"/>
      <c r="AY767" s="191"/>
      <c r="AZ767" s="190"/>
      <c r="BA767" s="190"/>
      <c r="BB767" s="190"/>
    </row>
    <row r="768" spans="1:54">
      <c r="A768" s="190"/>
      <c r="B768" s="189"/>
      <c r="C768" s="190"/>
      <c r="D768" s="190"/>
      <c r="E768" s="190"/>
      <c r="F768" s="204"/>
      <c r="G768" s="190"/>
      <c r="H768" s="190"/>
      <c r="I768" s="190"/>
      <c r="J768" s="190"/>
      <c r="K768" s="190"/>
      <c r="L768" s="191"/>
      <c r="M768" s="190"/>
      <c r="N768" s="190"/>
      <c r="O768" s="190"/>
      <c r="P768" s="190"/>
      <c r="Q768" s="190"/>
      <c r="R768" s="190"/>
      <c r="S768" s="192"/>
      <c r="T768" s="191"/>
      <c r="U768" s="205"/>
      <c r="V768" s="204"/>
      <c r="W768" s="193"/>
      <c r="X768" s="190"/>
      <c r="Y768" s="190"/>
      <c r="Z768" s="190"/>
      <c r="AA768" s="190"/>
      <c r="AB768" s="190"/>
      <c r="AC768" s="190"/>
      <c r="AD768" s="190"/>
      <c r="AE768" s="190"/>
      <c r="AF768" s="190"/>
      <c r="AG768" s="190"/>
      <c r="AH768" s="191"/>
      <c r="AI768" s="191"/>
      <c r="AJ768" s="190"/>
      <c r="AK768" s="190"/>
      <c r="AL768" s="190"/>
      <c r="AM768" s="191"/>
      <c r="AN768" s="191"/>
      <c r="AO768" s="190"/>
      <c r="AP768" s="190"/>
      <c r="AQ768" s="191"/>
      <c r="AR768" s="190"/>
      <c r="AS768" s="190"/>
      <c r="AT768" s="190"/>
      <c r="AU768" s="191"/>
      <c r="AV768" s="190"/>
      <c r="AW768" s="190"/>
      <c r="AX768" s="190"/>
      <c r="AY768" s="191"/>
      <c r="AZ768" s="190"/>
      <c r="BA768" s="190"/>
      <c r="BB768" s="190"/>
    </row>
    <row r="769" spans="1:54">
      <c r="A769" s="190"/>
      <c r="B769" s="189"/>
      <c r="C769" s="190"/>
      <c r="D769" s="190"/>
      <c r="E769" s="190"/>
      <c r="F769" s="204"/>
      <c r="G769" s="190"/>
      <c r="H769" s="190"/>
      <c r="I769" s="190"/>
      <c r="J769" s="190"/>
      <c r="K769" s="190"/>
      <c r="L769" s="191"/>
      <c r="M769" s="190"/>
      <c r="N769" s="190"/>
      <c r="O769" s="190"/>
      <c r="P769" s="190"/>
      <c r="Q769" s="190"/>
      <c r="R769" s="190"/>
      <c r="S769" s="192"/>
      <c r="T769" s="191"/>
      <c r="U769" s="205"/>
      <c r="V769" s="204"/>
      <c r="W769" s="193"/>
      <c r="X769" s="190"/>
      <c r="Y769" s="190"/>
      <c r="Z769" s="190"/>
      <c r="AA769" s="190"/>
      <c r="AB769" s="190"/>
      <c r="AC769" s="190"/>
      <c r="AD769" s="190"/>
      <c r="AE769" s="190"/>
      <c r="AF769" s="190"/>
      <c r="AG769" s="190"/>
      <c r="AH769" s="191"/>
      <c r="AI769" s="191"/>
      <c r="AJ769" s="190"/>
      <c r="AK769" s="190"/>
      <c r="AL769" s="190"/>
      <c r="AM769" s="191"/>
      <c r="AN769" s="191"/>
      <c r="AO769" s="190"/>
      <c r="AP769" s="190"/>
      <c r="AQ769" s="191"/>
      <c r="AR769" s="190"/>
      <c r="AS769" s="190"/>
      <c r="AT769" s="190"/>
      <c r="AU769" s="191"/>
      <c r="AV769" s="190"/>
      <c r="AW769" s="190"/>
      <c r="AX769" s="190"/>
      <c r="AY769" s="191"/>
      <c r="AZ769" s="190"/>
      <c r="BA769" s="190"/>
      <c r="BB769" s="190"/>
    </row>
    <row r="770" spans="1:54">
      <c r="A770" s="190"/>
      <c r="B770" s="189"/>
      <c r="C770" s="190"/>
      <c r="D770" s="190"/>
      <c r="E770" s="190"/>
      <c r="F770" s="204"/>
      <c r="G770" s="190"/>
      <c r="H770" s="190"/>
      <c r="I770" s="190"/>
      <c r="J770" s="190"/>
      <c r="K770" s="190"/>
      <c r="L770" s="191"/>
      <c r="M770" s="190"/>
      <c r="N770" s="190"/>
      <c r="O770" s="190"/>
      <c r="P770" s="190"/>
      <c r="Q770" s="190"/>
      <c r="R770" s="190"/>
      <c r="S770" s="192"/>
      <c r="T770" s="191"/>
      <c r="U770" s="205"/>
      <c r="V770" s="204"/>
      <c r="W770" s="193"/>
      <c r="X770" s="190"/>
      <c r="Y770" s="190"/>
      <c r="Z770" s="190"/>
      <c r="AA770" s="190"/>
      <c r="AB770" s="190"/>
      <c r="AC770" s="190"/>
      <c r="AD770" s="190"/>
      <c r="AE770" s="190"/>
      <c r="AF770" s="190"/>
      <c r="AG770" s="190"/>
      <c r="AH770" s="191"/>
      <c r="AI770" s="191"/>
      <c r="AJ770" s="190"/>
      <c r="AK770" s="190"/>
      <c r="AL770" s="190"/>
      <c r="AM770" s="191"/>
      <c r="AN770" s="191"/>
      <c r="AO770" s="190"/>
      <c r="AP770" s="190"/>
      <c r="AQ770" s="191"/>
      <c r="AR770" s="190"/>
      <c r="AS770" s="190"/>
      <c r="AT770" s="190"/>
      <c r="AU770" s="191"/>
      <c r="AV770" s="190"/>
      <c r="AW770" s="190"/>
      <c r="AX770" s="190"/>
      <c r="AY770" s="191"/>
      <c r="AZ770" s="190"/>
      <c r="BA770" s="190"/>
      <c r="BB770" s="190"/>
    </row>
    <row r="771" spans="1:54">
      <c r="A771" s="190"/>
      <c r="B771" s="189"/>
      <c r="C771" s="190"/>
      <c r="D771" s="190"/>
      <c r="E771" s="190"/>
      <c r="F771" s="204"/>
      <c r="G771" s="190"/>
      <c r="H771" s="190"/>
      <c r="I771" s="190"/>
      <c r="J771" s="190"/>
      <c r="K771" s="190"/>
      <c r="L771" s="191"/>
      <c r="M771" s="190"/>
      <c r="N771" s="190"/>
      <c r="O771" s="190"/>
      <c r="P771" s="190"/>
      <c r="Q771" s="190"/>
      <c r="R771" s="190"/>
      <c r="S771" s="192"/>
      <c r="T771" s="191"/>
      <c r="U771" s="205"/>
      <c r="V771" s="204"/>
      <c r="W771" s="193"/>
      <c r="X771" s="190"/>
      <c r="Y771" s="190"/>
      <c r="Z771" s="190"/>
      <c r="AA771" s="190"/>
      <c r="AB771" s="190"/>
      <c r="AC771" s="190"/>
      <c r="AD771" s="190"/>
      <c r="AE771" s="190"/>
      <c r="AF771" s="190"/>
      <c r="AG771" s="190"/>
      <c r="AH771" s="191"/>
      <c r="AI771" s="191"/>
      <c r="AJ771" s="190"/>
      <c r="AK771" s="190"/>
      <c r="AL771" s="190"/>
      <c r="AM771" s="191"/>
      <c r="AN771" s="191"/>
      <c r="AO771" s="190"/>
      <c r="AP771" s="190"/>
      <c r="AQ771" s="191"/>
      <c r="AR771" s="190"/>
      <c r="AS771" s="190"/>
      <c r="AT771" s="190"/>
      <c r="AU771" s="191"/>
      <c r="AV771" s="190"/>
      <c r="AW771" s="190"/>
      <c r="AX771" s="190"/>
      <c r="AY771" s="191"/>
      <c r="AZ771" s="190"/>
      <c r="BA771" s="190"/>
      <c r="BB771" s="190"/>
    </row>
    <row r="772" spans="1:54">
      <c r="A772" s="190"/>
      <c r="B772" s="189"/>
      <c r="C772" s="190"/>
      <c r="D772" s="190"/>
      <c r="E772" s="190"/>
      <c r="F772" s="204"/>
      <c r="G772" s="190"/>
      <c r="H772" s="190"/>
      <c r="I772" s="190"/>
      <c r="J772" s="190"/>
      <c r="K772" s="190"/>
      <c r="L772" s="191"/>
      <c r="M772" s="190"/>
      <c r="N772" s="190"/>
      <c r="O772" s="190"/>
      <c r="P772" s="190"/>
      <c r="Q772" s="190"/>
      <c r="R772" s="190"/>
      <c r="S772" s="192"/>
      <c r="T772" s="191"/>
      <c r="U772" s="205"/>
      <c r="V772" s="204"/>
      <c r="W772" s="193"/>
      <c r="X772" s="190"/>
      <c r="Y772" s="190"/>
      <c r="Z772" s="190"/>
      <c r="AA772" s="190"/>
      <c r="AB772" s="190"/>
      <c r="AC772" s="190"/>
      <c r="AD772" s="190"/>
      <c r="AE772" s="190"/>
      <c r="AF772" s="190"/>
      <c r="AG772" s="190"/>
      <c r="AH772" s="191"/>
      <c r="AI772" s="191"/>
      <c r="AJ772" s="190"/>
      <c r="AK772" s="190"/>
      <c r="AL772" s="190"/>
      <c r="AM772" s="191"/>
      <c r="AN772" s="191"/>
      <c r="AO772" s="190"/>
      <c r="AP772" s="190"/>
      <c r="AQ772" s="191"/>
      <c r="AR772" s="190"/>
      <c r="AS772" s="190"/>
      <c r="AT772" s="190"/>
      <c r="AU772" s="191"/>
      <c r="AV772" s="190"/>
      <c r="AW772" s="190"/>
      <c r="AX772" s="190"/>
      <c r="AY772" s="191"/>
      <c r="AZ772" s="190"/>
      <c r="BA772" s="190"/>
      <c r="BB772" s="190"/>
    </row>
    <row r="773" spans="1:54">
      <c r="A773" s="190"/>
      <c r="B773" s="189"/>
      <c r="C773" s="190"/>
      <c r="D773" s="190"/>
      <c r="E773" s="190"/>
      <c r="F773" s="204"/>
      <c r="G773" s="190"/>
      <c r="H773" s="190"/>
      <c r="I773" s="190"/>
      <c r="J773" s="190"/>
      <c r="K773" s="190"/>
      <c r="L773" s="191"/>
      <c r="M773" s="190"/>
      <c r="N773" s="190"/>
      <c r="O773" s="190"/>
      <c r="P773" s="190"/>
      <c r="Q773" s="190"/>
      <c r="R773" s="190"/>
      <c r="S773" s="192"/>
      <c r="T773" s="191"/>
      <c r="U773" s="205"/>
      <c r="V773" s="204"/>
      <c r="W773" s="193"/>
      <c r="X773" s="190"/>
      <c r="Y773" s="190"/>
      <c r="Z773" s="190"/>
      <c r="AA773" s="190"/>
      <c r="AB773" s="190"/>
      <c r="AC773" s="190"/>
      <c r="AD773" s="190"/>
      <c r="AE773" s="190"/>
      <c r="AF773" s="190"/>
      <c r="AG773" s="190"/>
      <c r="AH773" s="191"/>
      <c r="AI773" s="191"/>
      <c r="AJ773" s="190"/>
      <c r="AK773" s="190"/>
      <c r="AL773" s="190"/>
      <c r="AM773" s="191"/>
      <c r="AN773" s="191"/>
      <c r="AO773" s="190"/>
      <c r="AP773" s="190"/>
      <c r="AQ773" s="191"/>
      <c r="AR773" s="190"/>
      <c r="AS773" s="190"/>
      <c r="AT773" s="190"/>
      <c r="AU773" s="191"/>
      <c r="AV773" s="190"/>
      <c r="AW773" s="190"/>
      <c r="AX773" s="190"/>
      <c r="AY773" s="191"/>
      <c r="AZ773" s="190"/>
      <c r="BA773" s="190"/>
      <c r="BB773" s="190"/>
    </row>
    <row r="774" spans="1:54">
      <c r="A774" s="190"/>
      <c r="B774" s="189"/>
      <c r="C774" s="190"/>
      <c r="D774" s="190"/>
      <c r="E774" s="190"/>
      <c r="F774" s="204"/>
      <c r="G774" s="190"/>
      <c r="H774" s="190"/>
      <c r="I774" s="190"/>
      <c r="J774" s="190"/>
      <c r="K774" s="190"/>
      <c r="L774" s="191"/>
      <c r="M774" s="190"/>
      <c r="N774" s="190"/>
      <c r="O774" s="190"/>
      <c r="P774" s="190"/>
      <c r="Q774" s="190"/>
      <c r="R774" s="190"/>
      <c r="S774" s="192"/>
      <c r="T774" s="191"/>
      <c r="U774" s="205"/>
      <c r="V774" s="204"/>
      <c r="W774" s="193"/>
      <c r="X774" s="190"/>
      <c r="Y774" s="190"/>
      <c r="Z774" s="190"/>
      <c r="AA774" s="190"/>
      <c r="AB774" s="190"/>
      <c r="AC774" s="190"/>
      <c r="AD774" s="190"/>
      <c r="AE774" s="190"/>
      <c r="AF774" s="190"/>
      <c r="AG774" s="190"/>
      <c r="AH774" s="191"/>
      <c r="AI774" s="191"/>
      <c r="AJ774" s="190"/>
      <c r="AK774" s="190"/>
      <c r="AL774" s="190"/>
      <c r="AM774" s="191"/>
      <c r="AN774" s="191"/>
      <c r="AO774" s="190"/>
      <c r="AP774" s="190"/>
      <c r="AQ774" s="191"/>
      <c r="AR774" s="190"/>
      <c r="AS774" s="190"/>
      <c r="AT774" s="190"/>
      <c r="AU774" s="191"/>
      <c r="AV774" s="190"/>
      <c r="AW774" s="190"/>
      <c r="AX774" s="190"/>
      <c r="AY774" s="191"/>
      <c r="AZ774" s="190"/>
      <c r="BA774" s="190"/>
      <c r="BB774" s="190"/>
    </row>
    <row r="775" spans="1:54">
      <c r="A775" s="190"/>
      <c r="B775" s="189"/>
      <c r="C775" s="190"/>
      <c r="D775" s="190"/>
      <c r="E775" s="190"/>
      <c r="F775" s="204"/>
      <c r="G775" s="190"/>
      <c r="H775" s="190"/>
      <c r="I775" s="190"/>
      <c r="J775" s="190"/>
      <c r="K775" s="190"/>
      <c r="L775" s="191"/>
      <c r="M775" s="190"/>
      <c r="N775" s="190"/>
      <c r="O775" s="190"/>
      <c r="P775" s="190"/>
      <c r="Q775" s="190"/>
      <c r="R775" s="190"/>
      <c r="S775" s="192"/>
      <c r="T775" s="191"/>
      <c r="U775" s="205"/>
      <c r="V775" s="204"/>
      <c r="W775" s="193"/>
      <c r="X775" s="190"/>
      <c r="Y775" s="190"/>
      <c r="Z775" s="190"/>
      <c r="AA775" s="190"/>
      <c r="AB775" s="190"/>
      <c r="AC775" s="190"/>
      <c r="AD775" s="190"/>
      <c r="AE775" s="190"/>
      <c r="AF775" s="190"/>
      <c r="AG775" s="190"/>
      <c r="AH775" s="191"/>
      <c r="AI775" s="191"/>
      <c r="AJ775" s="190"/>
      <c r="AK775" s="190"/>
      <c r="AL775" s="190"/>
      <c r="AM775" s="191"/>
      <c r="AN775" s="191"/>
      <c r="AO775" s="190"/>
      <c r="AP775" s="190"/>
      <c r="AQ775" s="191"/>
      <c r="AR775" s="190"/>
      <c r="AS775" s="190"/>
      <c r="AT775" s="190"/>
      <c r="AU775" s="191"/>
      <c r="AV775" s="190"/>
      <c r="AW775" s="190"/>
      <c r="AX775" s="190"/>
      <c r="AY775" s="191"/>
      <c r="AZ775" s="190"/>
      <c r="BA775" s="190"/>
      <c r="BB775" s="190"/>
    </row>
    <row r="776" spans="1:54">
      <c r="A776" s="190"/>
      <c r="B776" s="189"/>
      <c r="C776" s="190"/>
      <c r="D776" s="190"/>
      <c r="E776" s="190"/>
      <c r="F776" s="204"/>
      <c r="G776" s="190"/>
      <c r="H776" s="190"/>
      <c r="I776" s="190"/>
      <c r="J776" s="190"/>
      <c r="K776" s="190"/>
      <c r="L776" s="191"/>
      <c r="M776" s="190"/>
      <c r="N776" s="190"/>
      <c r="O776" s="190"/>
      <c r="P776" s="190"/>
      <c r="Q776" s="190"/>
      <c r="R776" s="190"/>
      <c r="S776" s="192"/>
      <c r="T776" s="191"/>
      <c r="U776" s="205"/>
      <c r="V776" s="204"/>
      <c r="W776" s="193"/>
      <c r="X776" s="190"/>
      <c r="Y776" s="190"/>
      <c r="Z776" s="190"/>
      <c r="AA776" s="190"/>
      <c r="AB776" s="190"/>
      <c r="AC776" s="190"/>
      <c r="AD776" s="190"/>
      <c r="AE776" s="190"/>
      <c r="AF776" s="190"/>
      <c r="AG776" s="190"/>
      <c r="AH776" s="191"/>
      <c r="AI776" s="191"/>
      <c r="AJ776" s="190"/>
      <c r="AK776" s="190"/>
      <c r="AL776" s="190"/>
      <c r="AM776" s="191"/>
      <c r="AN776" s="191"/>
      <c r="AO776" s="190"/>
      <c r="AP776" s="190"/>
      <c r="AQ776" s="191"/>
      <c r="AR776" s="190"/>
      <c r="AS776" s="190"/>
      <c r="AT776" s="190"/>
      <c r="AU776" s="191"/>
      <c r="AV776" s="190"/>
      <c r="AW776" s="190"/>
      <c r="AX776" s="190"/>
      <c r="AY776" s="191"/>
      <c r="AZ776" s="190"/>
      <c r="BA776" s="190"/>
      <c r="BB776" s="190"/>
    </row>
    <row r="777" spans="1:54">
      <c r="A777" s="190"/>
      <c r="B777" s="189"/>
      <c r="C777" s="190"/>
      <c r="D777" s="190"/>
      <c r="E777" s="190"/>
      <c r="F777" s="204"/>
      <c r="G777" s="190"/>
      <c r="H777" s="190"/>
      <c r="I777" s="190"/>
      <c r="J777" s="190"/>
      <c r="K777" s="190"/>
      <c r="L777" s="191"/>
      <c r="M777" s="190"/>
      <c r="N777" s="190"/>
      <c r="O777" s="190"/>
      <c r="P777" s="190"/>
      <c r="Q777" s="190"/>
      <c r="R777" s="190"/>
      <c r="S777" s="192"/>
      <c r="T777" s="191"/>
      <c r="U777" s="205"/>
      <c r="V777" s="204"/>
      <c r="W777" s="193"/>
      <c r="X777" s="190"/>
      <c r="Y777" s="190"/>
      <c r="Z777" s="190"/>
      <c r="AA777" s="190"/>
      <c r="AB777" s="190"/>
      <c r="AC777" s="190"/>
      <c r="AD777" s="190"/>
      <c r="AE777" s="190"/>
      <c r="AF777" s="190"/>
      <c r="AG777" s="190"/>
      <c r="AH777" s="191"/>
      <c r="AI777" s="191"/>
      <c r="AJ777" s="190"/>
      <c r="AK777" s="190"/>
      <c r="AL777" s="190"/>
      <c r="AM777" s="191"/>
      <c r="AN777" s="191"/>
      <c r="AO777" s="190"/>
      <c r="AP777" s="190"/>
      <c r="AQ777" s="191"/>
      <c r="AR777" s="190"/>
      <c r="AS777" s="190"/>
      <c r="AT777" s="190"/>
      <c r="AU777" s="191"/>
      <c r="AV777" s="190"/>
      <c r="AW777" s="190"/>
      <c r="AX777" s="190"/>
      <c r="AY777" s="191"/>
      <c r="AZ777" s="190"/>
      <c r="BA777" s="190"/>
      <c r="BB777" s="190"/>
    </row>
    <row r="778" spans="1:54">
      <c r="A778" s="190"/>
      <c r="B778" s="189"/>
      <c r="C778" s="190"/>
      <c r="D778" s="190"/>
      <c r="E778" s="190"/>
      <c r="F778" s="204"/>
      <c r="G778" s="190"/>
      <c r="H778" s="190"/>
      <c r="I778" s="190"/>
      <c r="J778" s="190"/>
      <c r="K778" s="190"/>
      <c r="L778" s="191"/>
      <c r="M778" s="190"/>
      <c r="N778" s="190"/>
      <c r="O778" s="190"/>
      <c r="P778" s="190"/>
      <c r="Q778" s="190"/>
      <c r="R778" s="190"/>
      <c r="S778" s="192"/>
      <c r="T778" s="191"/>
      <c r="U778" s="205"/>
      <c r="V778" s="204"/>
      <c r="W778" s="193"/>
      <c r="X778" s="190"/>
      <c r="Y778" s="190"/>
      <c r="Z778" s="190"/>
      <c r="AA778" s="190"/>
      <c r="AB778" s="190"/>
      <c r="AC778" s="190"/>
      <c r="AD778" s="190"/>
      <c r="AE778" s="190"/>
      <c r="AF778" s="190"/>
      <c r="AG778" s="190"/>
      <c r="AH778" s="191"/>
      <c r="AI778" s="191"/>
      <c r="AJ778" s="190"/>
      <c r="AK778" s="190"/>
      <c r="AL778" s="190"/>
      <c r="AM778" s="191"/>
      <c r="AN778" s="191"/>
      <c r="AO778" s="190"/>
      <c r="AP778" s="190"/>
      <c r="AQ778" s="191"/>
      <c r="AR778" s="190"/>
      <c r="AS778" s="190"/>
      <c r="AT778" s="190"/>
      <c r="AU778" s="191"/>
      <c r="AV778" s="190"/>
      <c r="AW778" s="190"/>
      <c r="AX778" s="190"/>
      <c r="AY778" s="191"/>
      <c r="AZ778" s="190"/>
      <c r="BA778" s="190"/>
      <c r="BB778" s="190"/>
    </row>
    <row r="779" spans="1:54">
      <c r="A779" s="190"/>
      <c r="B779" s="189"/>
      <c r="C779" s="190"/>
      <c r="D779" s="190"/>
      <c r="E779" s="190"/>
      <c r="F779" s="204"/>
      <c r="G779" s="190"/>
      <c r="H779" s="190"/>
      <c r="I779" s="190"/>
      <c r="J779" s="190"/>
      <c r="K779" s="190"/>
      <c r="L779" s="191"/>
      <c r="M779" s="190"/>
      <c r="N779" s="190"/>
      <c r="O779" s="190"/>
      <c r="P779" s="190"/>
      <c r="Q779" s="190"/>
      <c r="R779" s="190"/>
      <c r="S779" s="192"/>
      <c r="T779" s="191"/>
      <c r="U779" s="205"/>
      <c r="V779" s="204"/>
      <c r="W779" s="193"/>
      <c r="X779" s="190"/>
      <c r="Y779" s="190"/>
      <c r="Z779" s="190"/>
      <c r="AA779" s="190"/>
      <c r="AB779" s="190"/>
      <c r="AC779" s="190"/>
      <c r="AD779" s="190"/>
      <c r="AE779" s="190"/>
      <c r="AF779" s="190"/>
      <c r="AG779" s="190"/>
      <c r="AH779" s="191"/>
      <c r="AI779" s="191"/>
      <c r="AJ779" s="190"/>
      <c r="AK779" s="190"/>
      <c r="AL779" s="190"/>
      <c r="AM779" s="191"/>
      <c r="AN779" s="191"/>
      <c r="AO779" s="190"/>
      <c r="AP779" s="190"/>
      <c r="AQ779" s="191"/>
      <c r="AR779" s="190"/>
      <c r="AS779" s="190"/>
      <c r="AT779" s="190"/>
      <c r="AU779" s="191"/>
      <c r="AV779" s="190"/>
      <c r="AW779" s="190"/>
      <c r="AX779" s="190"/>
      <c r="AY779" s="191"/>
      <c r="AZ779" s="190"/>
      <c r="BA779" s="190"/>
      <c r="BB779" s="190"/>
    </row>
    <row r="780" spans="1:54">
      <c r="A780" s="190"/>
      <c r="B780" s="189"/>
      <c r="C780" s="190"/>
      <c r="D780" s="190"/>
      <c r="E780" s="190"/>
      <c r="F780" s="204"/>
      <c r="G780" s="190"/>
      <c r="H780" s="190"/>
      <c r="I780" s="190"/>
      <c r="J780" s="190"/>
      <c r="K780" s="190"/>
      <c r="L780" s="191"/>
      <c r="M780" s="190"/>
      <c r="N780" s="190"/>
      <c r="O780" s="190"/>
      <c r="P780" s="190"/>
      <c r="Q780" s="190"/>
      <c r="R780" s="190"/>
      <c r="S780" s="192"/>
      <c r="T780" s="191"/>
      <c r="U780" s="205"/>
      <c r="V780" s="204"/>
      <c r="W780" s="193"/>
      <c r="X780" s="190"/>
      <c r="Y780" s="190"/>
      <c r="Z780" s="190"/>
      <c r="AA780" s="190"/>
      <c r="AB780" s="190"/>
      <c r="AC780" s="190"/>
      <c r="AD780" s="190"/>
      <c r="AE780" s="190"/>
      <c r="AF780" s="190"/>
      <c r="AG780" s="190"/>
      <c r="AH780" s="191"/>
      <c r="AI780" s="191"/>
      <c r="AJ780" s="190"/>
      <c r="AK780" s="190"/>
      <c r="AL780" s="190"/>
      <c r="AM780" s="191"/>
      <c r="AN780" s="191"/>
      <c r="AO780" s="190"/>
      <c r="AP780" s="190"/>
      <c r="AQ780" s="191"/>
      <c r="AR780" s="190"/>
      <c r="AS780" s="190"/>
      <c r="AT780" s="190"/>
      <c r="AU780" s="191"/>
      <c r="AV780" s="190"/>
      <c r="AW780" s="190"/>
      <c r="AX780" s="190"/>
      <c r="AY780" s="191"/>
      <c r="AZ780" s="190"/>
      <c r="BA780" s="190"/>
      <c r="BB780" s="190"/>
    </row>
    <row r="781" spans="1:54">
      <c r="A781" s="190"/>
      <c r="B781" s="189"/>
      <c r="C781" s="190"/>
      <c r="D781" s="190"/>
      <c r="E781" s="190"/>
      <c r="F781" s="204"/>
      <c r="G781" s="190"/>
      <c r="H781" s="190"/>
      <c r="I781" s="190"/>
      <c r="J781" s="190"/>
      <c r="K781" s="190"/>
      <c r="L781" s="191"/>
      <c r="M781" s="190"/>
      <c r="N781" s="190"/>
      <c r="O781" s="190"/>
      <c r="P781" s="190"/>
      <c r="Q781" s="190"/>
      <c r="R781" s="190"/>
      <c r="S781" s="192"/>
      <c r="T781" s="191"/>
      <c r="U781" s="205"/>
      <c r="V781" s="204"/>
      <c r="W781" s="193"/>
      <c r="X781" s="190"/>
      <c r="Y781" s="190"/>
      <c r="Z781" s="190"/>
      <c r="AA781" s="190"/>
      <c r="AB781" s="190"/>
      <c r="AC781" s="190"/>
      <c r="AD781" s="190"/>
      <c r="AE781" s="190"/>
      <c r="AF781" s="190"/>
      <c r="AG781" s="190"/>
      <c r="AH781" s="191"/>
      <c r="AI781" s="191"/>
      <c r="AJ781" s="190"/>
      <c r="AK781" s="190"/>
      <c r="AL781" s="190"/>
      <c r="AM781" s="191"/>
      <c r="AN781" s="191"/>
      <c r="AO781" s="190"/>
      <c r="AP781" s="190"/>
      <c r="AQ781" s="191"/>
      <c r="AR781" s="190"/>
      <c r="AS781" s="190"/>
      <c r="AT781" s="190"/>
      <c r="AU781" s="191"/>
      <c r="AV781" s="190"/>
      <c r="AW781" s="190"/>
      <c r="AX781" s="190"/>
      <c r="AY781" s="191"/>
      <c r="AZ781" s="190"/>
      <c r="BA781" s="190"/>
      <c r="BB781" s="190"/>
    </row>
    <row r="782" spans="1:54">
      <c r="A782" s="190"/>
      <c r="B782" s="189"/>
      <c r="C782" s="190"/>
      <c r="D782" s="190"/>
      <c r="E782" s="190"/>
      <c r="F782" s="204"/>
      <c r="G782" s="190"/>
      <c r="H782" s="190"/>
      <c r="I782" s="190"/>
      <c r="J782" s="190"/>
      <c r="K782" s="190"/>
      <c r="L782" s="191"/>
      <c r="M782" s="190"/>
      <c r="N782" s="190"/>
      <c r="O782" s="190"/>
      <c r="P782" s="190"/>
      <c r="Q782" s="190"/>
      <c r="R782" s="190"/>
      <c r="S782" s="192"/>
      <c r="T782" s="191"/>
      <c r="U782" s="205"/>
      <c r="V782" s="204"/>
      <c r="W782" s="193"/>
      <c r="X782" s="190"/>
      <c r="Y782" s="190"/>
      <c r="Z782" s="190"/>
      <c r="AA782" s="190"/>
      <c r="AB782" s="190"/>
      <c r="AC782" s="190"/>
      <c r="AD782" s="190"/>
      <c r="AE782" s="190"/>
      <c r="AF782" s="190"/>
      <c r="AG782" s="190"/>
      <c r="AH782" s="191"/>
      <c r="AI782" s="191"/>
      <c r="AJ782" s="190"/>
      <c r="AK782" s="190"/>
      <c r="AL782" s="190"/>
      <c r="AM782" s="191"/>
      <c r="AN782" s="191"/>
      <c r="AO782" s="190"/>
      <c r="AP782" s="190"/>
      <c r="AQ782" s="191"/>
      <c r="AR782" s="190"/>
      <c r="AS782" s="190"/>
      <c r="AT782" s="190"/>
      <c r="AU782" s="191"/>
      <c r="AV782" s="190"/>
      <c r="AW782" s="190"/>
      <c r="AX782" s="190"/>
      <c r="AY782" s="191"/>
      <c r="AZ782" s="190"/>
      <c r="BA782" s="190"/>
      <c r="BB782" s="190"/>
    </row>
    <row r="783" spans="1:54">
      <c r="A783" s="190"/>
      <c r="B783" s="189"/>
      <c r="C783" s="190"/>
      <c r="D783" s="190"/>
      <c r="E783" s="190"/>
      <c r="F783" s="204"/>
      <c r="G783" s="190"/>
      <c r="H783" s="190"/>
      <c r="I783" s="190"/>
      <c r="J783" s="190"/>
      <c r="K783" s="190"/>
      <c r="L783" s="191"/>
      <c r="M783" s="190"/>
      <c r="N783" s="190"/>
      <c r="O783" s="190"/>
      <c r="P783" s="190"/>
      <c r="Q783" s="190"/>
      <c r="R783" s="190"/>
      <c r="S783" s="192"/>
      <c r="T783" s="191"/>
      <c r="U783" s="205"/>
      <c r="V783" s="204"/>
      <c r="W783" s="193"/>
      <c r="X783" s="190"/>
      <c r="Y783" s="190"/>
      <c r="Z783" s="190"/>
      <c r="AA783" s="190"/>
      <c r="AB783" s="190"/>
      <c r="AC783" s="190"/>
      <c r="AD783" s="190"/>
      <c r="AE783" s="190"/>
      <c r="AF783" s="190"/>
      <c r="AG783" s="190"/>
      <c r="AH783" s="191"/>
      <c r="AI783" s="191"/>
      <c r="AJ783" s="190"/>
      <c r="AK783" s="190"/>
      <c r="AL783" s="190"/>
      <c r="AM783" s="191"/>
      <c r="AN783" s="191"/>
      <c r="AO783" s="190"/>
      <c r="AP783" s="190"/>
      <c r="AQ783" s="191"/>
      <c r="AR783" s="190"/>
      <c r="AS783" s="190"/>
      <c r="AT783" s="190"/>
      <c r="AU783" s="191"/>
      <c r="AV783" s="190"/>
      <c r="AW783" s="190"/>
      <c r="AX783" s="190"/>
      <c r="AY783" s="191"/>
      <c r="AZ783" s="190"/>
      <c r="BA783" s="190"/>
      <c r="BB783" s="190"/>
    </row>
    <row r="784" spans="1:54">
      <c r="A784" s="190"/>
      <c r="B784" s="189"/>
      <c r="C784" s="190"/>
      <c r="D784" s="190"/>
      <c r="E784" s="190"/>
      <c r="F784" s="204"/>
      <c r="G784" s="190"/>
      <c r="H784" s="190"/>
      <c r="I784" s="190"/>
      <c r="J784" s="190"/>
      <c r="K784" s="190"/>
      <c r="L784" s="191"/>
      <c r="M784" s="190"/>
      <c r="N784" s="190"/>
      <c r="O784" s="190"/>
      <c r="P784" s="190"/>
      <c r="Q784" s="190"/>
      <c r="R784" s="190"/>
      <c r="S784" s="192"/>
      <c r="T784" s="191"/>
      <c r="U784" s="205"/>
      <c r="V784" s="204"/>
      <c r="W784" s="193"/>
      <c r="X784" s="190"/>
      <c r="Y784" s="190"/>
      <c r="Z784" s="190"/>
      <c r="AA784" s="190"/>
      <c r="AB784" s="190"/>
      <c r="AC784" s="190"/>
      <c r="AD784" s="190"/>
      <c r="AE784" s="190"/>
      <c r="AF784" s="190"/>
      <c r="AG784" s="190"/>
      <c r="AH784" s="191"/>
      <c r="AI784" s="191"/>
      <c r="AJ784" s="190"/>
      <c r="AK784" s="190"/>
      <c r="AL784" s="190"/>
      <c r="AM784" s="191"/>
      <c r="AN784" s="191"/>
      <c r="AO784" s="190"/>
      <c r="AP784" s="190"/>
      <c r="AQ784" s="191"/>
      <c r="AR784" s="190"/>
      <c r="AS784" s="190"/>
      <c r="AT784" s="190"/>
      <c r="AU784" s="191"/>
      <c r="AV784" s="190"/>
      <c r="AW784" s="190"/>
      <c r="AX784" s="190"/>
      <c r="AY784" s="191"/>
      <c r="AZ784" s="190"/>
      <c r="BA784" s="190"/>
      <c r="BB784" s="190"/>
    </row>
    <row r="785" spans="1:54">
      <c r="A785" s="190"/>
      <c r="B785" s="189"/>
      <c r="C785" s="190"/>
      <c r="D785" s="190"/>
      <c r="E785" s="190"/>
      <c r="F785" s="204"/>
      <c r="G785" s="190"/>
      <c r="H785" s="190"/>
      <c r="I785" s="190"/>
      <c r="J785" s="190"/>
      <c r="K785" s="190"/>
      <c r="L785" s="191"/>
      <c r="M785" s="190"/>
      <c r="N785" s="190"/>
      <c r="O785" s="190"/>
      <c r="P785" s="190"/>
      <c r="Q785" s="190"/>
      <c r="R785" s="190"/>
      <c r="S785" s="192"/>
      <c r="T785" s="191"/>
      <c r="U785" s="205"/>
      <c r="V785" s="204"/>
      <c r="W785" s="193"/>
      <c r="X785" s="190"/>
      <c r="Y785" s="190"/>
      <c r="Z785" s="190"/>
      <c r="AA785" s="190"/>
      <c r="AB785" s="190"/>
      <c r="AC785" s="190"/>
      <c r="AD785" s="190"/>
      <c r="AE785" s="190"/>
      <c r="AF785" s="190"/>
      <c r="AG785" s="190"/>
      <c r="AH785" s="191"/>
      <c r="AI785" s="191"/>
      <c r="AJ785" s="190"/>
      <c r="AK785" s="190"/>
      <c r="AL785" s="190"/>
      <c r="AM785" s="191"/>
      <c r="AN785" s="191"/>
      <c r="AO785" s="190"/>
      <c r="AP785" s="190"/>
      <c r="AQ785" s="191"/>
      <c r="AR785" s="190"/>
      <c r="AS785" s="190"/>
      <c r="AT785" s="190"/>
      <c r="AU785" s="191"/>
      <c r="AV785" s="190"/>
      <c r="AW785" s="190"/>
      <c r="AX785" s="190"/>
      <c r="AY785" s="191"/>
      <c r="AZ785" s="190"/>
      <c r="BA785" s="190"/>
      <c r="BB785" s="190"/>
    </row>
    <row r="786" spans="1:54">
      <c r="A786" s="190"/>
      <c r="B786" s="189"/>
      <c r="C786" s="190"/>
      <c r="D786" s="190"/>
      <c r="E786" s="190"/>
      <c r="F786" s="204"/>
      <c r="G786" s="190"/>
      <c r="H786" s="190"/>
      <c r="I786" s="190"/>
      <c r="J786" s="190"/>
      <c r="K786" s="190"/>
      <c r="L786" s="191"/>
      <c r="M786" s="190"/>
      <c r="N786" s="190"/>
      <c r="O786" s="190"/>
      <c r="P786" s="190"/>
      <c r="Q786" s="190"/>
      <c r="R786" s="190"/>
      <c r="S786" s="192"/>
      <c r="T786" s="191"/>
      <c r="U786" s="205"/>
      <c r="V786" s="204"/>
      <c r="W786" s="193"/>
      <c r="X786" s="190"/>
      <c r="Y786" s="190"/>
      <c r="Z786" s="190"/>
      <c r="AA786" s="190"/>
      <c r="AB786" s="190"/>
      <c r="AC786" s="190"/>
      <c r="AD786" s="190"/>
      <c r="AE786" s="190"/>
      <c r="AF786" s="190"/>
      <c r="AG786" s="190"/>
      <c r="AH786" s="191"/>
      <c r="AI786" s="191"/>
      <c r="AJ786" s="190"/>
      <c r="AK786" s="190"/>
      <c r="AL786" s="190"/>
      <c r="AM786" s="191"/>
      <c r="AN786" s="191"/>
      <c r="AO786" s="190"/>
      <c r="AP786" s="190"/>
      <c r="AQ786" s="191"/>
      <c r="AR786" s="190"/>
      <c r="AS786" s="190"/>
      <c r="AT786" s="190"/>
      <c r="AU786" s="191"/>
      <c r="AV786" s="190"/>
      <c r="AW786" s="190"/>
      <c r="AX786" s="190"/>
      <c r="AY786" s="191"/>
      <c r="AZ786" s="190"/>
      <c r="BA786" s="190"/>
      <c r="BB786" s="190"/>
    </row>
    <row r="787" spans="1:54">
      <c r="A787" s="190"/>
      <c r="B787" s="189"/>
      <c r="C787" s="190"/>
      <c r="D787" s="190"/>
      <c r="E787" s="190"/>
      <c r="F787" s="204"/>
      <c r="G787" s="190"/>
      <c r="H787" s="190"/>
      <c r="I787" s="190"/>
      <c r="J787" s="190"/>
      <c r="K787" s="190"/>
      <c r="L787" s="191"/>
      <c r="M787" s="190"/>
      <c r="N787" s="190"/>
      <c r="O787" s="190"/>
      <c r="P787" s="190"/>
      <c r="Q787" s="190"/>
      <c r="R787" s="190"/>
      <c r="S787" s="192"/>
      <c r="T787" s="191"/>
      <c r="U787" s="205"/>
      <c r="V787" s="204"/>
      <c r="W787" s="193"/>
      <c r="X787" s="190"/>
      <c r="Y787" s="190"/>
      <c r="Z787" s="190"/>
      <c r="AA787" s="190"/>
      <c r="AB787" s="190"/>
      <c r="AC787" s="190"/>
      <c r="AD787" s="190"/>
      <c r="AE787" s="190"/>
      <c r="AF787" s="190"/>
      <c r="AG787" s="190"/>
      <c r="AH787" s="191"/>
      <c r="AI787" s="191"/>
      <c r="AJ787" s="190"/>
      <c r="AK787" s="190"/>
      <c r="AL787" s="190"/>
      <c r="AM787" s="191"/>
      <c r="AN787" s="191"/>
      <c r="AO787" s="190"/>
      <c r="AP787" s="190"/>
      <c r="AQ787" s="191"/>
      <c r="AR787" s="190"/>
      <c r="AS787" s="190"/>
      <c r="AT787" s="190"/>
      <c r="AU787" s="191"/>
      <c r="AV787" s="190"/>
      <c r="AW787" s="190"/>
      <c r="AX787" s="190"/>
      <c r="AY787" s="191"/>
      <c r="AZ787" s="190"/>
      <c r="BA787" s="190"/>
      <c r="BB787" s="190"/>
    </row>
    <row r="788" spans="1:54">
      <c r="A788" s="190"/>
      <c r="B788" s="189"/>
      <c r="C788" s="190"/>
      <c r="D788" s="190"/>
      <c r="E788" s="190"/>
      <c r="F788" s="204"/>
      <c r="G788" s="190"/>
      <c r="H788" s="190"/>
      <c r="I788" s="190"/>
      <c r="J788" s="190"/>
      <c r="K788" s="190"/>
      <c r="L788" s="191"/>
      <c r="M788" s="190"/>
      <c r="N788" s="190"/>
      <c r="O788" s="190"/>
      <c r="P788" s="190"/>
      <c r="Q788" s="190"/>
      <c r="R788" s="190"/>
      <c r="S788" s="192"/>
      <c r="T788" s="191"/>
      <c r="U788" s="205"/>
      <c r="V788" s="204"/>
      <c r="W788" s="193"/>
      <c r="X788" s="190"/>
      <c r="Y788" s="190"/>
      <c r="Z788" s="190"/>
      <c r="AA788" s="190"/>
      <c r="AB788" s="190"/>
      <c r="AC788" s="190"/>
      <c r="AD788" s="190"/>
      <c r="AE788" s="190"/>
      <c r="AF788" s="190"/>
      <c r="AG788" s="190"/>
      <c r="AH788" s="191"/>
      <c r="AI788" s="191"/>
      <c r="AJ788" s="190"/>
      <c r="AK788" s="190"/>
      <c r="AL788" s="190"/>
      <c r="AM788" s="191"/>
      <c r="AN788" s="191"/>
      <c r="AO788" s="190"/>
      <c r="AP788" s="190"/>
      <c r="AQ788" s="191"/>
      <c r="AR788" s="190"/>
      <c r="AS788" s="190"/>
      <c r="AT788" s="190"/>
      <c r="AU788" s="191"/>
      <c r="AV788" s="190"/>
      <c r="AW788" s="190"/>
      <c r="AX788" s="190"/>
      <c r="AY788" s="191"/>
      <c r="AZ788" s="190"/>
      <c r="BA788" s="190"/>
      <c r="BB788" s="190"/>
    </row>
    <row r="789" spans="1:54">
      <c r="A789" s="190"/>
      <c r="B789" s="189"/>
      <c r="C789" s="190"/>
      <c r="D789" s="190"/>
      <c r="E789" s="190"/>
      <c r="F789" s="204"/>
      <c r="G789" s="190"/>
      <c r="H789" s="190"/>
      <c r="I789" s="190"/>
      <c r="J789" s="190"/>
      <c r="K789" s="190"/>
      <c r="L789" s="191"/>
      <c r="M789" s="190"/>
      <c r="N789" s="190"/>
      <c r="O789" s="190"/>
      <c r="P789" s="190"/>
      <c r="Q789" s="190"/>
      <c r="R789" s="190"/>
      <c r="S789" s="192"/>
      <c r="T789" s="191"/>
      <c r="U789" s="205"/>
      <c r="V789" s="204"/>
      <c r="W789" s="193"/>
      <c r="X789" s="190"/>
      <c r="Y789" s="190"/>
      <c r="Z789" s="190"/>
      <c r="AA789" s="190"/>
      <c r="AB789" s="190"/>
      <c r="AC789" s="190"/>
      <c r="AD789" s="190"/>
      <c r="AE789" s="190"/>
      <c r="AF789" s="190"/>
      <c r="AG789" s="190"/>
      <c r="AH789" s="191"/>
      <c r="AI789" s="191"/>
      <c r="AJ789" s="190"/>
      <c r="AK789" s="190"/>
      <c r="AL789" s="190"/>
      <c r="AM789" s="191"/>
      <c r="AN789" s="191"/>
      <c r="AO789" s="190"/>
      <c r="AP789" s="190"/>
      <c r="AQ789" s="191"/>
      <c r="AR789" s="190"/>
      <c r="AS789" s="190"/>
      <c r="AT789" s="190"/>
      <c r="AU789" s="191"/>
      <c r="AV789" s="190"/>
      <c r="AW789" s="190"/>
      <c r="AX789" s="190"/>
      <c r="AY789" s="191"/>
      <c r="AZ789" s="190"/>
      <c r="BA789" s="190"/>
      <c r="BB789" s="190"/>
    </row>
    <row r="790" spans="1:54">
      <c r="A790" s="190"/>
      <c r="B790" s="189"/>
      <c r="C790" s="190"/>
      <c r="D790" s="190"/>
      <c r="E790" s="190"/>
      <c r="F790" s="204"/>
      <c r="G790" s="190"/>
      <c r="H790" s="190"/>
      <c r="I790" s="190"/>
      <c r="J790" s="190"/>
      <c r="K790" s="190"/>
      <c r="L790" s="191"/>
      <c r="M790" s="190"/>
      <c r="N790" s="190"/>
      <c r="O790" s="190"/>
      <c r="P790" s="190"/>
      <c r="Q790" s="190"/>
      <c r="R790" s="190"/>
      <c r="S790" s="192"/>
      <c r="T790" s="191"/>
      <c r="U790" s="205"/>
      <c r="V790" s="204"/>
      <c r="W790" s="193"/>
      <c r="X790" s="190"/>
      <c r="Y790" s="190"/>
      <c r="Z790" s="190"/>
      <c r="AA790" s="190"/>
      <c r="AB790" s="190"/>
      <c r="AC790" s="190"/>
      <c r="AD790" s="190"/>
      <c r="AE790" s="190"/>
      <c r="AF790" s="190"/>
      <c r="AG790" s="190"/>
      <c r="AH790" s="191"/>
      <c r="AI790" s="191"/>
      <c r="AJ790" s="190"/>
      <c r="AK790" s="190"/>
      <c r="AL790" s="190"/>
      <c r="AM790" s="191"/>
      <c r="AN790" s="191"/>
      <c r="AO790" s="190"/>
      <c r="AP790" s="190"/>
      <c r="AQ790" s="191"/>
      <c r="AR790" s="190"/>
      <c r="AS790" s="190"/>
      <c r="AT790" s="190"/>
      <c r="AU790" s="191"/>
      <c r="AV790" s="190"/>
      <c r="AW790" s="190"/>
      <c r="AX790" s="190"/>
      <c r="AY790" s="191"/>
      <c r="AZ790" s="190"/>
      <c r="BA790" s="190"/>
      <c r="BB790" s="190"/>
    </row>
    <row r="791" spans="1:54">
      <c r="A791" s="190"/>
      <c r="B791" s="189"/>
      <c r="C791" s="190"/>
      <c r="D791" s="190"/>
      <c r="E791" s="190"/>
      <c r="F791" s="204"/>
      <c r="G791" s="190"/>
      <c r="H791" s="190"/>
      <c r="I791" s="190"/>
      <c r="J791" s="190"/>
      <c r="K791" s="190"/>
      <c r="L791" s="191"/>
      <c r="M791" s="190"/>
      <c r="N791" s="190"/>
      <c r="O791" s="190"/>
      <c r="P791" s="190"/>
      <c r="Q791" s="190"/>
      <c r="R791" s="190"/>
      <c r="S791" s="192"/>
      <c r="T791" s="191"/>
      <c r="U791" s="205"/>
      <c r="V791" s="204"/>
      <c r="W791" s="193"/>
      <c r="X791" s="190"/>
      <c r="Y791" s="190"/>
      <c r="Z791" s="190"/>
      <c r="AA791" s="190"/>
      <c r="AB791" s="190"/>
      <c r="AC791" s="190"/>
      <c r="AD791" s="190"/>
      <c r="AE791" s="190"/>
      <c r="AF791" s="190"/>
      <c r="AG791" s="190"/>
      <c r="AH791" s="191"/>
      <c r="AI791" s="191"/>
      <c r="AJ791" s="190"/>
      <c r="AK791" s="190"/>
      <c r="AL791" s="190"/>
      <c r="AM791" s="191"/>
      <c r="AN791" s="191"/>
      <c r="AO791" s="190"/>
      <c r="AP791" s="190"/>
      <c r="AQ791" s="191"/>
      <c r="AR791" s="190"/>
      <c r="AS791" s="190"/>
      <c r="AT791" s="190"/>
      <c r="AU791" s="191"/>
      <c r="AV791" s="190"/>
      <c r="AW791" s="190"/>
      <c r="AX791" s="190"/>
      <c r="AY791" s="191"/>
      <c r="AZ791" s="190"/>
      <c r="BA791" s="190"/>
      <c r="BB791" s="190"/>
    </row>
    <row r="792" spans="1:54">
      <c r="A792" s="190"/>
      <c r="B792" s="189"/>
      <c r="C792" s="190"/>
      <c r="D792" s="190"/>
      <c r="E792" s="190"/>
      <c r="F792" s="204"/>
      <c r="G792" s="190"/>
      <c r="H792" s="190"/>
      <c r="I792" s="190"/>
      <c r="J792" s="190"/>
      <c r="K792" s="190"/>
      <c r="L792" s="191"/>
      <c r="M792" s="190"/>
      <c r="N792" s="190"/>
      <c r="O792" s="190"/>
      <c r="P792" s="190"/>
      <c r="Q792" s="190"/>
      <c r="R792" s="190"/>
      <c r="S792" s="192"/>
      <c r="T792" s="191"/>
      <c r="U792" s="205"/>
      <c r="V792" s="204"/>
      <c r="W792" s="193"/>
      <c r="X792" s="190"/>
      <c r="Y792" s="190"/>
      <c r="Z792" s="190"/>
      <c r="AA792" s="190"/>
      <c r="AB792" s="190"/>
      <c r="AC792" s="190"/>
      <c r="AD792" s="190"/>
      <c r="AE792" s="190"/>
      <c r="AF792" s="190"/>
      <c r="AG792" s="190"/>
      <c r="AH792" s="191"/>
      <c r="AI792" s="191"/>
      <c r="AJ792" s="190"/>
      <c r="AK792" s="190"/>
      <c r="AL792" s="190"/>
      <c r="AM792" s="191"/>
      <c r="AN792" s="191"/>
      <c r="AO792" s="190"/>
      <c r="AP792" s="190"/>
      <c r="AQ792" s="191"/>
      <c r="AR792" s="190"/>
      <c r="AS792" s="190"/>
      <c r="AT792" s="190"/>
      <c r="AU792" s="191"/>
      <c r="AV792" s="190"/>
      <c r="AW792" s="190"/>
      <c r="AX792" s="190"/>
      <c r="AY792" s="191"/>
      <c r="AZ792" s="190"/>
      <c r="BA792" s="190"/>
      <c r="BB792" s="190"/>
    </row>
    <row r="793" spans="1:54">
      <c r="A793" s="190"/>
      <c r="B793" s="189"/>
      <c r="C793" s="190"/>
      <c r="D793" s="190"/>
      <c r="E793" s="190"/>
      <c r="F793" s="204"/>
      <c r="G793" s="190"/>
      <c r="H793" s="190"/>
      <c r="I793" s="190"/>
      <c r="J793" s="190"/>
      <c r="K793" s="190"/>
      <c r="L793" s="191"/>
      <c r="M793" s="190"/>
      <c r="N793" s="190"/>
      <c r="O793" s="190"/>
      <c r="P793" s="190"/>
      <c r="Q793" s="190"/>
      <c r="R793" s="190"/>
      <c r="S793" s="192"/>
      <c r="T793" s="191"/>
      <c r="U793" s="205"/>
      <c r="V793" s="204"/>
      <c r="W793" s="193"/>
      <c r="X793" s="190"/>
      <c r="Y793" s="190"/>
      <c r="Z793" s="190"/>
      <c r="AA793" s="190"/>
      <c r="AB793" s="190"/>
      <c r="AC793" s="190"/>
      <c r="AD793" s="190"/>
      <c r="AE793" s="190"/>
      <c r="AF793" s="190"/>
      <c r="AG793" s="190"/>
      <c r="AH793" s="191"/>
      <c r="AI793" s="191"/>
      <c r="AJ793" s="190"/>
      <c r="AK793" s="190"/>
      <c r="AL793" s="190"/>
      <c r="AM793" s="191"/>
      <c r="AN793" s="191"/>
      <c r="AO793" s="190"/>
      <c r="AP793" s="190"/>
      <c r="AQ793" s="191"/>
      <c r="AR793" s="190"/>
      <c r="AS793" s="190"/>
      <c r="AT793" s="190"/>
      <c r="AU793" s="191"/>
      <c r="AV793" s="190"/>
      <c r="AW793" s="190"/>
      <c r="AX793" s="190"/>
      <c r="AY793" s="191"/>
      <c r="AZ793" s="190"/>
      <c r="BA793" s="190"/>
      <c r="BB793" s="190"/>
    </row>
    <row r="794" spans="1:54">
      <c r="A794" s="190"/>
      <c r="B794" s="189"/>
      <c r="C794" s="190"/>
      <c r="D794" s="190"/>
      <c r="E794" s="190"/>
      <c r="F794" s="204"/>
      <c r="G794" s="190"/>
      <c r="H794" s="190"/>
      <c r="I794" s="190"/>
      <c r="J794" s="190"/>
      <c r="K794" s="190"/>
      <c r="L794" s="191"/>
      <c r="M794" s="190"/>
      <c r="N794" s="190"/>
      <c r="O794" s="190"/>
      <c r="P794" s="190"/>
      <c r="Q794" s="190"/>
      <c r="R794" s="190"/>
      <c r="S794" s="192"/>
      <c r="T794" s="191"/>
      <c r="U794" s="205"/>
      <c r="V794" s="204"/>
      <c r="W794" s="193"/>
      <c r="X794" s="190"/>
      <c r="Y794" s="190"/>
      <c r="Z794" s="190"/>
      <c r="AA794" s="190"/>
      <c r="AB794" s="190"/>
      <c r="AC794" s="190"/>
      <c r="AD794" s="190"/>
      <c r="AE794" s="190"/>
      <c r="AF794" s="190"/>
      <c r="AG794" s="190"/>
      <c r="AH794" s="191"/>
      <c r="AI794" s="191"/>
      <c r="AJ794" s="190"/>
      <c r="AK794" s="190"/>
      <c r="AL794" s="190"/>
      <c r="AM794" s="191"/>
      <c r="AN794" s="191"/>
      <c r="AO794" s="190"/>
      <c r="AP794" s="190"/>
      <c r="AQ794" s="191"/>
      <c r="AR794" s="190"/>
      <c r="AS794" s="190"/>
      <c r="AT794" s="190"/>
      <c r="AU794" s="191"/>
      <c r="AV794" s="190"/>
      <c r="AW794" s="190"/>
      <c r="AX794" s="190"/>
      <c r="AY794" s="191"/>
      <c r="AZ794" s="190"/>
      <c r="BA794" s="190"/>
      <c r="BB794" s="190"/>
    </row>
    <row r="795" spans="1:54">
      <c r="A795" s="190"/>
      <c r="B795" s="189"/>
      <c r="C795" s="190"/>
      <c r="D795" s="190"/>
      <c r="E795" s="190"/>
      <c r="F795" s="204"/>
      <c r="G795" s="190"/>
      <c r="H795" s="190"/>
      <c r="I795" s="190"/>
      <c r="J795" s="190"/>
      <c r="K795" s="190"/>
      <c r="L795" s="191"/>
      <c r="M795" s="190"/>
      <c r="N795" s="190"/>
      <c r="O795" s="190"/>
      <c r="P795" s="190"/>
      <c r="Q795" s="190"/>
      <c r="R795" s="190"/>
      <c r="S795" s="192"/>
      <c r="T795" s="191"/>
      <c r="U795" s="205"/>
      <c r="V795" s="204"/>
      <c r="W795" s="193"/>
      <c r="X795" s="190"/>
      <c r="Y795" s="190"/>
      <c r="Z795" s="190"/>
      <c r="AA795" s="190"/>
      <c r="AB795" s="190"/>
      <c r="AC795" s="190"/>
      <c r="AD795" s="190"/>
      <c r="AE795" s="190"/>
      <c r="AF795" s="190"/>
      <c r="AG795" s="190"/>
      <c r="AH795" s="191"/>
      <c r="AI795" s="191"/>
      <c r="AJ795" s="190"/>
      <c r="AK795" s="190"/>
      <c r="AL795" s="190"/>
      <c r="AM795" s="191"/>
      <c r="AN795" s="191"/>
      <c r="AO795" s="190"/>
      <c r="AP795" s="190"/>
      <c r="AQ795" s="191"/>
      <c r="AR795" s="190"/>
      <c r="AS795" s="190"/>
      <c r="AT795" s="190"/>
      <c r="AU795" s="191"/>
      <c r="AV795" s="190"/>
      <c r="AW795" s="190"/>
      <c r="AX795" s="190"/>
      <c r="AY795" s="191"/>
      <c r="AZ795" s="190"/>
      <c r="BA795" s="190"/>
      <c r="BB795" s="190"/>
    </row>
    <row r="796" spans="1:54">
      <c r="A796" s="190"/>
      <c r="B796" s="189"/>
      <c r="C796" s="190"/>
      <c r="D796" s="190"/>
      <c r="E796" s="190"/>
      <c r="F796" s="204"/>
      <c r="G796" s="190"/>
      <c r="H796" s="190"/>
      <c r="I796" s="190"/>
      <c r="J796" s="190"/>
      <c r="K796" s="190"/>
      <c r="L796" s="191"/>
      <c r="M796" s="190"/>
      <c r="N796" s="190"/>
      <c r="O796" s="190"/>
      <c r="P796" s="190"/>
      <c r="Q796" s="190"/>
      <c r="R796" s="190"/>
      <c r="S796" s="192"/>
      <c r="T796" s="191"/>
      <c r="U796" s="205"/>
      <c r="V796" s="204"/>
      <c r="W796" s="193"/>
      <c r="X796" s="190"/>
      <c r="Y796" s="190"/>
      <c r="Z796" s="190"/>
      <c r="AA796" s="190"/>
      <c r="AB796" s="190"/>
      <c r="AC796" s="190"/>
      <c r="AD796" s="190"/>
      <c r="AE796" s="190"/>
      <c r="AF796" s="190"/>
      <c r="AG796" s="190"/>
      <c r="AH796" s="191"/>
      <c r="AI796" s="191"/>
      <c r="AJ796" s="190"/>
      <c r="AK796" s="190"/>
      <c r="AL796" s="190"/>
      <c r="AM796" s="191"/>
      <c r="AN796" s="191"/>
      <c r="AO796" s="190"/>
      <c r="AP796" s="190"/>
      <c r="AQ796" s="191"/>
      <c r="AR796" s="190"/>
      <c r="AS796" s="190"/>
      <c r="AT796" s="190"/>
      <c r="AU796" s="191"/>
      <c r="AV796" s="190"/>
      <c r="AW796" s="190"/>
      <c r="AX796" s="190"/>
      <c r="AY796" s="191"/>
      <c r="AZ796" s="190"/>
      <c r="BA796" s="190"/>
      <c r="BB796" s="190"/>
    </row>
    <row r="797" spans="1:54">
      <c r="A797" s="190"/>
      <c r="B797" s="189"/>
      <c r="C797" s="190"/>
      <c r="D797" s="190"/>
      <c r="E797" s="190"/>
      <c r="F797" s="204"/>
      <c r="G797" s="190"/>
      <c r="H797" s="190"/>
      <c r="I797" s="190"/>
      <c r="J797" s="190"/>
      <c r="K797" s="190"/>
      <c r="L797" s="191"/>
      <c r="M797" s="190"/>
      <c r="N797" s="190"/>
      <c r="O797" s="190"/>
      <c r="P797" s="190"/>
      <c r="Q797" s="190"/>
      <c r="R797" s="190"/>
      <c r="S797" s="192"/>
      <c r="T797" s="191"/>
      <c r="U797" s="205"/>
      <c r="V797" s="204"/>
      <c r="W797" s="193"/>
      <c r="X797" s="190"/>
      <c r="Y797" s="190"/>
      <c r="Z797" s="190"/>
      <c r="AA797" s="190"/>
      <c r="AB797" s="190"/>
      <c r="AC797" s="190"/>
      <c r="AD797" s="190"/>
      <c r="AE797" s="190"/>
      <c r="AF797" s="190"/>
      <c r="AG797" s="190"/>
      <c r="AH797" s="191"/>
      <c r="AI797" s="191"/>
      <c r="AJ797" s="190"/>
      <c r="AK797" s="190"/>
      <c r="AL797" s="190"/>
      <c r="AM797" s="191"/>
      <c r="AN797" s="191"/>
      <c r="AO797" s="190"/>
      <c r="AP797" s="190"/>
      <c r="AQ797" s="191"/>
      <c r="AR797" s="190"/>
      <c r="AS797" s="190"/>
      <c r="AT797" s="190"/>
      <c r="AU797" s="191"/>
      <c r="AV797" s="190"/>
      <c r="AW797" s="190"/>
      <c r="AX797" s="190"/>
      <c r="AY797" s="191"/>
      <c r="AZ797" s="190"/>
      <c r="BA797" s="190"/>
      <c r="BB797" s="190"/>
    </row>
    <row r="798" spans="1:54">
      <c r="A798" s="190"/>
      <c r="B798" s="189"/>
      <c r="C798" s="190"/>
      <c r="D798" s="190"/>
      <c r="E798" s="190"/>
      <c r="F798" s="204"/>
      <c r="G798" s="190"/>
      <c r="H798" s="190"/>
      <c r="I798" s="190"/>
      <c r="J798" s="190"/>
      <c r="K798" s="190"/>
      <c r="L798" s="191"/>
      <c r="M798" s="190"/>
      <c r="N798" s="190"/>
      <c r="O798" s="190"/>
      <c r="P798" s="190"/>
      <c r="Q798" s="190"/>
      <c r="R798" s="190"/>
      <c r="S798" s="192"/>
      <c r="T798" s="191"/>
      <c r="U798" s="205"/>
      <c r="V798" s="204"/>
      <c r="W798" s="193"/>
      <c r="X798" s="190"/>
      <c r="Y798" s="190"/>
      <c r="Z798" s="190"/>
      <c r="AA798" s="190"/>
      <c r="AB798" s="190"/>
      <c r="AC798" s="190"/>
      <c r="AD798" s="190"/>
      <c r="AE798" s="190"/>
      <c r="AF798" s="190"/>
      <c r="AG798" s="190"/>
      <c r="AH798" s="191"/>
      <c r="AI798" s="191"/>
      <c r="AJ798" s="190"/>
      <c r="AK798" s="190"/>
      <c r="AL798" s="190"/>
      <c r="AM798" s="191"/>
      <c r="AN798" s="191"/>
      <c r="AO798" s="190"/>
      <c r="AP798" s="190"/>
      <c r="AQ798" s="191"/>
      <c r="AR798" s="190"/>
      <c r="AS798" s="190"/>
      <c r="AT798" s="190"/>
      <c r="AU798" s="191"/>
      <c r="AV798" s="190"/>
      <c r="AW798" s="190"/>
      <c r="AX798" s="190"/>
      <c r="AY798" s="191"/>
      <c r="AZ798" s="190"/>
      <c r="BA798" s="190"/>
      <c r="BB798" s="190"/>
    </row>
    <row r="799" spans="1:54">
      <c r="A799" s="190"/>
      <c r="B799" s="189"/>
      <c r="C799" s="190"/>
      <c r="D799" s="190"/>
      <c r="E799" s="190"/>
      <c r="F799" s="204"/>
      <c r="G799" s="190"/>
      <c r="H799" s="190"/>
      <c r="I799" s="190"/>
      <c r="J799" s="190"/>
      <c r="K799" s="190"/>
      <c r="L799" s="191"/>
      <c r="M799" s="190"/>
      <c r="N799" s="190"/>
      <c r="O799" s="190"/>
      <c r="P799" s="190"/>
      <c r="Q799" s="190"/>
      <c r="R799" s="190"/>
      <c r="S799" s="192"/>
      <c r="T799" s="191"/>
      <c r="U799" s="205"/>
      <c r="V799" s="204"/>
      <c r="W799" s="193"/>
      <c r="X799" s="190"/>
      <c r="Y799" s="190"/>
      <c r="Z799" s="190"/>
      <c r="AA799" s="190"/>
      <c r="AB799" s="190"/>
      <c r="AC799" s="190"/>
      <c r="AD799" s="190"/>
      <c r="AE799" s="190"/>
      <c r="AF799" s="190"/>
      <c r="AG799" s="190"/>
      <c r="AH799" s="191"/>
      <c r="AI799" s="191"/>
      <c r="AJ799" s="190"/>
      <c r="AK799" s="190"/>
      <c r="AL799" s="190"/>
      <c r="AM799" s="191"/>
      <c r="AN799" s="191"/>
      <c r="AO799" s="190"/>
      <c r="AP799" s="190"/>
      <c r="AQ799" s="191"/>
      <c r="AR799" s="190"/>
      <c r="AS799" s="190"/>
      <c r="AT799" s="190"/>
      <c r="AU799" s="191"/>
      <c r="AV799" s="190"/>
      <c r="AW799" s="190"/>
      <c r="AX799" s="190"/>
      <c r="AY799" s="191"/>
      <c r="AZ799" s="190"/>
      <c r="BA799" s="190"/>
      <c r="BB799" s="190"/>
    </row>
    <row r="800" spans="1:54">
      <c r="A800" s="190"/>
      <c r="B800" s="189"/>
      <c r="C800" s="190"/>
      <c r="D800" s="190"/>
      <c r="E800" s="190"/>
      <c r="F800" s="204"/>
      <c r="G800" s="190"/>
      <c r="H800" s="190"/>
      <c r="I800" s="190"/>
      <c r="J800" s="190"/>
      <c r="K800" s="190"/>
      <c r="L800" s="191"/>
      <c r="M800" s="190"/>
      <c r="N800" s="190"/>
      <c r="O800" s="190"/>
      <c r="P800" s="190"/>
      <c r="Q800" s="190"/>
      <c r="R800" s="190"/>
      <c r="S800" s="192"/>
      <c r="T800" s="191"/>
      <c r="U800" s="205"/>
      <c r="V800" s="204"/>
      <c r="W800" s="193"/>
      <c r="X800" s="190"/>
      <c r="Y800" s="190"/>
      <c r="Z800" s="190"/>
      <c r="AA800" s="190"/>
      <c r="AB800" s="190"/>
      <c r="AC800" s="190"/>
      <c r="AD800" s="190"/>
      <c r="AE800" s="190"/>
      <c r="AF800" s="190"/>
      <c r="AG800" s="190"/>
      <c r="AH800" s="191"/>
      <c r="AI800" s="191"/>
      <c r="AJ800" s="190"/>
      <c r="AK800" s="190"/>
      <c r="AL800" s="190"/>
      <c r="AM800" s="191"/>
      <c r="AN800" s="191"/>
      <c r="AO800" s="190"/>
      <c r="AP800" s="190"/>
      <c r="AQ800" s="191"/>
      <c r="AR800" s="190"/>
      <c r="AS800" s="190"/>
      <c r="AT800" s="190"/>
      <c r="AU800" s="191"/>
      <c r="AV800" s="190"/>
      <c r="AW800" s="190"/>
      <c r="AX800" s="190"/>
      <c r="AY800" s="191"/>
      <c r="AZ800" s="190"/>
      <c r="BA800" s="190"/>
      <c r="BB800" s="190"/>
    </row>
    <row r="801" spans="1:54">
      <c r="A801" s="190"/>
      <c r="B801" s="189"/>
      <c r="C801" s="190"/>
      <c r="D801" s="190"/>
      <c r="E801" s="190"/>
      <c r="F801" s="204"/>
      <c r="G801" s="190"/>
      <c r="H801" s="190"/>
      <c r="I801" s="190"/>
      <c r="J801" s="190"/>
      <c r="K801" s="190"/>
      <c r="L801" s="191"/>
      <c r="M801" s="190"/>
      <c r="N801" s="190"/>
      <c r="O801" s="190"/>
      <c r="P801" s="190"/>
      <c r="Q801" s="190"/>
      <c r="R801" s="190"/>
      <c r="S801" s="192"/>
      <c r="T801" s="191"/>
      <c r="U801" s="205"/>
      <c r="V801" s="204"/>
      <c r="W801" s="193"/>
      <c r="X801" s="190"/>
      <c r="Y801" s="190"/>
      <c r="Z801" s="190"/>
      <c r="AA801" s="190"/>
      <c r="AB801" s="190"/>
      <c r="AC801" s="190"/>
      <c r="AD801" s="190"/>
      <c r="AE801" s="190"/>
      <c r="AF801" s="190"/>
      <c r="AG801" s="190"/>
      <c r="AH801" s="191"/>
      <c r="AI801" s="191"/>
      <c r="AJ801" s="190"/>
      <c r="AK801" s="190"/>
      <c r="AL801" s="190"/>
      <c r="AM801" s="191"/>
      <c r="AN801" s="191"/>
      <c r="AO801" s="190"/>
      <c r="AP801" s="190"/>
      <c r="AQ801" s="191"/>
      <c r="AR801" s="190"/>
      <c r="AS801" s="190"/>
      <c r="AT801" s="190"/>
      <c r="AU801" s="191"/>
      <c r="AV801" s="190"/>
      <c r="AW801" s="190"/>
      <c r="AX801" s="190"/>
      <c r="AY801" s="191"/>
      <c r="AZ801" s="190"/>
      <c r="BA801" s="190"/>
      <c r="BB801" s="190"/>
    </row>
    <row r="802" spans="1:54">
      <c r="A802" s="190"/>
      <c r="B802" s="189"/>
      <c r="C802" s="190"/>
      <c r="D802" s="190"/>
      <c r="E802" s="190"/>
      <c r="F802" s="204"/>
      <c r="G802" s="190"/>
      <c r="H802" s="190"/>
      <c r="I802" s="190"/>
      <c r="J802" s="190"/>
      <c r="K802" s="190"/>
      <c r="L802" s="191"/>
      <c r="M802" s="190"/>
      <c r="N802" s="190"/>
      <c r="O802" s="190"/>
      <c r="P802" s="190"/>
      <c r="Q802" s="190"/>
      <c r="R802" s="190"/>
      <c r="S802" s="192"/>
      <c r="T802" s="191"/>
      <c r="U802" s="205"/>
      <c r="V802" s="204"/>
      <c r="W802" s="193"/>
      <c r="X802" s="190"/>
      <c r="Y802" s="190"/>
      <c r="Z802" s="190"/>
      <c r="AA802" s="190"/>
      <c r="AB802" s="190"/>
      <c r="AC802" s="190"/>
      <c r="AD802" s="190"/>
      <c r="AE802" s="190"/>
      <c r="AF802" s="190"/>
      <c r="AG802" s="190"/>
      <c r="AH802" s="191"/>
      <c r="AI802" s="191"/>
      <c r="AJ802" s="190"/>
      <c r="AK802" s="190"/>
      <c r="AL802" s="190"/>
      <c r="AM802" s="191"/>
      <c r="AN802" s="191"/>
      <c r="AO802" s="190"/>
      <c r="AP802" s="190"/>
      <c r="AQ802" s="191"/>
      <c r="AR802" s="190"/>
      <c r="AS802" s="190"/>
      <c r="AT802" s="190"/>
      <c r="AU802" s="191"/>
      <c r="AV802" s="190"/>
      <c r="AW802" s="190"/>
      <c r="AX802" s="190"/>
      <c r="AY802" s="191"/>
      <c r="AZ802" s="190"/>
      <c r="BA802" s="190"/>
      <c r="BB802" s="190"/>
    </row>
    <row r="803" spans="1:54">
      <c r="A803" s="190"/>
      <c r="B803" s="189"/>
      <c r="C803" s="190"/>
      <c r="D803" s="190"/>
      <c r="E803" s="190"/>
      <c r="F803" s="204"/>
      <c r="G803" s="190"/>
      <c r="H803" s="190"/>
      <c r="I803" s="190"/>
      <c r="J803" s="190"/>
      <c r="K803" s="190"/>
      <c r="L803" s="191"/>
      <c r="M803" s="190"/>
      <c r="N803" s="190"/>
      <c r="O803" s="190"/>
      <c r="P803" s="190"/>
      <c r="Q803" s="190"/>
      <c r="R803" s="190"/>
      <c r="S803" s="192"/>
      <c r="T803" s="191"/>
      <c r="U803" s="205"/>
      <c r="V803" s="204"/>
      <c r="W803" s="193"/>
      <c r="X803" s="190"/>
      <c r="Y803" s="190"/>
      <c r="Z803" s="190"/>
      <c r="AA803" s="190"/>
      <c r="AB803" s="190"/>
      <c r="AC803" s="190"/>
      <c r="AD803" s="190"/>
      <c r="AE803" s="190"/>
      <c r="AF803" s="190"/>
      <c r="AG803" s="190"/>
      <c r="AH803" s="191"/>
      <c r="AI803" s="191"/>
      <c r="AJ803" s="190"/>
      <c r="AK803" s="190"/>
      <c r="AL803" s="190"/>
      <c r="AM803" s="191"/>
      <c r="AN803" s="191"/>
      <c r="AO803" s="190"/>
      <c r="AP803" s="190"/>
      <c r="AQ803" s="191"/>
      <c r="AR803" s="190"/>
      <c r="AS803" s="190"/>
      <c r="AT803" s="190"/>
      <c r="AU803" s="191"/>
      <c r="AV803" s="190"/>
      <c r="AW803" s="190"/>
      <c r="AX803" s="190"/>
      <c r="AY803" s="191"/>
      <c r="AZ803" s="190"/>
      <c r="BA803" s="190"/>
      <c r="BB803" s="190"/>
    </row>
    <row r="804" spans="1:54">
      <c r="A804" s="190"/>
      <c r="B804" s="189"/>
      <c r="C804" s="190"/>
      <c r="D804" s="190"/>
      <c r="E804" s="190"/>
      <c r="F804" s="204"/>
      <c r="G804" s="190"/>
      <c r="H804" s="190"/>
      <c r="I804" s="190"/>
      <c r="J804" s="190"/>
      <c r="K804" s="190"/>
      <c r="L804" s="191"/>
      <c r="M804" s="190"/>
      <c r="N804" s="190"/>
      <c r="O804" s="190"/>
      <c r="P804" s="190"/>
      <c r="Q804" s="190"/>
      <c r="R804" s="190"/>
      <c r="S804" s="192"/>
      <c r="T804" s="191"/>
      <c r="U804" s="205"/>
      <c r="V804" s="204"/>
      <c r="W804" s="193"/>
      <c r="X804" s="190"/>
      <c r="Y804" s="190"/>
      <c r="Z804" s="190"/>
      <c r="AA804" s="190"/>
      <c r="AB804" s="190"/>
      <c r="AC804" s="190"/>
      <c r="AD804" s="190"/>
      <c r="AE804" s="190"/>
      <c r="AF804" s="190"/>
      <c r="AG804" s="190"/>
      <c r="AH804" s="191"/>
      <c r="AI804" s="191"/>
      <c r="AJ804" s="190"/>
      <c r="AK804" s="190"/>
      <c r="AL804" s="190"/>
      <c r="AM804" s="191"/>
      <c r="AN804" s="191"/>
      <c r="AO804" s="190"/>
      <c r="AP804" s="190"/>
      <c r="AQ804" s="191"/>
      <c r="AR804" s="190"/>
      <c r="AS804" s="190"/>
      <c r="AT804" s="190"/>
      <c r="AU804" s="191"/>
      <c r="AV804" s="190"/>
      <c r="AW804" s="190"/>
      <c r="AX804" s="190"/>
      <c r="AY804" s="191"/>
      <c r="AZ804" s="190"/>
      <c r="BA804" s="190"/>
      <c r="BB804" s="190"/>
    </row>
    <row r="805" spans="1:54">
      <c r="A805" s="190"/>
      <c r="B805" s="189"/>
      <c r="C805" s="190"/>
      <c r="D805" s="190"/>
      <c r="E805" s="190"/>
      <c r="F805" s="204"/>
      <c r="G805" s="190"/>
      <c r="H805" s="190"/>
      <c r="I805" s="190"/>
      <c r="J805" s="190"/>
      <c r="K805" s="190"/>
      <c r="L805" s="191"/>
      <c r="M805" s="190"/>
      <c r="N805" s="190"/>
      <c r="O805" s="190"/>
      <c r="P805" s="190"/>
      <c r="Q805" s="190"/>
      <c r="R805" s="190"/>
      <c r="S805" s="192"/>
      <c r="T805" s="191"/>
      <c r="U805" s="205"/>
      <c r="V805" s="204"/>
      <c r="W805" s="193"/>
      <c r="X805" s="190"/>
      <c r="Y805" s="190"/>
      <c r="Z805" s="190"/>
      <c r="AA805" s="190"/>
      <c r="AB805" s="190"/>
      <c r="AC805" s="190"/>
      <c r="AD805" s="190"/>
      <c r="AE805" s="190"/>
      <c r="AF805" s="190"/>
      <c r="AG805" s="190"/>
      <c r="AH805" s="191"/>
      <c r="AI805" s="191"/>
      <c r="AJ805" s="190"/>
      <c r="AK805" s="190"/>
      <c r="AL805" s="190"/>
      <c r="AM805" s="191"/>
      <c r="AN805" s="191"/>
      <c r="AO805" s="190"/>
      <c r="AP805" s="190"/>
      <c r="AQ805" s="191"/>
      <c r="AR805" s="190"/>
      <c r="AS805" s="190"/>
      <c r="AT805" s="190"/>
      <c r="AU805" s="191"/>
      <c r="AV805" s="190"/>
      <c r="AW805" s="190"/>
      <c r="AX805" s="190"/>
      <c r="AY805" s="191"/>
      <c r="AZ805" s="190"/>
      <c r="BA805" s="190"/>
      <c r="BB805" s="190"/>
    </row>
    <row r="806" spans="1:54">
      <c r="A806" s="190"/>
      <c r="B806" s="189"/>
      <c r="C806" s="190"/>
      <c r="D806" s="190"/>
      <c r="E806" s="190"/>
      <c r="F806" s="204"/>
      <c r="G806" s="190"/>
      <c r="H806" s="190"/>
      <c r="I806" s="190"/>
      <c r="J806" s="190"/>
      <c r="K806" s="190"/>
      <c r="L806" s="191"/>
      <c r="M806" s="190"/>
      <c r="N806" s="190"/>
      <c r="O806" s="190"/>
      <c r="P806" s="190"/>
      <c r="Q806" s="190"/>
      <c r="R806" s="190"/>
      <c r="S806" s="192"/>
      <c r="T806" s="191"/>
      <c r="U806" s="205"/>
      <c r="V806" s="204"/>
      <c r="W806" s="193"/>
      <c r="X806" s="190"/>
      <c r="Y806" s="190"/>
      <c r="Z806" s="190"/>
      <c r="AA806" s="190"/>
      <c r="AB806" s="190"/>
      <c r="AC806" s="190"/>
      <c r="AD806" s="190"/>
      <c r="AE806" s="190"/>
      <c r="AF806" s="190"/>
      <c r="AG806" s="190"/>
      <c r="AH806" s="191"/>
      <c r="AI806" s="191"/>
      <c r="AJ806" s="190"/>
      <c r="AK806" s="190"/>
      <c r="AL806" s="190"/>
      <c r="AM806" s="191"/>
      <c r="AN806" s="191"/>
      <c r="AO806" s="190"/>
      <c r="AP806" s="190"/>
      <c r="AQ806" s="191"/>
      <c r="AR806" s="190"/>
      <c r="AS806" s="190"/>
      <c r="AT806" s="190"/>
      <c r="AU806" s="191"/>
      <c r="AV806" s="190"/>
      <c r="AW806" s="190"/>
      <c r="AX806" s="190"/>
      <c r="AY806" s="191"/>
      <c r="AZ806" s="190"/>
      <c r="BA806" s="190"/>
      <c r="BB806" s="190"/>
    </row>
    <row r="807" spans="1:54">
      <c r="A807" s="190"/>
      <c r="B807" s="189"/>
      <c r="C807" s="190"/>
      <c r="D807" s="190"/>
      <c r="E807" s="190"/>
      <c r="F807" s="204"/>
      <c r="G807" s="190"/>
      <c r="H807" s="190"/>
      <c r="I807" s="190"/>
      <c r="J807" s="190"/>
      <c r="K807" s="190"/>
      <c r="L807" s="191"/>
      <c r="M807" s="190"/>
      <c r="N807" s="190"/>
      <c r="O807" s="190"/>
      <c r="P807" s="190"/>
      <c r="Q807" s="190"/>
      <c r="R807" s="190"/>
      <c r="S807" s="192"/>
      <c r="T807" s="191"/>
      <c r="U807" s="205"/>
      <c r="V807" s="204"/>
      <c r="W807" s="193"/>
      <c r="X807" s="190"/>
      <c r="Y807" s="190"/>
      <c r="Z807" s="190"/>
      <c r="AA807" s="190"/>
      <c r="AB807" s="190"/>
      <c r="AC807" s="190"/>
      <c r="AD807" s="190"/>
      <c r="AE807" s="190"/>
      <c r="AF807" s="190"/>
      <c r="AG807" s="190"/>
      <c r="AH807" s="191"/>
      <c r="AI807" s="191"/>
      <c r="AJ807" s="190"/>
      <c r="AK807" s="190"/>
      <c r="AL807" s="190"/>
      <c r="AM807" s="191"/>
      <c r="AN807" s="191"/>
      <c r="AO807" s="190"/>
      <c r="AP807" s="190"/>
      <c r="AQ807" s="191"/>
      <c r="AR807" s="190"/>
      <c r="AS807" s="190"/>
      <c r="AT807" s="190"/>
      <c r="AU807" s="191"/>
      <c r="AV807" s="190"/>
      <c r="AW807" s="190"/>
      <c r="AX807" s="190"/>
      <c r="AY807" s="191"/>
      <c r="AZ807" s="190"/>
      <c r="BA807" s="190"/>
      <c r="BB807" s="190"/>
    </row>
    <row r="808" spans="1:54">
      <c r="A808" s="190"/>
      <c r="B808" s="189"/>
      <c r="C808" s="190"/>
      <c r="D808" s="190"/>
      <c r="E808" s="190"/>
      <c r="F808" s="204"/>
      <c r="G808" s="190"/>
      <c r="H808" s="190"/>
      <c r="I808" s="190"/>
      <c r="J808" s="190"/>
      <c r="K808" s="190"/>
      <c r="L808" s="191"/>
      <c r="M808" s="190"/>
      <c r="N808" s="190"/>
      <c r="O808" s="190"/>
      <c r="P808" s="190"/>
      <c r="Q808" s="190"/>
      <c r="R808" s="190"/>
      <c r="S808" s="192"/>
      <c r="T808" s="191"/>
      <c r="U808" s="205"/>
      <c r="V808" s="204"/>
      <c r="W808" s="193"/>
      <c r="X808" s="190"/>
      <c r="Y808" s="190"/>
      <c r="Z808" s="190"/>
      <c r="AA808" s="190"/>
      <c r="AB808" s="190"/>
      <c r="AC808" s="190"/>
      <c r="AD808" s="190"/>
      <c r="AE808" s="190"/>
      <c r="AF808" s="190"/>
      <c r="AG808" s="190"/>
      <c r="AH808" s="191"/>
      <c r="AI808" s="191"/>
      <c r="AJ808" s="190"/>
      <c r="AK808" s="190"/>
      <c r="AL808" s="190"/>
      <c r="AM808" s="191"/>
      <c r="AN808" s="191"/>
      <c r="AO808" s="190"/>
      <c r="AP808" s="190"/>
      <c r="AQ808" s="191"/>
      <c r="AR808" s="190"/>
      <c r="AS808" s="190"/>
      <c r="AT808" s="190"/>
      <c r="AU808" s="191"/>
      <c r="AV808" s="190"/>
      <c r="AW808" s="190"/>
      <c r="AX808" s="190"/>
      <c r="AY808" s="191"/>
      <c r="AZ808" s="190"/>
      <c r="BA808" s="190"/>
      <c r="BB808" s="190"/>
    </row>
    <row r="809" spans="1:54">
      <c r="A809" s="190"/>
      <c r="B809" s="189"/>
      <c r="C809" s="190"/>
      <c r="D809" s="190"/>
      <c r="E809" s="190"/>
      <c r="F809" s="204"/>
      <c r="G809" s="190"/>
      <c r="H809" s="190"/>
      <c r="I809" s="190"/>
      <c r="J809" s="190"/>
      <c r="K809" s="190"/>
      <c r="L809" s="191"/>
      <c r="M809" s="190"/>
      <c r="N809" s="190"/>
      <c r="O809" s="190"/>
      <c r="P809" s="190"/>
      <c r="Q809" s="190"/>
      <c r="R809" s="190"/>
      <c r="S809" s="192"/>
      <c r="T809" s="191"/>
      <c r="U809" s="205"/>
      <c r="V809" s="204"/>
      <c r="W809" s="193"/>
      <c r="X809" s="190"/>
      <c r="Y809" s="190"/>
      <c r="Z809" s="190"/>
      <c r="AA809" s="190"/>
      <c r="AB809" s="190"/>
      <c r="AC809" s="190"/>
      <c r="AD809" s="190"/>
      <c r="AE809" s="190"/>
      <c r="AF809" s="190"/>
      <c r="AG809" s="190"/>
      <c r="AH809" s="191"/>
      <c r="AI809" s="191"/>
      <c r="AJ809" s="190"/>
      <c r="AK809" s="190"/>
      <c r="AL809" s="190"/>
      <c r="AM809" s="191"/>
      <c r="AN809" s="191"/>
      <c r="AO809" s="190"/>
      <c r="AP809" s="190"/>
      <c r="AQ809" s="191"/>
      <c r="AR809" s="190"/>
      <c r="AS809" s="190"/>
      <c r="AT809" s="190"/>
      <c r="AU809" s="191"/>
      <c r="AV809" s="190"/>
      <c r="AW809" s="190"/>
      <c r="AX809" s="190"/>
      <c r="AY809" s="191"/>
      <c r="AZ809" s="190"/>
      <c r="BA809" s="190"/>
      <c r="BB809" s="190"/>
    </row>
    <row r="810" spans="1:54">
      <c r="A810" s="190"/>
      <c r="B810" s="189"/>
      <c r="C810" s="190"/>
      <c r="D810" s="190"/>
      <c r="E810" s="190"/>
      <c r="F810" s="204"/>
      <c r="G810" s="190"/>
      <c r="H810" s="190"/>
      <c r="I810" s="190"/>
      <c r="J810" s="190"/>
      <c r="K810" s="190"/>
      <c r="L810" s="191"/>
      <c r="M810" s="190"/>
      <c r="N810" s="190"/>
      <c r="O810" s="190"/>
      <c r="P810" s="190"/>
      <c r="Q810" s="190"/>
      <c r="R810" s="190"/>
      <c r="S810" s="192"/>
      <c r="T810" s="191"/>
      <c r="U810" s="205"/>
      <c r="V810" s="204"/>
      <c r="W810" s="193"/>
      <c r="X810" s="190"/>
      <c r="Y810" s="190"/>
      <c r="Z810" s="190"/>
      <c r="AA810" s="190"/>
      <c r="AB810" s="190"/>
      <c r="AC810" s="190"/>
      <c r="AD810" s="190"/>
      <c r="AE810" s="190"/>
      <c r="AF810" s="190"/>
      <c r="AG810" s="190"/>
      <c r="AH810" s="191"/>
      <c r="AI810" s="191"/>
      <c r="AJ810" s="190"/>
      <c r="AK810" s="190"/>
      <c r="AL810" s="190"/>
      <c r="AM810" s="191"/>
      <c r="AN810" s="191"/>
      <c r="AO810" s="190"/>
      <c r="AP810" s="190"/>
      <c r="AQ810" s="191"/>
      <c r="AR810" s="190"/>
      <c r="AS810" s="190"/>
      <c r="AT810" s="190"/>
      <c r="AU810" s="191"/>
      <c r="AV810" s="190"/>
      <c r="AW810" s="190"/>
      <c r="AX810" s="190"/>
      <c r="AY810" s="191"/>
      <c r="AZ810" s="190"/>
      <c r="BA810" s="190"/>
      <c r="BB810" s="190"/>
    </row>
    <row r="811" spans="1:54">
      <c r="A811" s="190"/>
      <c r="B811" s="189"/>
      <c r="C811" s="190"/>
      <c r="D811" s="190"/>
      <c r="E811" s="190"/>
      <c r="F811" s="204"/>
      <c r="G811" s="190"/>
      <c r="H811" s="190"/>
      <c r="I811" s="190"/>
      <c r="J811" s="190"/>
      <c r="K811" s="190"/>
      <c r="L811" s="191"/>
      <c r="M811" s="190"/>
      <c r="N811" s="190"/>
      <c r="O811" s="190"/>
      <c r="P811" s="190"/>
      <c r="Q811" s="190"/>
      <c r="R811" s="190"/>
      <c r="S811" s="192"/>
      <c r="T811" s="191"/>
      <c r="U811" s="205"/>
      <c r="V811" s="204"/>
      <c r="W811" s="193"/>
      <c r="X811" s="190"/>
      <c r="Y811" s="190"/>
      <c r="Z811" s="190"/>
      <c r="AA811" s="190"/>
      <c r="AB811" s="190"/>
      <c r="AC811" s="190"/>
      <c r="AD811" s="190"/>
      <c r="AE811" s="190"/>
      <c r="AF811" s="190"/>
      <c r="AG811" s="190"/>
      <c r="AH811" s="191"/>
      <c r="AI811" s="191"/>
      <c r="AJ811" s="190"/>
      <c r="AK811" s="190"/>
      <c r="AL811" s="190"/>
      <c r="AM811" s="191"/>
      <c r="AN811" s="191"/>
      <c r="AO811" s="190"/>
      <c r="AP811" s="190"/>
      <c r="AQ811" s="191"/>
      <c r="AR811" s="190"/>
      <c r="AS811" s="190"/>
      <c r="AT811" s="190"/>
      <c r="AU811" s="191"/>
      <c r="AV811" s="190"/>
      <c r="AW811" s="190"/>
      <c r="AX811" s="190"/>
      <c r="AY811" s="191"/>
      <c r="AZ811" s="190"/>
      <c r="BA811" s="190"/>
      <c r="BB811" s="190"/>
    </row>
    <row r="812" spans="1:54">
      <c r="A812" s="190"/>
      <c r="B812" s="189"/>
      <c r="C812" s="190"/>
      <c r="D812" s="190"/>
      <c r="E812" s="190"/>
      <c r="F812" s="204"/>
      <c r="G812" s="190"/>
      <c r="H812" s="190"/>
      <c r="I812" s="190"/>
      <c r="J812" s="190"/>
      <c r="K812" s="190"/>
      <c r="L812" s="191"/>
      <c r="M812" s="190"/>
      <c r="N812" s="190"/>
      <c r="O812" s="190"/>
      <c r="P812" s="190"/>
      <c r="Q812" s="190"/>
      <c r="R812" s="190"/>
      <c r="S812" s="192"/>
      <c r="T812" s="191"/>
      <c r="U812" s="205"/>
      <c r="V812" s="204"/>
      <c r="W812" s="193"/>
      <c r="X812" s="190"/>
      <c r="Y812" s="190"/>
      <c r="Z812" s="190"/>
      <c r="AA812" s="190"/>
      <c r="AB812" s="190"/>
      <c r="AC812" s="190"/>
      <c r="AD812" s="190"/>
      <c r="AE812" s="190"/>
      <c r="AF812" s="190"/>
      <c r="AG812" s="190"/>
      <c r="AH812" s="191"/>
      <c r="AI812" s="191"/>
      <c r="AJ812" s="190"/>
      <c r="AK812" s="190"/>
      <c r="AL812" s="190"/>
      <c r="AM812" s="191"/>
      <c r="AN812" s="191"/>
      <c r="AO812" s="190"/>
      <c r="AP812" s="190"/>
      <c r="AQ812" s="191"/>
      <c r="AR812" s="190"/>
      <c r="AS812" s="190"/>
      <c r="AT812" s="190"/>
      <c r="AU812" s="191"/>
      <c r="AV812" s="190"/>
      <c r="AW812" s="190"/>
      <c r="AX812" s="190"/>
      <c r="AY812" s="191"/>
      <c r="AZ812" s="190"/>
      <c r="BA812" s="190"/>
      <c r="BB812" s="190"/>
    </row>
    <row r="813" spans="1:54">
      <c r="A813" s="190"/>
      <c r="B813" s="189"/>
      <c r="C813" s="190"/>
      <c r="D813" s="190"/>
      <c r="E813" s="190"/>
      <c r="F813" s="204"/>
      <c r="G813" s="190"/>
      <c r="H813" s="190"/>
      <c r="I813" s="190"/>
      <c r="J813" s="190"/>
      <c r="K813" s="190"/>
      <c r="L813" s="191"/>
      <c r="M813" s="190"/>
      <c r="N813" s="190"/>
      <c r="O813" s="190"/>
      <c r="P813" s="190"/>
      <c r="Q813" s="190"/>
      <c r="R813" s="190"/>
      <c r="S813" s="192"/>
      <c r="T813" s="191"/>
      <c r="U813" s="205"/>
      <c r="V813" s="204"/>
      <c r="W813" s="193"/>
      <c r="X813" s="190"/>
      <c r="Y813" s="190"/>
      <c r="Z813" s="190"/>
      <c r="AA813" s="190"/>
      <c r="AB813" s="190"/>
      <c r="AC813" s="190"/>
      <c r="AD813" s="190"/>
      <c r="AE813" s="190"/>
      <c r="AF813" s="190"/>
      <c r="AG813" s="190"/>
      <c r="AH813" s="191"/>
      <c r="AI813" s="191"/>
      <c r="AJ813" s="190"/>
      <c r="AK813" s="190"/>
      <c r="AL813" s="190"/>
      <c r="AM813" s="191"/>
      <c r="AN813" s="191"/>
      <c r="AO813" s="190"/>
      <c r="AP813" s="190"/>
      <c r="AQ813" s="191"/>
      <c r="AR813" s="190"/>
      <c r="AS813" s="190"/>
      <c r="AT813" s="190"/>
      <c r="AU813" s="191"/>
      <c r="AV813" s="190"/>
      <c r="AW813" s="190"/>
      <c r="AX813" s="190"/>
      <c r="AY813" s="191"/>
      <c r="AZ813" s="190"/>
      <c r="BA813" s="190"/>
      <c r="BB813" s="190"/>
    </row>
    <row r="814" spans="1:54">
      <c r="A814" s="190"/>
      <c r="B814" s="189"/>
      <c r="C814" s="190"/>
      <c r="D814" s="190"/>
      <c r="E814" s="190"/>
      <c r="F814" s="204"/>
      <c r="G814" s="190"/>
      <c r="H814" s="190"/>
      <c r="I814" s="190"/>
      <c r="J814" s="190"/>
      <c r="K814" s="190"/>
      <c r="L814" s="191"/>
      <c r="M814" s="190"/>
      <c r="N814" s="190"/>
      <c r="O814" s="190"/>
      <c r="P814" s="190"/>
      <c r="Q814" s="190"/>
      <c r="R814" s="190"/>
      <c r="S814" s="192"/>
      <c r="T814" s="191"/>
      <c r="U814" s="205"/>
      <c r="V814" s="204"/>
      <c r="W814" s="193"/>
      <c r="X814" s="190"/>
      <c r="Y814" s="190"/>
      <c r="Z814" s="190"/>
      <c r="AA814" s="190"/>
      <c r="AB814" s="190"/>
      <c r="AC814" s="190"/>
      <c r="AD814" s="190"/>
      <c r="AE814" s="190"/>
      <c r="AF814" s="190"/>
      <c r="AG814" s="190"/>
      <c r="AH814" s="191"/>
      <c r="AI814" s="191"/>
      <c r="AJ814" s="190"/>
      <c r="AK814" s="190"/>
      <c r="AL814" s="190"/>
      <c r="AM814" s="191"/>
      <c r="AN814" s="191"/>
      <c r="AO814" s="190"/>
      <c r="AP814" s="190"/>
      <c r="AQ814" s="191"/>
      <c r="AR814" s="190"/>
      <c r="AS814" s="190"/>
      <c r="AT814" s="190"/>
      <c r="AU814" s="191"/>
      <c r="AV814" s="190"/>
      <c r="AW814" s="190"/>
      <c r="AX814" s="190"/>
      <c r="AY814" s="191"/>
      <c r="AZ814" s="190"/>
      <c r="BA814" s="190"/>
      <c r="BB814" s="190"/>
    </row>
    <row r="815" spans="1:54">
      <c r="A815" s="190"/>
      <c r="B815" s="189"/>
      <c r="C815" s="190"/>
      <c r="D815" s="190"/>
      <c r="E815" s="190"/>
      <c r="F815" s="204"/>
      <c r="G815" s="190"/>
      <c r="H815" s="190"/>
      <c r="I815" s="190"/>
      <c r="J815" s="190"/>
      <c r="K815" s="190"/>
      <c r="L815" s="191"/>
      <c r="M815" s="190"/>
      <c r="N815" s="190"/>
      <c r="O815" s="190"/>
      <c r="P815" s="190"/>
      <c r="Q815" s="190"/>
      <c r="R815" s="190"/>
      <c r="S815" s="192"/>
      <c r="T815" s="191"/>
      <c r="U815" s="205"/>
      <c r="V815" s="204"/>
      <c r="W815" s="193"/>
      <c r="X815" s="190"/>
      <c r="Y815" s="190"/>
      <c r="Z815" s="190"/>
      <c r="AA815" s="190"/>
      <c r="AB815" s="190"/>
      <c r="AC815" s="190"/>
      <c r="AD815" s="190"/>
      <c r="AE815" s="190"/>
      <c r="AF815" s="190"/>
      <c r="AG815" s="190"/>
      <c r="AH815" s="191"/>
      <c r="AI815" s="191"/>
      <c r="AJ815" s="190"/>
      <c r="AK815" s="190"/>
      <c r="AL815" s="190"/>
      <c r="AM815" s="191"/>
      <c r="AN815" s="191"/>
      <c r="AO815" s="190"/>
      <c r="AP815" s="190"/>
      <c r="AQ815" s="191"/>
      <c r="AR815" s="190"/>
      <c r="AS815" s="190"/>
      <c r="AT815" s="190"/>
      <c r="AU815" s="191"/>
      <c r="AV815" s="190"/>
      <c r="AW815" s="190"/>
      <c r="AX815" s="190"/>
      <c r="AY815" s="191"/>
      <c r="AZ815" s="190"/>
      <c r="BA815" s="190"/>
      <c r="BB815" s="190"/>
    </row>
    <row r="816" spans="1:54">
      <c r="A816" s="190"/>
      <c r="B816" s="189"/>
      <c r="C816" s="190"/>
      <c r="D816" s="190"/>
      <c r="E816" s="190"/>
      <c r="F816" s="204"/>
      <c r="G816" s="190"/>
      <c r="H816" s="190"/>
      <c r="I816" s="190"/>
      <c r="J816" s="190"/>
      <c r="K816" s="190"/>
      <c r="L816" s="191"/>
      <c r="M816" s="190"/>
      <c r="N816" s="190"/>
      <c r="O816" s="190"/>
      <c r="P816" s="190"/>
      <c r="Q816" s="190"/>
      <c r="R816" s="190"/>
      <c r="S816" s="192"/>
      <c r="T816" s="191"/>
      <c r="U816" s="205"/>
      <c r="V816" s="204"/>
      <c r="W816" s="193"/>
      <c r="X816" s="190"/>
      <c r="Y816" s="190"/>
      <c r="Z816" s="190"/>
      <c r="AA816" s="190"/>
      <c r="AB816" s="190"/>
      <c r="AC816" s="190"/>
      <c r="AD816" s="190"/>
      <c r="AE816" s="190"/>
      <c r="AF816" s="190"/>
      <c r="AG816" s="190"/>
      <c r="AH816" s="191"/>
      <c r="AI816" s="191"/>
      <c r="AJ816" s="190"/>
      <c r="AK816" s="190"/>
      <c r="AL816" s="190"/>
      <c r="AM816" s="191"/>
      <c r="AN816" s="191"/>
      <c r="AO816" s="190"/>
      <c r="AP816" s="190"/>
      <c r="AQ816" s="191"/>
      <c r="AR816" s="190"/>
      <c r="AS816" s="190"/>
      <c r="AT816" s="190"/>
      <c r="AU816" s="191"/>
      <c r="AV816" s="190"/>
      <c r="AW816" s="190"/>
      <c r="AX816" s="190"/>
      <c r="AY816" s="191"/>
      <c r="AZ816" s="190"/>
      <c r="BA816" s="190"/>
      <c r="BB816" s="190"/>
    </row>
    <row r="817" spans="1:54">
      <c r="A817" s="190"/>
      <c r="B817" s="189"/>
      <c r="C817" s="190"/>
      <c r="D817" s="190"/>
      <c r="E817" s="190"/>
      <c r="F817" s="204"/>
      <c r="G817" s="190"/>
      <c r="H817" s="190"/>
      <c r="I817" s="190"/>
      <c r="J817" s="190"/>
      <c r="K817" s="190"/>
      <c r="L817" s="191"/>
      <c r="M817" s="190"/>
      <c r="N817" s="190"/>
      <c r="O817" s="190"/>
      <c r="P817" s="190"/>
      <c r="Q817" s="190"/>
      <c r="R817" s="190"/>
      <c r="S817" s="192"/>
      <c r="T817" s="191"/>
      <c r="U817" s="205"/>
      <c r="V817" s="204"/>
      <c r="W817" s="193"/>
      <c r="X817" s="190"/>
      <c r="Y817" s="190"/>
      <c r="Z817" s="190"/>
      <c r="AA817" s="190"/>
      <c r="AB817" s="190"/>
      <c r="AC817" s="190"/>
      <c r="AD817" s="190"/>
      <c r="AE817" s="190"/>
      <c r="AF817" s="190"/>
      <c r="AG817" s="190"/>
      <c r="AH817" s="191"/>
      <c r="AI817" s="191"/>
      <c r="AJ817" s="190"/>
      <c r="AK817" s="190"/>
      <c r="AL817" s="190"/>
      <c r="AM817" s="191"/>
      <c r="AN817" s="191"/>
      <c r="AO817" s="190"/>
      <c r="AP817" s="190"/>
      <c r="AQ817" s="191"/>
      <c r="AR817" s="190"/>
      <c r="AS817" s="190"/>
      <c r="AT817" s="190"/>
      <c r="AU817" s="191"/>
      <c r="AV817" s="190"/>
      <c r="AW817" s="190"/>
      <c r="AX817" s="190"/>
      <c r="AY817" s="191"/>
      <c r="AZ817" s="190"/>
      <c r="BA817" s="190"/>
      <c r="BB817" s="190"/>
    </row>
    <row r="818" spans="1:54">
      <c r="A818" s="190"/>
      <c r="B818" s="189"/>
      <c r="C818" s="190"/>
      <c r="D818" s="190"/>
      <c r="E818" s="190"/>
      <c r="F818" s="204"/>
      <c r="G818" s="190"/>
      <c r="H818" s="190"/>
      <c r="I818" s="190"/>
      <c r="J818" s="190"/>
      <c r="K818" s="190"/>
      <c r="L818" s="191"/>
      <c r="M818" s="190"/>
      <c r="N818" s="190"/>
      <c r="O818" s="190"/>
      <c r="P818" s="190"/>
      <c r="Q818" s="190"/>
      <c r="R818" s="190"/>
      <c r="S818" s="192"/>
      <c r="T818" s="191"/>
      <c r="U818" s="205"/>
      <c r="V818" s="204"/>
      <c r="W818" s="193"/>
      <c r="X818" s="190"/>
      <c r="Y818" s="190"/>
      <c r="Z818" s="190"/>
      <c r="AA818" s="190"/>
      <c r="AB818" s="190"/>
      <c r="AC818" s="190"/>
      <c r="AD818" s="190"/>
      <c r="AE818" s="190"/>
      <c r="AF818" s="190"/>
      <c r="AG818" s="190"/>
      <c r="AH818" s="191"/>
      <c r="AI818" s="191"/>
      <c r="AJ818" s="190"/>
      <c r="AK818" s="190"/>
      <c r="AL818" s="190"/>
      <c r="AM818" s="191"/>
      <c r="AN818" s="191"/>
      <c r="AO818" s="190"/>
      <c r="AP818" s="190"/>
      <c r="AQ818" s="191"/>
      <c r="AR818" s="190"/>
      <c r="AS818" s="190"/>
      <c r="AT818" s="190"/>
      <c r="AU818" s="191"/>
      <c r="AV818" s="190"/>
      <c r="AW818" s="190"/>
      <c r="AX818" s="190"/>
      <c r="AY818" s="191"/>
      <c r="AZ818" s="190"/>
      <c r="BA818" s="190"/>
      <c r="BB818" s="190"/>
    </row>
    <row r="819" spans="1:54">
      <c r="A819" s="190"/>
      <c r="B819" s="189"/>
      <c r="C819" s="190"/>
      <c r="D819" s="190"/>
      <c r="E819" s="190"/>
      <c r="F819" s="204"/>
      <c r="G819" s="190"/>
      <c r="H819" s="190"/>
      <c r="I819" s="190"/>
      <c r="J819" s="190"/>
      <c r="K819" s="190"/>
      <c r="L819" s="191"/>
      <c r="M819" s="190"/>
      <c r="N819" s="190"/>
      <c r="O819" s="190"/>
      <c r="P819" s="190"/>
      <c r="Q819" s="190"/>
      <c r="R819" s="190"/>
      <c r="S819" s="192"/>
      <c r="T819" s="191"/>
      <c r="U819" s="205"/>
      <c r="V819" s="204"/>
      <c r="W819" s="193"/>
      <c r="X819" s="190"/>
      <c r="Y819" s="190"/>
      <c r="Z819" s="190"/>
      <c r="AA819" s="190"/>
      <c r="AB819" s="190"/>
      <c r="AC819" s="190"/>
      <c r="AD819" s="190"/>
      <c r="AE819" s="190"/>
      <c r="AF819" s="190"/>
      <c r="AG819" s="190"/>
      <c r="AH819" s="191"/>
      <c r="AI819" s="191"/>
      <c r="AJ819" s="190"/>
      <c r="AK819" s="190"/>
      <c r="AL819" s="190"/>
      <c r="AM819" s="191"/>
      <c r="AN819" s="191"/>
      <c r="AO819" s="190"/>
      <c r="AP819" s="190"/>
      <c r="AQ819" s="191"/>
      <c r="AR819" s="190"/>
      <c r="AS819" s="190"/>
      <c r="AT819" s="190"/>
      <c r="AU819" s="191"/>
      <c r="AV819" s="190"/>
      <c r="AW819" s="190"/>
      <c r="AX819" s="190"/>
      <c r="AY819" s="191"/>
      <c r="AZ819" s="190"/>
      <c r="BA819" s="190"/>
      <c r="BB819" s="190"/>
    </row>
    <row r="820" spans="1:54">
      <c r="A820" s="190"/>
      <c r="B820" s="189"/>
      <c r="C820" s="190"/>
      <c r="D820" s="190"/>
      <c r="E820" s="190"/>
      <c r="F820" s="204"/>
      <c r="G820" s="190"/>
      <c r="H820" s="190"/>
      <c r="I820" s="190"/>
      <c r="J820" s="190"/>
      <c r="K820" s="190"/>
      <c r="L820" s="191"/>
      <c r="M820" s="190"/>
      <c r="N820" s="190"/>
      <c r="O820" s="190"/>
      <c r="P820" s="190"/>
      <c r="Q820" s="190"/>
      <c r="R820" s="190"/>
      <c r="S820" s="192"/>
      <c r="T820" s="191"/>
      <c r="U820" s="205"/>
      <c r="V820" s="204"/>
      <c r="W820" s="193"/>
      <c r="X820" s="190"/>
      <c r="Y820" s="190"/>
      <c r="Z820" s="190"/>
      <c r="AA820" s="190"/>
      <c r="AB820" s="190"/>
      <c r="AC820" s="190"/>
      <c r="AD820" s="190"/>
      <c r="AE820" s="190"/>
      <c r="AF820" s="190"/>
      <c r="AG820" s="190"/>
      <c r="AH820" s="191"/>
      <c r="AI820" s="191"/>
      <c r="AJ820" s="190"/>
      <c r="AK820" s="190"/>
      <c r="AL820" s="190"/>
      <c r="AM820" s="191"/>
      <c r="AN820" s="191"/>
      <c r="AO820" s="190"/>
      <c r="AP820" s="190"/>
      <c r="AQ820" s="191"/>
      <c r="AR820" s="190"/>
      <c r="AS820" s="190"/>
      <c r="AT820" s="190"/>
      <c r="AU820" s="191"/>
      <c r="AV820" s="190"/>
      <c r="AW820" s="190"/>
      <c r="AX820" s="190"/>
      <c r="AY820" s="191"/>
      <c r="AZ820" s="190"/>
      <c r="BA820" s="190"/>
      <c r="BB820" s="190"/>
    </row>
    <row r="821" spans="1:54">
      <c r="A821" s="190"/>
      <c r="B821" s="189"/>
      <c r="C821" s="190"/>
      <c r="D821" s="190"/>
      <c r="E821" s="190"/>
      <c r="F821" s="204"/>
      <c r="G821" s="190"/>
      <c r="H821" s="190"/>
      <c r="I821" s="190"/>
      <c r="J821" s="190"/>
      <c r="K821" s="190"/>
      <c r="L821" s="191"/>
      <c r="M821" s="190"/>
      <c r="N821" s="190"/>
      <c r="O821" s="190"/>
      <c r="P821" s="190"/>
      <c r="Q821" s="190"/>
      <c r="R821" s="190"/>
      <c r="S821" s="192"/>
      <c r="T821" s="191"/>
      <c r="U821" s="205"/>
      <c r="V821" s="204"/>
      <c r="W821" s="193"/>
      <c r="X821" s="190"/>
      <c r="Y821" s="190"/>
      <c r="Z821" s="190"/>
      <c r="AA821" s="190"/>
      <c r="AB821" s="190"/>
      <c r="AC821" s="190"/>
      <c r="AD821" s="190"/>
      <c r="AE821" s="190"/>
      <c r="AF821" s="190"/>
      <c r="AG821" s="190"/>
      <c r="AH821" s="191"/>
      <c r="AI821" s="191"/>
      <c r="AJ821" s="190"/>
      <c r="AK821" s="190"/>
      <c r="AL821" s="190"/>
      <c r="AM821" s="191"/>
      <c r="AN821" s="191"/>
      <c r="AO821" s="190"/>
      <c r="AP821" s="190"/>
      <c r="AQ821" s="191"/>
      <c r="AR821" s="190"/>
      <c r="AS821" s="190"/>
      <c r="AT821" s="190"/>
      <c r="AU821" s="191"/>
      <c r="AV821" s="190"/>
      <c r="AW821" s="190"/>
      <c r="AX821" s="190"/>
      <c r="AY821" s="191"/>
      <c r="AZ821" s="190"/>
      <c r="BA821" s="190"/>
      <c r="BB821" s="190"/>
    </row>
    <row r="822" spans="1:54">
      <c r="A822" s="190"/>
      <c r="B822" s="189"/>
      <c r="C822" s="190"/>
      <c r="D822" s="190"/>
      <c r="E822" s="190"/>
      <c r="F822" s="204"/>
      <c r="G822" s="190"/>
      <c r="H822" s="190"/>
      <c r="I822" s="190"/>
      <c r="J822" s="190"/>
      <c r="K822" s="190"/>
      <c r="L822" s="191"/>
      <c r="M822" s="190"/>
      <c r="N822" s="190"/>
      <c r="O822" s="190"/>
      <c r="P822" s="190"/>
      <c r="Q822" s="190"/>
      <c r="R822" s="190"/>
      <c r="S822" s="192"/>
      <c r="T822" s="191"/>
      <c r="U822" s="205"/>
      <c r="V822" s="204"/>
      <c r="W822" s="193"/>
      <c r="X822" s="190"/>
      <c r="Y822" s="190"/>
      <c r="Z822" s="190"/>
      <c r="AA822" s="190"/>
      <c r="AB822" s="190"/>
      <c r="AC822" s="190"/>
      <c r="AD822" s="190"/>
      <c r="AE822" s="190"/>
      <c r="AF822" s="190"/>
      <c r="AG822" s="190"/>
      <c r="AH822" s="191"/>
      <c r="AI822" s="191"/>
      <c r="AJ822" s="190"/>
      <c r="AK822" s="190"/>
      <c r="AL822" s="190"/>
      <c r="AM822" s="191"/>
      <c r="AN822" s="191"/>
      <c r="AO822" s="190"/>
      <c r="AP822" s="190"/>
      <c r="AQ822" s="191"/>
      <c r="AR822" s="190"/>
      <c r="AS822" s="190"/>
      <c r="AT822" s="190"/>
      <c r="AU822" s="191"/>
      <c r="AV822" s="190"/>
      <c r="AW822" s="190"/>
      <c r="AX822" s="190"/>
      <c r="AY822" s="191"/>
      <c r="AZ822" s="190"/>
      <c r="BA822" s="190"/>
      <c r="BB822" s="190"/>
    </row>
    <row r="823" spans="1:54">
      <c r="A823" s="190"/>
      <c r="B823" s="189"/>
      <c r="C823" s="190"/>
      <c r="D823" s="190"/>
      <c r="E823" s="190"/>
      <c r="F823" s="204"/>
      <c r="G823" s="190"/>
      <c r="H823" s="190"/>
      <c r="I823" s="190"/>
      <c r="J823" s="190"/>
      <c r="K823" s="190"/>
      <c r="L823" s="191"/>
      <c r="M823" s="190"/>
      <c r="N823" s="190"/>
      <c r="O823" s="190"/>
      <c r="P823" s="190"/>
      <c r="Q823" s="190"/>
      <c r="R823" s="190"/>
      <c r="S823" s="192"/>
      <c r="T823" s="191"/>
      <c r="U823" s="205"/>
      <c r="V823" s="204"/>
      <c r="W823" s="193"/>
      <c r="X823" s="190"/>
      <c r="Y823" s="190"/>
      <c r="Z823" s="190"/>
      <c r="AA823" s="190"/>
      <c r="AB823" s="190"/>
      <c r="AC823" s="190"/>
      <c r="AD823" s="190"/>
      <c r="AE823" s="190"/>
      <c r="AF823" s="190"/>
      <c r="AG823" s="190"/>
      <c r="AH823" s="191"/>
      <c r="AI823" s="191"/>
      <c r="AJ823" s="190"/>
      <c r="AK823" s="190"/>
      <c r="AL823" s="190"/>
      <c r="AM823" s="191"/>
      <c r="AN823" s="191"/>
      <c r="AO823" s="190"/>
      <c r="AP823" s="190"/>
      <c r="AQ823" s="191"/>
      <c r="AR823" s="190"/>
      <c r="AS823" s="190"/>
      <c r="AT823" s="190"/>
      <c r="AU823" s="191"/>
      <c r="AV823" s="190"/>
      <c r="AW823" s="190"/>
      <c r="AX823" s="190"/>
      <c r="AY823" s="191"/>
      <c r="AZ823" s="190"/>
      <c r="BA823" s="190"/>
      <c r="BB823" s="190"/>
    </row>
    <row r="824" spans="1:54">
      <c r="A824" s="190"/>
      <c r="B824" s="189"/>
      <c r="C824" s="190"/>
      <c r="D824" s="190"/>
      <c r="E824" s="190"/>
      <c r="F824" s="204"/>
      <c r="G824" s="190"/>
      <c r="H824" s="190"/>
      <c r="I824" s="190"/>
      <c r="J824" s="190"/>
      <c r="K824" s="190"/>
      <c r="L824" s="191"/>
      <c r="M824" s="190"/>
      <c r="N824" s="190"/>
      <c r="O824" s="190"/>
      <c r="P824" s="190"/>
      <c r="Q824" s="190"/>
      <c r="R824" s="190"/>
      <c r="S824" s="192"/>
      <c r="T824" s="191"/>
      <c r="U824" s="205"/>
      <c r="V824" s="204"/>
      <c r="W824" s="193"/>
      <c r="X824" s="190"/>
      <c r="Y824" s="190"/>
      <c r="Z824" s="190"/>
      <c r="AA824" s="190"/>
      <c r="AB824" s="190"/>
      <c r="AC824" s="190"/>
      <c r="AD824" s="190"/>
      <c r="AE824" s="190"/>
      <c r="AF824" s="190"/>
      <c r="AG824" s="190"/>
      <c r="AH824" s="191"/>
      <c r="AI824" s="191"/>
      <c r="AJ824" s="190"/>
      <c r="AK824" s="190"/>
      <c r="AL824" s="190"/>
      <c r="AM824" s="191"/>
      <c r="AN824" s="191"/>
      <c r="AO824" s="190"/>
      <c r="AP824" s="190"/>
      <c r="AQ824" s="191"/>
      <c r="AR824" s="190"/>
      <c r="AS824" s="190"/>
      <c r="AT824" s="190"/>
      <c r="AU824" s="191"/>
      <c r="AV824" s="190"/>
      <c r="AW824" s="190"/>
      <c r="AX824" s="190"/>
      <c r="AY824" s="191"/>
      <c r="AZ824" s="190"/>
      <c r="BA824" s="190"/>
      <c r="BB824" s="190"/>
    </row>
    <row r="825" spans="1:54">
      <c r="A825" s="190"/>
      <c r="B825" s="189"/>
      <c r="C825" s="190"/>
      <c r="D825" s="190"/>
      <c r="E825" s="190"/>
      <c r="F825" s="204"/>
      <c r="G825" s="190"/>
      <c r="H825" s="190"/>
      <c r="I825" s="190"/>
      <c r="J825" s="190"/>
      <c r="K825" s="190"/>
      <c r="L825" s="191"/>
      <c r="M825" s="190"/>
      <c r="N825" s="190"/>
      <c r="O825" s="190"/>
      <c r="P825" s="190"/>
      <c r="Q825" s="190"/>
      <c r="R825" s="190"/>
      <c r="S825" s="192"/>
      <c r="T825" s="191"/>
      <c r="U825" s="205"/>
      <c r="V825" s="204"/>
      <c r="W825" s="193"/>
      <c r="X825" s="190"/>
      <c r="Y825" s="190"/>
      <c r="Z825" s="190"/>
      <c r="AA825" s="190"/>
      <c r="AB825" s="190"/>
      <c r="AC825" s="190"/>
      <c r="AD825" s="190"/>
      <c r="AE825" s="190"/>
      <c r="AF825" s="190"/>
      <c r="AG825" s="190"/>
      <c r="AH825" s="191"/>
      <c r="AI825" s="191"/>
      <c r="AJ825" s="190"/>
      <c r="AK825" s="190"/>
      <c r="AL825" s="190"/>
      <c r="AM825" s="191"/>
      <c r="AN825" s="191"/>
      <c r="AO825" s="190"/>
      <c r="AP825" s="190"/>
      <c r="AQ825" s="191"/>
      <c r="AR825" s="190"/>
      <c r="AS825" s="190"/>
      <c r="AT825" s="190"/>
      <c r="AU825" s="191"/>
      <c r="AV825" s="190"/>
      <c r="AW825" s="190"/>
      <c r="AX825" s="190"/>
      <c r="AY825" s="191"/>
      <c r="AZ825" s="190"/>
      <c r="BA825" s="190"/>
      <c r="BB825" s="190"/>
    </row>
    <row r="826" spans="1:54">
      <c r="A826" s="190"/>
      <c r="B826" s="189"/>
      <c r="C826" s="190"/>
      <c r="D826" s="190"/>
      <c r="E826" s="190"/>
      <c r="F826" s="204"/>
      <c r="G826" s="190"/>
      <c r="H826" s="190"/>
      <c r="I826" s="190"/>
      <c r="J826" s="190"/>
      <c r="K826" s="190"/>
      <c r="L826" s="191"/>
      <c r="M826" s="190"/>
      <c r="N826" s="190"/>
      <c r="O826" s="190"/>
      <c r="P826" s="190"/>
      <c r="Q826" s="190"/>
      <c r="R826" s="190"/>
      <c r="S826" s="192"/>
      <c r="T826" s="191"/>
      <c r="U826" s="205"/>
      <c r="V826" s="204"/>
      <c r="W826" s="193"/>
      <c r="X826" s="190"/>
      <c r="Y826" s="190"/>
      <c r="Z826" s="190"/>
      <c r="AA826" s="190"/>
      <c r="AB826" s="190"/>
      <c r="AC826" s="190"/>
      <c r="AD826" s="190"/>
      <c r="AE826" s="190"/>
      <c r="AF826" s="190"/>
      <c r="AG826" s="190"/>
      <c r="AH826" s="191"/>
      <c r="AI826" s="191"/>
      <c r="AJ826" s="190"/>
      <c r="AK826" s="190"/>
      <c r="AL826" s="190"/>
      <c r="AM826" s="191"/>
      <c r="AN826" s="191"/>
      <c r="AO826" s="190"/>
      <c r="AP826" s="190"/>
      <c r="AQ826" s="191"/>
      <c r="AR826" s="190"/>
      <c r="AS826" s="190"/>
      <c r="AT826" s="190"/>
      <c r="AU826" s="191"/>
      <c r="AV826" s="190"/>
      <c r="AW826" s="190"/>
      <c r="AX826" s="190"/>
      <c r="AY826" s="191"/>
      <c r="AZ826" s="190"/>
      <c r="BA826" s="190"/>
      <c r="BB826" s="190"/>
    </row>
    <row r="827" spans="1:54">
      <c r="A827" s="190"/>
      <c r="B827" s="189"/>
      <c r="C827" s="190"/>
      <c r="D827" s="190"/>
      <c r="E827" s="190"/>
      <c r="F827" s="204"/>
      <c r="G827" s="190"/>
      <c r="H827" s="190"/>
      <c r="I827" s="190"/>
      <c r="J827" s="190"/>
      <c r="K827" s="190"/>
      <c r="L827" s="191"/>
      <c r="M827" s="190"/>
      <c r="N827" s="190"/>
      <c r="O827" s="190"/>
      <c r="P827" s="190"/>
      <c r="Q827" s="190"/>
      <c r="R827" s="190"/>
      <c r="S827" s="192"/>
      <c r="T827" s="191"/>
      <c r="U827" s="205"/>
      <c r="V827" s="204"/>
      <c r="W827" s="193"/>
      <c r="X827" s="190"/>
      <c r="Y827" s="190"/>
      <c r="Z827" s="190"/>
      <c r="AA827" s="190"/>
      <c r="AB827" s="190"/>
      <c r="AC827" s="190"/>
      <c r="AD827" s="190"/>
      <c r="AE827" s="190"/>
      <c r="AF827" s="190"/>
      <c r="AG827" s="190"/>
      <c r="AH827" s="191"/>
      <c r="AI827" s="191"/>
      <c r="AJ827" s="190"/>
      <c r="AK827" s="190"/>
      <c r="AL827" s="190"/>
      <c r="AM827" s="191"/>
      <c r="AN827" s="191"/>
      <c r="AO827" s="190"/>
      <c r="AP827" s="190"/>
      <c r="AQ827" s="191"/>
      <c r="AR827" s="190"/>
      <c r="AS827" s="190"/>
      <c r="AT827" s="190"/>
      <c r="AU827" s="191"/>
      <c r="AV827" s="190"/>
      <c r="AW827" s="190"/>
      <c r="AX827" s="190"/>
      <c r="AY827" s="191"/>
      <c r="AZ827" s="190"/>
      <c r="BA827" s="190"/>
      <c r="BB827" s="190"/>
    </row>
    <row r="828" spans="1:54">
      <c r="A828" s="190"/>
      <c r="B828" s="189"/>
      <c r="C828" s="190"/>
      <c r="D828" s="190"/>
      <c r="E828" s="190"/>
      <c r="F828" s="204"/>
      <c r="G828" s="190"/>
      <c r="H828" s="190"/>
      <c r="I828" s="190"/>
      <c r="J828" s="190"/>
      <c r="K828" s="190"/>
      <c r="L828" s="191"/>
      <c r="M828" s="190"/>
      <c r="N828" s="190"/>
      <c r="O828" s="190"/>
      <c r="P828" s="190"/>
      <c r="Q828" s="190"/>
      <c r="R828" s="190"/>
      <c r="S828" s="192"/>
      <c r="T828" s="191"/>
      <c r="U828" s="205"/>
      <c r="V828" s="204"/>
      <c r="W828" s="193"/>
      <c r="X828" s="190"/>
      <c r="Y828" s="190"/>
      <c r="Z828" s="190"/>
      <c r="AA828" s="190"/>
      <c r="AB828" s="190"/>
      <c r="AC828" s="190"/>
      <c r="AD828" s="190"/>
      <c r="AE828" s="190"/>
      <c r="AF828" s="190"/>
      <c r="AG828" s="190"/>
      <c r="AH828" s="191"/>
      <c r="AI828" s="191"/>
      <c r="AJ828" s="190"/>
      <c r="AK828" s="190"/>
      <c r="AL828" s="190"/>
      <c r="AM828" s="191"/>
      <c r="AN828" s="191"/>
      <c r="AO828" s="190"/>
      <c r="AP828" s="190"/>
      <c r="AQ828" s="191"/>
      <c r="AR828" s="190"/>
      <c r="AS828" s="190"/>
      <c r="AT828" s="190"/>
      <c r="AU828" s="191"/>
      <c r="AV828" s="190"/>
      <c r="AW828" s="190"/>
      <c r="AX828" s="190"/>
      <c r="AY828" s="191"/>
      <c r="AZ828" s="190"/>
      <c r="BA828" s="190"/>
      <c r="BB828" s="190"/>
    </row>
    <row r="829" spans="1:54">
      <c r="A829" s="190"/>
      <c r="B829" s="189"/>
      <c r="C829" s="190"/>
      <c r="D829" s="190"/>
      <c r="E829" s="190"/>
      <c r="F829" s="204"/>
      <c r="G829" s="190"/>
      <c r="H829" s="190"/>
      <c r="I829" s="190"/>
      <c r="J829" s="190"/>
      <c r="K829" s="190"/>
      <c r="L829" s="191"/>
      <c r="M829" s="190"/>
      <c r="N829" s="190"/>
      <c r="O829" s="190"/>
      <c r="P829" s="190"/>
      <c r="Q829" s="190"/>
      <c r="R829" s="190"/>
      <c r="S829" s="192"/>
      <c r="T829" s="191"/>
      <c r="U829" s="205"/>
      <c r="V829" s="204"/>
      <c r="W829" s="193"/>
      <c r="X829" s="190"/>
      <c r="Y829" s="190"/>
      <c r="Z829" s="190"/>
      <c r="AA829" s="190"/>
      <c r="AB829" s="190"/>
      <c r="AC829" s="190"/>
      <c r="AD829" s="190"/>
      <c r="AE829" s="190"/>
      <c r="AF829" s="190"/>
      <c r="AG829" s="190"/>
      <c r="AH829" s="191"/>
      <c r="AI829" s="191"/>
      <c r="AJ829" s="190"/>
      <c r="AK829" s="190"/>
      <c r="AL829" s="190"/>
      <c r="AM829" s="191"/>
      <c r="AN829" s="191"/>
      <c r="AO829" s="190"/>
      <c r="AP829" s="190"/>
      <c r="AQ829" s="191"/>
      <c r="AR829" s="190"/>
      <c r="AS829" s="190"/>
      <c r="AT829" s="190"/>
      <c r="AU829" s="191"/>
      <c r="AV829" s="190"/>
      <c r="AW829" s="190"/>
      <c r="AX829" s="190"/>
      <c r="AY829" s="191"/>
      <c r="AZ829" s="190"/>
      <c r="BA829" s="190"/>
      <c r="BB829" s="190"/>
    </row>
    <row r="830" spans="1:54">
      <c r="A830" s="190"/>
      <c r="B830" s="189"/>
      <c r="C830" s="190"/>
      <c r="D830" s="190"/>
      <c r="E830" s="190"/>
      <c r="F830" s="204"/>
      <c r="G830" s="190"/>
      <c r="H830" s="190"/>
      <c r="I830" s="190"/>
      <c r="J830" s="190"/>
      <c r="K830" s="190"/>
      <c r="L830" s="191"/>
      <c r="M830" s="190"/>
      <c r="N830" s="190"/>
      <c r="O830" s="190"/>
      <c r="P830" s="190"/>
      <c r="Q830" s="190"/>
      <c r="R830" s="190"/>
      <c r="S830" s="192"/>
      <c r="T830" s="191"/>
      <c r="U830" s="205"/>
      <c r="V830" s="204"/>
      <c r="W830" s="193"/>
      <c r="X830" s="190"/>
      <c r="Y830" s="190"/>
      <c r="Z830" s="190"/>
      <c r="AA830" s="190"/>
      <c r="AB830" s="190"/>
      <c r="AC830" s="190"/>
      <c r="AD830" s="190"/>
      <c r="AE830" s="190"/>
      <c r="AF830" s="190"/>
      <c r="AG830" s="190"/>
      <c r="AH830" s="191"/>
      <c r="AI830" s="191"/>
      <c r="AJ830" s="190"/>
      <c r="AK830" s="190"/>
      <c r="AL830" s="190"/>
      <c r="AM830" s="191"/>
      <c r="AN830" s="191"/>
      <c r="AO830" s="190"/>
      <c r="AP830" s="190"/>
      <c r="AQ830" s="191"/>
      <c r="AR830" s="190"/>
      <c r="AS830" s="190"/>
      <c r="AT830" s="190"/>
      <c r="AU830" s="191"/>
      <c r="AV830" s="190"/>
      <c r="AW830" s="190"/>
      <c r="AX830" s="190"/>
      <c r="AY830" s="191"/>
      <c r="AZ830" s="190"/>
      <c r="BA830" s="190"/>
      <c r="BB830" s="190"/>
    </row>
    <row r="831" spans="1:54">
      <c r="A831" s="190"/>
      <c r="B831" s="189"/>
      <c r="C831" s="190"/>
      <c r="D831" s="190"/>
      <c r="E831" s="190"/>
      <c r="F831" s="204"/>
      <c r="G831" s="190"/>
      <c r="H831" s="190"/>
      <c r="I831" s="190"/>
      <c r="J831" s="190"/>
      <c r="K831" s="190"/>
      <c r="L831" s="191"/>
      <c r="M831" s="190"/>
      <c r="N831" s="190"/>
      <c r="O831" s="190"/>
      <c r="P831" s="190"/>
      <c r="Q831" s="190"/>
      <c r="R831" s="190"/>
      <c r="S831" s="192"/>
      <c r="T831" s="191"/>
      <c r="U831" s="205"/>
      <c r="V831" s="204"/>
      <c r="W831" s="193"/>
      <c r="X831" s="190"/>
      <c r="Y831" s="190"/>
      <c r="Z831" s="190"/>
      <c r="AA831" s="190"/>
      <c r="AB831" s="190"/>
      <c r="AC831" s="190"/>
      <c r="AD831" s="190"/>
      <c r="AE831" s="190"/>
      <c r="AF831" s="190"/>
      <c r="AG831" s="190"/>
      <c r="AH831" s="191"/>
      <c r="AI831" s="191"/>
      <c r="AJ831" s="190"/>
      <c r="AK831" s="190"/>
      <c r="AL831" s="190"/>
      <c r="AM831" s="191"/>
      <c r="AN831" s="191"/>
      <c r="AO831" s="190"/>
      <c r="AP831" s="190"/>
      <c r="AQ831" s="191"/>
      <c r="AR831" s="190"/>
      <c r="AS831" s="190"/>
      <c r="AT831" s="190"/>
      <c r="AU831" s="191"/>
      <c r="AV831" s="190"/>
      <c r="AW831" s="190"/>
      <c r="AX831" s="190"/>
      <c r="AY831" s="191"/>
      <c r="AZ831" s="190"/>
      <c r="BA831" s="190"/>
      <c r="BB831" s="190"/>
    </row>
    <row r="832" spans="1:54">
      <c r="A832" s="190"/>
      <c r="B832" s="189"/>
      <c r="C832" s="190"/>
      <c r="D832" s="190"/>
      <c r="E832" s="190"/>
      <c r="F832" s="204"/>
      <c r="G832" s="190"/>
      <c r="H832" s="190"/>
      <c r="I832" s="190"/>
      <c r="J832" s="190"/>
      <c r="K832" s="190"/>
      <c r="L832" s="191"/>
      <c r="M832" s="190"/>
      <c r="N832" s="190"/>
      <c r="O832" s="190"/>
      <c r="P832" s="190"/>
      <c r="Q832" s="190"/>
      <c r="R832" s="190"/>
      <c r="S832" s="192"/>
      <c r="T832" s="191"/>
      <c r="U832" s="205"/>
      <c r="V832" s="204"/>
      <c r="W832" s="193"/>
      <c r="X832" s="190"/>
      <c r="Y832" s="190"/>
      <c r="Z832" s="190"/>
      <c r="AA832" s="190"/>
      <c r="AB832" s="190"/>
      <c r="AC832" s="190"/>
      <c r="AD832" s="190"/>
      <c r="AE832" s="190"/>
      <c r="AF832" s="190"/>
      <c r="AG832" s="190"/>
      <c r="AH832" s="191"/>
      <c r="AI832" s="191"/>
      <c r="AJ832" s="190"/>
      <c r="AK832" s="190"/>
      <c r="AL832" s="190"/>
      <c r="AM832" s="191"/>
      <c r="AN832" s="191"/>
      <c r="AO832" s="190"/>
      <c r="AP832" s="190"/>
      <c r="AQ832" s="191"/>
      <c r="AR832" s="190"/>
      <c r="AS832" s="190"/>
      <c r="AT832" s="190"/>
      <c r="AU832" s="191"/>
      <c r="AV832" s="190"/>
      <c r="AW832" s="190"/>
      <c r="AX832" s="190"/>
      <c r="AY832" s="191"/>
      <c r="AZ832" s="190"/>
      <c r="BA832" s="190"/>
      <c r="BB832" s="190"/>
    </row>
    <row r="833" spans="1:54">
      <c r="A833" s="190"/>
      <c r="B833" s="189"/>
      <c r="C833" s="190"/>
      <c r="D833" s="190"/>
      <c r="E833" s="190"/>
      <c r="F833" s="204"/>
      <c r="G833" s="190"/>
      <c r="H833" s="190"/>
      <c r="I833" s="190"/>
      <c r="J833" s="190"/>
      <c r="K833" s="190"/>
      <c r="L833" s="191"/>
      <c r="M833" s="190"/>
      <c r="N833" s="190"/>
      <c r="O833" s="190"/>
      <c r="P833" s="190"/>
      <c r="Q833" s="190"/>
      <c r="R833" s="190"/>
      <c r="S833" s="192"/>
      <c r="T833" s="191"/>
      <c r="U833" s="205"/>
      <c r="V833" s="204"/>
      <c r="W833" s="193"/>
      <c r="X833" s="190"/>
      <c r="Y833" s="190"/>
      <c r="Z833" s="190"/>
      <c r="AA833" s="190"/>
      <c r="AB833" s="190"/>
      <c r="AC833" s="190"/>
      <c r="AD833" s="190"/>
      <c r="AE833" s="190"/>
      <c r="AF833" s="190"/>
      <c r="AG833" s="190"/>
      <c r="AH833" s="191"/>
      <c r="AI833" s="191"/>
      <c r="AJ833" s="190"/>
      <c r="AK833" s="190"/>
      <c r="AL833" s="190"/>
      <c r="AM833" s="191"/>
      <c r="AN833" s="191"/>
      <c r="AO833" s="190"/>
      <c r="AP833" s="190"/>
      <c r="AQ833" s="191"/>
      <c r="AR833" s="190"/>
      <c r="AS833" s="190"/>
      <c r="AT833" s="190"/>
      <c r="AU833" s="191"/>
      <c r="AV833" s="190"/>
      <c r="AW833" s="190"/>
      <c r="AX833" s="190"/>
      <c r="AY833" s="191"/>
      <c r="AZ833" s="190"/>
      <c r="BA833" s="190"/>
      <c r="BB833" s="190"/>
    </row>
    <row r="834" spans="1:54">
      <c r="A834" s="190"/>
      <c r="B834" s="189"/>
      <c r="C834" s="190"/>
      <c r="D834" s="190"/>
      <c r="E834" s="190"/>
      <c r="F834" s="204"/>
      <c r="G834" s="190"/>
      <c r="H834" s="190"/>
      <c r="I834" s="190"/>
      <c r="J834" s="190"/>
      <c r="K834" s="190"/>
      <c r="L834" s="191"/>
      <c r="M834" s="190"/>
      <c r="N834" s="190"/>
      <c r="O834" s="190"/>
      <c r="P834" s="190"/>
      <c r="Q834" s="190"/>
      <c r="R834" s="190"/>
      <c r="S834" s="192"/>
      <c r="T834" s="191"/>
      <c r="U834" s="205"/>
      <c r="V834" s="204"/>
      <c r="W834" s="193"/>
      <c r="X834" s="190"/>
      <c r="Y834" s="190"/>
      <c r="Z834" s="190"/>
      <c r="AA834" s="190"/>
      <c r="AB834" s="190"/>
      <c r="AC834" s="190"/>
      <c r="AD834" s="190"/>
      <c r="AE834" s="190"/>
      <c r="AF834" s="190"/>
      <c r="AG834" s="190"/>
      <c r="AH834" s="191"/>
      <c r="AI834" s="191"/>
      <c r="AJ834" s="190"/>
      <c r="AK834" s="190"/>
      <c r="AL834" s="190"/>
      <c r="AM834" s="191"/>
      <c r="AN834" s="191"/>
      <c r="AO834" s="190"/>
      <c r="AP834" s="190"/>
      <c r="AQ834" s="191"/>
      <c r="AR834" s="190"/>
      <c r="AS834" s="190"/>
      <c r="AT834" s="190"/>
      <c r="AU834" s="191"/>
      <c r="AV834" s="190"/>
      <c r="AW834" s="190"/>
      <c r="AX834" s="190"/>
      <c r="AY834" s="191"/>
      <c r="AZ834" s="190"/>
      <c r="BA834" s="190"/>
      <c r="BB834" s="190"/>
    </row>
    <row r="835" spans="1:54">
      <c r="A835" s="190"/>
      <c r="B835" s="189"/>
      <c r="C835" s="190"/>
      <c r="D835" s="190"/>
      <c r="E835" s="190"/>
      <c r="F835" s="204"/>
      <c r="G835" s="190"/>
      <c r="H835" s="190"/>
      <c r="I835" s="190"/>
      <c r="J835" s="190"/>
      <c r="K835" s="190"/>
      <c r="L835" s="191"/>
      <c r="M835" s="190"/>
      <c r="N835" s="190"/>
      <c r="O835" s="190"/>
      <c r="P835" s="190"/>
      <c r="Q835" s="190"/>
      <c r="R835" s="190"/>
      <c r="S835" s="192"/>
      <c r="T835" s="191"/>
      <c r="U835" s="205"/>
      <c r="V835" s="204"/>
      <c r="W835" s="193"/>
      <c r="X835" s="190"/>
      <c r="Y835" s="190"/>
      <c r="Z835" s="190"/>
      <c r="AA835" s="190"/>
      <c r="AB835" s="190"/>
      <c r="AC835" s="190"/>
      <c r="AD835" s="190"/>
      <c r="AE835" s="190"/>
      <c r="AF835" s="190"/>
      <c r="AG835" s="190"/>
      <c r="AH835" s="191"/>
      <c r="AI835" s="191"/>
      <c r="AJ835" s="190"/>
      <c r="AK835" s="190"/>
      <c r="AL835" s="190"/>
      <c r="AM835" s="191"/>
      <c r="AN835" s="191"/>
      <c r="AO835" s="190"/>
      <c r="AP835" s="190"/>
      <c r="AQ835" s="191"/>
      <c r="AR835" s="190"/>
      <c r="AS835" s="190"/>
      <c r="AT835" s="190"/>
      <c r="AU835" s="191"/>
      <c r="AV835" s="190"/>
      <c r="AW835" s="190"/>
      <c r="AX835" s="190"/>
      <c r="AY835" s="191"/>
      <c r="AZ835" s="190"/>
      <c r="BA835" s="190"/>
      <c r="BB835" s="190"/>
    </row>
    <row r="836" spans="1:54">
      <c r="A836" s="190"/>
      <c r="B836" s="189"/>
      <c r="C836" s="190"/>
      <c r="D836" s="190"/>
      <c r="E836" s="190"/>
      <c r="F836" s="204"/>
      <c r="G836" s="190"/>
      <c r="H836" s="190"/>
      <c r="I836" s="190"/>
      <c r="J836" s="190"/>
      <c r="K836" s="190"/>
      <c r="L836" s="191"/>
      <c r="M836" s="190"/>
      <c r="N836" s="190"/>
      <c r="O836" s="190"/>
      <c r="P836" s="190"/>
      <c r="Q836" s="190"/>
      <c r="R836" s="190"/>
      <c r="S836" s="192"/>
      <c r="T836" s="191"/>
      <c r="U836" s="205"/>
      <c r="V836" s="204"/>
      <c r="W836" s="193"/>
      <c r="X836" s="190"/>
      <c r="Y836" s="190"/>
      <c r="Z836" s="190"/>
      <c r="AA836" s="190"/>
      <c r="AB836" s="190"/>
      <c r="AC836" s="190"/>
      <c r="AD836" s="190"/>
      <c r="AE836" s="190"/>
      <c r="AF836" s="190"/>
      <c r="AG836" s="190"/>
      <c r="AH836" s="191"/>
      <c r="AI836" s="191"/>
      <c r="AJ836" s="190"/>
      <c r="AK836" s="190"/>
      <c r="AL836" s="190"/>
      <c r="AM836" s="191"/>
      <c r="AN836" s="191"/>
      <c r="AO836" s="190"/>
      <c r="AP836" s="190"/>
      <c r="AQ836" s="191"/>
      <c r="AR836" s="190"/>
      <c r="AS836" s="190"/>
      <c r="AT836" s="190"/>
      <c r="AU836" s="191"/>
      <c r="AV836" s="190"/>
      <c r="AW836" s="190"/>
      <c r="AX836" s="190"/>
      <c r="AY836" s="191"/>
      <c r="AZ836" s="190"/>
      <c r="BA836" s="190"/>
      <c r="BB836" s="190"/>
    </row>
    <row r="837" spans="1:54">
      <c r="A837" s="190"/>
      <c r="B837" s="189"/>
      <c r="C837" s="190"/>
      <c r="D837" s="190"/>
      <c r="E837" s="190"/>
      <c r="F837" s="204"/>
      <c r="G837" s="190"/>
      <c r="H837" s="190"/>
      <c r="I837" s="190"/>
      <c r="J837" s="190"/>
      <c r="K837" s="190"/>
      <c r="L837" s="191"/>
      <c r="M837" s="190"/>
      <c r="N837" s="190"/>
      <c r="O837" s="190"/>
      <c r="P837" s="190"/>
      <c r="Q837" s="190"/>
      <c r="R837" s="190"/>
      <c r="S837" s="192"/>
      <c r="T837" s="191"/>
      <c r="U837" s="205"/>
      <c r="V837" s="204"/>
      <c r="W837" s="193"/>
      <c r="X837" s="190"/>
      <c r="Y837" s="190"/>
      <c r="Z837" s="190"/>
      <c r="AA837" s="190"/>
      <c r="AB837" s="190"/>
      <c r="AC837" s="190"/>
      <c r="AD837" s="190"/>
      <c r="AE837" s="190"/>
      <c r="AF837" s="190"/>
      <c r="AG837" s="190"/>
      <c r="AH837" s="191"/>
      <c r="AI837" s="191"/>
      <c r="AJ837" s="190"/>
      <c r="AK837" s="190"/>
      <c r="AL837" s="190"/>
      <c r="AM837" s="191"/>
      <c r="AN837" s="191"/>
      <c r="AO837" s="190"/>
      <c r="AP837" s="190"/>
      <c r="AQ837" s="191"/>
      <c r="AR837" s="190"/>
      <c r="AS837" s="190"/>
      <c r="AT837" s="190"/>
      <c r="AU837" s="191"/>
      <c r="AV837" s="190"/>
      <c r="AW837" s="190"/>
      <c r="AX837" s="190"/>
      <c r="AY837" s="191"/>
      <c r="AZ837" s="190"/>
      <c r="BA837" s="190"/>
      <c r="BB837" s="190"/>
    </row>
    <row r="838" spans="1:54">
      <c r="A838" s="190"/>
      <c r="B838" s="189"/>
      <c r="C838" s="190"/>
      <c r="D838" s="190"/>
      <c r="E838" s="190"/>
      <c r="F838" s="204"/>
      <c r="G838" s="190"/>
      <c r="H838" s="190"/>
      <c r="I838" s="190"/>
      <c r="J838" s="190"/>
      <c r="K838" s="190"/>
      <c r="L838" s="191"/>
      <c r="M838" s="190"/>
      <c r="N838" s="190"/>
      <c r="O838" s="190"/>
      <c r="P838" s="190"/>
      <c r="Q838" s="190"/>
      <c r="R838" s="190"/>
      <c r="S838" s="192"/>
      <c r="T838" s="191"/>
      <c r="U838" s="205"/>
      <c r="V838" s="204"/>
      <c r="W838" s="193"/>
      <c r="X838" s="190"/>
      <c r="Y838" s="190"/>
      <c r="Z838" s="190"/>
      <c r="AA838" s="190"/>
      <c r="AB838" s="190"/>
      <c r="AC838" s="190"/>
      <c r="AD838" s="190"/>
      <c r="AE838" s="190"/>
      <c r="AF838" s="190"/>
      <c r="AG838" s="190"/>
      <c r="AH838" s="191"/>
      <c r="AI838" s="191"/>
      <c r="AJ838" s="190"/>
      <c r="AK838" s="190"/>
      <c r="AL838" s="190"/>
      <c r="AM838" s="191"/>
      <c r="AN838" s="191"/>
      <c r="AO838" s="190"/>
      <c r="AP838" s="190"/>
      <c r="AQ838" s="191"/>
      <c r="AR838" s="190"/>
      <c r="AS838" s="190"/>
      <c r="AT838" s="190"/>
      <c r="AU838" s="191"/>
      <c r="AV838" s="190"/>
      <c r="AW838" s="190"/>
      <c r="AX838" s="190"/>
      <c r="AY838" s="191"/>
      <c r="AZ838" s="190"/>
      <c r="BA838" s="190"/>
      <c r="BB838" s="190"/>
    </row>
    <row r="839" spans="1:54">
      <c r="A839" s="190"/>
      <c r="B839" s="189"/>
      <c r="C839" s="190"/>
      <c r="D839" s="190"/>
      <c r="E839" s="190"/>
      <c r="F839" s="204"/>
      <c r="G839" s="190"/>
      <c r="H839" s="190"/>
      <c r="I839" s="190"/>
      <c r="J839" s="190"/>
      <c r="K839" s="190"/>
      <c r="L839" s="191"/>
      <c r="M839" s="190"/>
      <c r="N839" s="190"/>
      <c r="O839" s="190"/>
      <c r="P839" s="190"/>
      <c r="Q839" s="190"/>
      <c r="R839" s="190"/>
      <c r="S839" s="192"/>
      <c r="T839" s="191"/>
      <c r="U839" s="205"/>
      <c r="V839" s="204"/>
      <c r="W839" s="193"/>
      <c r="X839" s="190"/>
      <c r="Y839" s="190"/>
      <c r="Z839" s="190"/>
      <c r="AA839" s="190"/>
      <c r="AB839" s="190"/>
      <c r="AC839" s="190"/>
      <c r="AD839" s="190"/>
      <c r="AE839" s="190"/>
      <c r="AF839" s="190"/>
      <c r="AG839" s="190"/>
      <c r="AH839" s="191"/>
      <c r="AI839" s="191"/>
      <c r="AJ839" s="190"/>
      <c r="AK839" s="190"/>
      <c r="AL839" s="190"/>
      <c r="AM839" s="191"/>
      <c r="AN839" s="191"/>
      <c r="AO839" s="190"/>
      <c r="AP839" s="190"/>
      <c r="AQ839" s="191"/>
      <c r="AR839" s="190"/>
      <c r="AS839" s="190"/>
      <c r="AT839" s="190"/>
      <c r="AU839" s="191"/>
      <c r="AV839" s="190"/>
      <c r="AW839" s="190"/>
      <c r="AX839" s="190"/>
      <c r="AY839" s="191"/>
      <c r="AZ839" s="190"/>
      <c r="BA839" s="190"/>
      <c r="BB839" s="190"/>
    </row>
    <row r="840" spans="1:54">
      <c r="A840" s="190"/>
      <c r="B840" s="189"/>
      <c r="C840" s="190"/>
      <c r="D840" s="190"/>
      <c r="E840" s="190"/>
      <c r="F840" s="204"/>
      <c r="G840" s="190"/>
      <c r="H840" s="190"/>
      <c r="I840" s="190"/>
      <c r="J840" s="190"/>
      <c r="K840" s="190"/>
      <c r="L840" s="191"/>
      <c r="M840" s="190"/>
      <c r="N840" s="190"/>
      <c r="O840" s="190"/>
      <c r="P840" s="190"/>
      <c r="Q840" s="190"/>
      <c r="R840" s="190"/>
      <c r="S840" s="192"/>
      <c r="T840" s="191"/>
      <c r="U840" s="205"/>
      <c r="V840" s="204"/>
      <c r="W840" s="193"/>
      <c r="X840" s="190"/>
      <c r="Y840" s="190"/>
      <c r="Z840" s="190"/>
      <c r="AA840" s="190"/>
      <c r="AB840" s="190"/>
      <c r="AC840" s="190"/>
      <c r="AD840" s="190"/>
      <c r="AE840" s="190"/>
      <c r="AF840" s="190"/>
      <c r="AG840" s="190"/>
      <c r="AH840" s="191"/>
      <c r="AI840" s="191"/>
      <c r="AJ840" s="190"/>
      <c r="AK840" s="190"/>
      <c r="AL840" s="190"/>
      <c r="AM840" s="191"/>
      <c r="AN840" s="191"/>
      <c r="AO840" s="190"/>
      <c r="AP840" s="190"/>
      <c r="AQ840" s="191"/>
      <c r="AR840" s="190"/>
      <c r="AS840" s="190"/>
      <c r="AT840" s="190"/>
      <c r="AU840" s="191"/>
      <c r="AV840" s="190"/>
      <c r="AW840" s="190"/>
      <c r="AX840" s="190"/>
      <c r="AY840" s="191"/>
      <c r="AZ840" s="190"/>
      <c r="BA840" s="190"/>
      <c r="BB840" s="190"/>
    </row>
    <row r="841" spans="1:54">
      <c r="A841" s="190"/>
      <c r="B841" s="189"/>
      <c r="C841" s="190"/>
      <c r="D841" s="190"/>
      <c r="E841" s="190"/>
      <c r="F841" s="204"/>
      <c r="G841" s="190"/>
      <c r="H841" s="190"/>
      <c r="I841" s="190"/>
      <c r="J841" s="190"/>
      <c r="K841" s="190"/>
      <c r="L841" s="191"/>
      <c r="M841" s="190"/>
      <c r="N841" s="190"/>
      <c r="O841" s="190"/>
      <c r="P841" s="190"/>
      <c r="Q841" s="190"/>
      <c r="R841" s="190"/>
      <c r="S841" s="192"/>
      <c r="T841" s="191"/>
      <c r="U841" s="205"/>
      <c r="V841" s="204"/>
      <c r="W841" s="193"/>
      <c r="X841" s="190"/>
      <c r="Y841" s="190"/>
      <c r="Z841" s="190"/>
      <c r="AA841" s="190"/>
      <c r="AB841" s="190"/>
      <c r="AC841" s="190"/>
      <c r="AD841" s="190"/>
      <c r="AE841" s="190"/>
      <c r="AF841" s="190"/>
      <c r="AG841" s="190"/>
      <c r="AH841" s="191"/>
      <c r="AI841" s="191"/>
      <c r="AJ841" s="190"/>
      <c r="AK841" s="190"/>
      <c r="AL841" s="190"/>
      <c r="AM841" s="191"/>
      <c r="AN841" s="191"/>
      <c r="AO841" s="190"/>
      <c r="AP841" s="190"/>
      <c r="AQ841" s="191"/>
      <c r="AR841" s="190"/>
      <c r="AS841" s="190"/>
      <c r="AT841" s="190"/>
      <c r="AU841" s="191"/>
      <c r="AV841" s="190"/>
      <c r="AW841" s="190"/>
      <c r="AX841" s="190"/>
      <c r="AY841" s="191"/>
      <c r="AZ841" s="190"/>
      <c r="BA841" s="190"/>
      <c r="BB841" s="190"/>
    </row>
    <row r="842" spans="1:54">
      <c r="A842" s="190"/>
      <c r="B842" s="189"/>
      <c r="C842" s="190"/>
      <c r="D842" s="190"/>
      <c r="E842" s="190"/>
      <c r="F842" s="204"/>
      <c r="G842" s="190"/>
      <c r="H842" s="190"/>
      <c r="I842" s="190"/>
      <c r="J842" s="190"/>
      <c r="K842" s="190"/>
      <c r="L842" s="191"/>
      <c r="M842" s="190"/>
      <c r="N842" s="190"/>
      <c r="O842" s="190"/>
      <c r="P842" s="190"/>
      <c r="Q842" s="190"/>
      <c r="R842" s="190"/>
      <c r="S842" s="192"/>
      <c r="T842" s="191"/>
      <c r="U842" s="205"/>
      <c r="V842" s="204"/>
      <c r="W842" s="193"/>
      <c r="X842" s="190"/>
      <c r="Y842" s="190"/>
      <c r="Z842" s="190"/>
      <c r="AA842" s="190"/>
      <c r="AB842" s="190"/>
      <c r="AC842" s="190"/>
      <c r="AD842" s="190"/>
      <c r="AE842" s="190"/>
      <c r="AF842" s="190"/>
      <c r="AG842" s="190"/>
      <c r="AH842" s="191"/>
      <c r="AI842" s="191"/>
      <c r="AJ842" s="190"/>
      <c r="AK842" s="190"/>
      <c r="AL842" s="190"/>
      <c r="AM842" s="191"/>
      <c r="AN842" s="191"/>
      <c r="AO842" s="190"/>
      <c r="AP842" s="190"/>
      <c r="AQ842" s="191"/>
      <c r="AR842" s="190"/>
      <c r="AS842" s="190"/>
      <c r="AT842" s="190"/>
      <c r="AU842" s="191"/>
      <c r="AV842" s="190"/>
      <c r="AW842" s="190"/>
      <c r="AX842" s="190"/>
      <c r="AY842" s="191"/>
      <c r="AZ842" s="190"/>
      <c r="BA842" s="190"/>
      <c r="BB842" s="190"/>
    </row>
    <row r="843" spans="1:54">
      <c r="A843" s="190"/>
      <c r="B843" s="189"/>
      <c r="C843" s="190"/>
      <c r="D843" s="190"/>
      <c r="E843" s="190"/>
      <c r="F843" s="204"/>
      <c r="G843" s="190"/>
      <c r="H843" s="190"/>
      <c r="I843" s="190"/>
      <c r="J843" s="190"/>
      <c r="K843" s="190"/>
      <c r="L843" s="191"/>
      <c r="M843" s="190"/>
      <c r="N843" s="190"/>
      <c r="O843" s="190"/>
      <c r="P843" s="190"/>
      <c r="Q843" s="190"/>
      <c r="R843" s="190"/>
      <c r="S843" s="192"/>
      <c r="T843" s="191"/>
      <c r="U843" s="205"/>
      <c r="V843" s="204"/>
      <c r="W843" s="193"/>
      <c r="X843" s="190"/>
      <c r="Y843" s="190"/>
      <c r="Z843" s="190"/>
      <c r="AA843" s="190"/>
      <c r="AB843" s="190"/>
      <c r="AC843" s="190"/>
      <c r="AD843" s="190"/>
      <c r="AE843" s="190"/>
      <c r="AF843" s="190"/>
      <c r="AG843" s="190"/>
      <c r="AH843" s="191"/>
      <c r="AI843" s="191"/>
      <c r="AJ843" s="190"/>
      <c r="AK843" s="190"/>
      <c r="AL843" s="190"/>
      <c r="AM843" s="191"/>
      <c r="AN843" s="191"/>
      <c r="AO843" s="190"/>
      <c r="AP843" s="190"/>
      <c r="AQ843" s="191"/>
      <c r="AR843" s="190"/>
      <c r="AS843" s="190"/>
      <c r="AT843" s="190"/>
      <c r="AU843" s="191"/>
      <c r="AV843" s="190"/>
      <c r="AW843" s="190"/>
      <c r="AX843" s="190"/>
      <c r="AY843" s="191"/>
      <c r="AZ843" s="190"/>
      <c r="BA843" s="190"/>
      <c r="BB843" s="190"/>
    </row>
    <row r="844" spans="1:54">
      <c r="A844" s="190"/>
      <c r="B844" s="189"/>
      <c r="C844" s="190"/>
      <c r="D844" s="190"/>
      <c r="E844" s="190"/>
      <c r="F844" s="204"/>
      <c r="G844" s="190"/>
      <c r="H844" s="190"/>
      <c r="I844" s="190"/>
      <c r="J844" s="190"/>
      <c r="K844" s="190"/>
      <c r="L844" s="191"/>
      <c r="M844" s="190"/>
      <c r="N844" s="190"/>
      <c r="O844" s="190"/>
      <c r="P844" s="190"/>
      <c r="Q844" s="190"/>
      <c r="R844" s="190"/>
      <c r="S844" s="192"/>
      <c r="T844" s="191"/>
      <c r="U844" s="205"/>
      <c r="V844" s="204"/>
      <c r="W844" s="193"/>
      <c r="X844" s="190"/>
      <c r="Y844" s="190"/>
      <c r="Z844" s="190"/>
      <c r="AA844" s="190"/>
      <c r="AB844" s="190"/>
      <c r="AC844" s="190"/>
      <c r="AD844" s="190"/>
      <c r="AE844" s="190"/>
      <c r="AF844" s="190"/>
      <c r="AG844" s="190"/>
      <c r="AH844" s="191"/>
      <c r="AI844" s="191"/>
      <c r="AJ844" s="190"/>
      <c r="AK844" s="190"/>
      <c r="AL844" s="190"/>
      <c r="AM844" s="191"/>
      <c r="AN844" s="191"/>
      <c r="AO844" s="190"/>
      <c r="AP844" s="190"/>
      <c r="AQ844" s="191"/>
      <c r="AR844" s="190"/>
      <c r="AS844" s="190"/>
      <c r="AT844" s="190"/>
      <c r="AU844" s="191"/>
      <c r="AV844" s="190"/>
      <c r="AW844" s="190"/>
      <c r="AX844" s="190"/>
      <c r="AY844" s="191"/>
      <c r="AZ844" s="190"/>
      <c r="BA844" s="190"/>
      <c r="BB844" s="190"/>
    </row>
    <row r="845" spans="1:54">
      <c r="A845" s="190"/>
      <c r="B845" s="189"/>
      <c r="C845" s="190"/>
      <c r="D845" s="190"/>
      <c r="E845" s="190"/>
      <c r="F845" s="204"/>
      <c r="G845" s="190"/>
      <c r="H845" s="190"/>
      <c r="I845" s="190"/>
      <c r="J845" s="190"/>
      <c r="K845" s="190"/>
      <c r="L845" s="191"/>
      <c r="M845" s="190"/>
      <c r="N845" s="190"/>
      <c r="O845" s="190"/>
      <c r="P845" s="190"/>
      <c r="Q845" s="190"/>
      <c r="R845" s="190"/>
      <c r="S845" s="192"/>
      <c r="T845" s="191"/>
      <c r="U845" s="205"/>
      <c r="V845" s="204"/>
      <c r="W845" s="193"/>
      <c r="X845" s="190"/>
      <c r="Y845" s="190"/>
      <c r="Z845" s="190"/>
      <c r="AA845" s="190"/>
      <c r="AB845" s="190"/>
      <c r="AC845" s="190"/>
      <c r="AD845" s="190"/>
      <c r="AE845" s="190"/>
      <c r="AF845" s="190"/>
      <c r="AG845" s="190"/>
      <c r="AH845" s="191"/>
      <c r="AI845" s="191"/>
      <c r="AJ845" s="190"/>
      <c r="AK845" s="190"/>
      <c r="AL845" s="190"/>
      <c r="AM845" s="191"/>
      <c r="AN845" s="191"/>
      <c r="AO845" s="190"/>
      <c r="AP845" s="190"/>
      <c r="AQ845" s="191"/>
      <c r="AR845" s="190"/>
      <c r="AS845" s="190"/>
      <c r="AT845" s="190"/>
      <c r="AU845" s="191"/>
      <c r="AV845" s="190"/>
      <c r="AW845" s="190"/>
      <c r="AX845" s="190"/>
      <c r="AY845" s="191"/>
      <c r="AZ845" s="190"/>
      <c r="BA845" s="190"/>
      <c r="BB845" s="190"/>
    </row>
    <row r="846" spans="1:54">
      <c r="A846" s="190"/>
      <c r="B846" s="189"/>
      <c r="C846" s="190"/>
      <c r="D846" s="190"/>
      <c r="E846" s="190"/>
      <c r="F846" s="204"/>
      <c r="G846" s="190"/>
      <c r="H846" s="190"/>
      <c r="I846" s="190"/>
      <c r="J846" s="190"/>
      <c r="K846" s="190"/>
      <c r="L846" s="191"/>
      <c r="M846" s="190"/>
      <c r="N846" s="190"/>
      <c r="O846" s="190"/>
      <c r="P846" s="190"/>
      <c r="Q846" s="190"/>
      <c r="R846" s="190"/>
      <c r="S846" s="192"/>
      <c r="T846" s="191"/>
      <c r="U846" s="205"/>
      <c r="V846" s="204"/>
      <c r="W846" s="193"/>
      <c r="X846" s="190"/>
      <c r="Y846" s="190"/>
      <c r="Z846" s="190"/>
      <c r="AA846" s="190"/>
      <c r="AB846" s="190"/>
      <c r="AC846" s="190"/>
      <c r="AD846" s="190"/>
      <c r="AE846" s="190"/>
      <c r="AF846" s="190"/>
      <c r="AG846" s="190"/>
      <c r="AH846" s="191"/>
      <c r="AI846" s="191"/>
      <c r="AJ846" s="190"/>
      <c r="AK846" s="190"/>
      <c r="AL846" s="190"/>
      <c r="AM846" s="191"/>
      <c r="AN846" s="191"/>
      <c r="AO846" s="190"/>
      <c r="AP846" s="190"/>
      <c r="AQ846" s="191"/>
      <c r="AR846" s="190"/>
      <c r="AS846" s="190"/>
      <c r="AT846" s="190"/>
      <c r="AU846" s="191"/>
      <c r="AV846" s="190"/>
      <c r="AW846" s="190"/>
      <c r="AX846" s="190"/>
      <c r="AY846" s="191"/>
      <c r="AZ846" s="190"/>
      <c r="BA846" s="190"/>
      <c r="BB846" s="190"/>
    </row>
    <row r="847" spans="1:54">
      <c r="A847" s="190"/>
      <c r="B847" s="189"/>
      <c r="C847" s="190"/>
      <c r="D847" s="190"/>
      <c r="E847" s="190"/>
      <c r="F847" s="204"/>
      <c r="G847" s="190"/>
      <c r="H847" s="190"/>
      <c r="I847" s="190"/>
      <c r="J847" s="190"/>
      <c r="K847" s="190"/>
      <c r="L847" s="191"/>
      <c r="M847" s="190"/>
      <c r="N847" s="190"/>
      <c r="O847" s="190"/>
      <c r="P847" s="190"/>
      <c r="Q847" s="190"/>
      <c r="R847" s="190"/>
      <c r="S847" s="192"/>
      <c r="T847" s="191"/>
      <c r="U847" s="205"/>
      <c r="V847" s="204"/>
      <c r="W847" s="193"/>
      <c r="X847" s="190"/>
      <c r="Y847" s="190"/>
      <c r="Z847" s="190"/>
      <c r="AA847" s="190"/>
      <c r="AB847" s="190"/>
      <c r="AC847" s="190"/>
      <c r="AD847" s="190"/>
      <c r="AE847" s="190"/>
      <c r="AF847" s="190"/>
      <c r="AG847" s="190"/>
      <c r="AH847" s="191"/>
      <c r="AI847" s="191"/>
      <c r="AJ847" s="190"/>
      <c r="AK847" s="190"/>
      <c r="AL847" s="190"/>
      <c r="AM847" s="191"/>
      <c r="AN847" s="191"/>
      <c r="AO847" s="190"/>
      <c r="AP847" s="190"/>
      <c r="AQ847" s="191"/>
      <c r="AR847" s="190"/>
      <c r="AS847" s="190"/>
      <c r="AT847" s="190"/>
      <c r="AU847" s="191"/>
      <c r="AV847" s="190"/>
      <c r="AW847" s="190"/>
      <c r="AX847" s="190"/>
      <c r="AY847" s="191"/>
      <c r="AZ847" s="190"/>
      <c r="BA847" s="190"/>
      <c r="BB847" s="190"/>
    </row>
    <row r="848" spans="1:54">
      <c r="A848" s="190"/>
      <c r="B848" s="189"/>
      <c r="C848" s="190"/>
      <c r="D848" s="190"/>
      <c r="E848" s="190"/>
      <c r="F848" s="204"/>
      <c r="G848" s="190"/>
      <c r="H848" s="190"/>
      <c r="I848" s="190"/>
      <c r="J848" s="190"/>
      <c r="K848" s="190"/>
      <c r="L848" s="191"/>
      <c r="M848" s="190"/>
      <c r="N848" s="190"/>
      <c r="O848" s="190"/>
      <c r="P848" s="190"/>
      <c r="Q848" s="190"/>
      <c r="R848" s="190"/>
      <c r="S848" s="192"/>
      <c r="T848" s="191"/>
      <c r="U848" s="205"/>
      <c r="V848" s="204"/>
      <c r="W848" s="193"/>
      <c r="X848" s="190"/>
      <c r="Y848" s="190"/>
      <c r="Z848" s="190"/>
      <c r="AA848" s="190"/>
      <c r="AB848" s="190"/>
      <c r="AC848" s="190"/>
      <c r="AD848" s="190"/>
      <c r="AE848" s="190"/>
      <c r="AF848" s="190"/>
      <c r="AG848" s="190"/>
      <c r="AH848" s="191"/>
      <c r="AI848" s="191"/>
      <c r="AJ848" s="190"/>
      <c r="AK848" s="190"/>
      <c r="AL848" s="190"/>
      <c r="AM848" s="191"/>
      <c r="AN848" s="191"/>
      <c r="AO848" s="190"/>
      <c r="AP848" s="190"/>
      <c r="AQ848" s="191"/>
      <c r="AR848" s="190"/>
      <c r="AS848" s="190"/>
      <c r="AT848" s="190"/>
      <c r="AU848" s="191"/>
      <c r="AV848" s="190"/>
      <c r="AW848" s="190"/>
      <c r="AX848" s="190"/>
      <c r="AY848" s="191"/>
      <c r="AZ848" s="190"/>
      <c r="BA848" s="190"/>
      <c r="BB848" s="190"/>
    </row>
    <row r="849" spans="1:54">
      <c r="A849" s="190"/>
      <c r="B849" s="189"/>
      <c r="C849" s="190"/>
      <c r="D849" s="190"/>
      <c r="E849" s="190"/>
      <c r="F849" s="204"/>
      <c r="G849" s="190"/>
      <c r="H849" s="190"/>
      <c r="I849" s="190"/>
      <c r="J849" s="190"/>
      <c r="K849" s="190"/>
      <c r="L849" s="191"/>
      <c r="M849" s="190"/>
      <c r="N849" s="190"/>
      <c r="O849" s="190"/>
      <c r="P849" s="190"/>
      <c r="Q849" s="190"/>
      <c r="R849" s="190"/>
      <c r="S849" s="192"/>
      <c r="T849" s="191"/>
      <c r="U849" s="205"/>
      <c r="V849" s="204"/>
      <c r="W849" s="193"/>
      <c r="X849" s="190"/>
      <c r="Y849" s="190"/>
      <c r="Z849" s="190"/>
      <c r="AA849" s="190"/>
      <c r="AB849" s="190"/>
      <c r="AC849" s="190"/>
      <c r="AD849" s="190"/>
      <c r="AE849" s="190"/>
      <c r="AF849" s="190"/>
      <c r="AG849" s="190"/>
      <c r="AH849" s="191"/>
      <c r="AI849" s="191"/>
      <c r="AJ849" s="190"/>
      <c r="AK849" s="190"/>
      <c r="AL849" s="190"/>
      <c r="AM849" s="191"/>
      <c r="AN849" s="191"/>
      <c r="AO849" s="190"/>
      <c r="AP849" s="190"/>
      <c r="AQ849" s="191"/>
      <c r="AR849" s="190"/>
      <c r="AS849" s="190"/>
      <c r="AT849" s="190"/>
      <c r="AU849" s="191"/>
      <c r="AV849" s="190"/>
      <c r="AW849" s="190"/>
      <c r="AX849" s="190"/>
      <c r="AY849" s="191"/>
      <c r="AZ849" s="190"/>
      <c r="BA849" s="190"/>
      <c r="BB849" s="190"/>
    </row>
    <row r="850" spans="1:54">
      <c r="A850" s="190"/>
      <c r="B850" s="189"/>
      <c r="C850" s="190"/>
      <c r="D850" s="190"/>
      <c r="E850" s="190"/>
      <c r="F850" s="204"/>
      <c r="G850" s="190"/>
      <c r="H850" s="190"/>
      <c r="I850" s="190"/>
      <c r="J850" s="190"/>
      <c r="K850" s="190"/>
      <c r="L850" s="191"/>
      <c r="M850" s="190"/>
      <c r="N850" s="190"/>
      <c r="O850" s="190"/>
      <c r="P850" s="190"/>
      <c r="Q850" s="190"/>
      <c r="R850" s="190"/>
      <c r="S850" s="192"/>
      <c r="T850" s="191"/>
      <c r="U850" s="205"/>
      <c r="V850" s="204"/>
      <c r="W850" s="193"/>
      <c r="X850" s="190"/>
      <c r="Y850" s="190"/>
      <c r="Z850" s="190"/>
      <c r="AA850" s="190"/>
      <c r="AB850" s="190"/>
      <c r="AC850" s="190"/>
      <c r="AD850" s="190"/>
      <c r="AE850" s="190"/>
      <c r="AF850" s="190"/>
      <c r="AG850" s="190"/>
      <c r="AH850" s="191"/>
      <c r="AI850" s="191"/>
      <c r="AJ850" s="190"/>
      <c r="AK850" s="190"/>
      <c r="AL850" s="190"/>
      <c r="AM850" s="191"/>
      <c r="AN850" s="191"/>
      <c r="AO850" s="190"/>
      <c r="AP850" s="190"/>
      <c r="AQ850" s="191"/>
      <c r="AR850" s="190"/>
      <c r="AS850" s="190"/>
      <c r="AT850" s="190"/>
      <c r="AU850" s="191"/>
      <c r="AV850" s="190"/>
      <c r="AW850" s="190"/>
      <c r="AX850" s="190"/>
      <c r="AY850" s="191"/>
      <c r="AZ850" s="190"/>
      <c r="BA850" s="190"/>
      <c r="BB850" s="190"/>
    </row>
    <row r="851" spans="1:54">
      <c r="A851" s="190"/>
      <c r="B851" s="189"/>
      <c r="C851" s="190"/>
      <c r="D851" s="190"/>
      <c r="E851" s="190"/>
      <c r="F851" s="204"/>
      <c r="G851" s="190"/>
      <c r="H851" s="190"/>
      <c r="I851" s="190"/>
      <c r="J851" s="190"/>
      <c r="K851" s="190"/>
      <c r="L851" s="191"/>
      <c r="M851" s="190"/>
      <c r="N851" s="190"/>
      <c r="O851" s="190"/>
      <c r="P851" s="190"/>
      <c r="Q851" s="190"/>
      <c r="R851" s="190"/>
      <c r="S851" s="192"/>
      <c r="T851" s="191"/>
      <c r="U851" s="205"/>
      <c r="V851" s="204"/>
      <c r="W851" s="193"/>
      <c r="X851" s="190"/>
      <c r="Y851" s="190"/>
      <c r="Z851" s="190"/>
      <c r="AA851" s="190"/>
      <c r="AB851" s="190"/>
      <c r="AC851" s="190"/>
      <c r="AD851" s="190"/>
      <c r="AE851" s="190"/>
      <c r="AF851" s="190"/>
      <c r="AG851" s="190"/>
      <c r="AH851" s="191"/>
      <c r="AI851" s="191"/>
      <c r="AJ851" s="190"/>
      <c r="AK851" s="190"/>
      <c r="AL851" s="190"/>
      <c r="AM851" s="191"/>
      <c r="AN851" s="191"/>
      <c r="AO851" s="190"/>
      <c r="AP851" s="190"/>
      <c r="AQ851" s="191"/>
      <c r="AR851" s="190"/>
      <c r="AS851" s="190"/>
      <c r="AT851" s="190"/>
      <c r="AU851" s="191"/>
      <c r="AV851" s="190"/>
      <c r="AW851" s="190"/>
      <c r="AX851" s="190"/>
      <c r="AY851" s="191"/>
      <c r="AZ851" s="190"/>
      <c r="BA851" s="190"/>
      <c r="BB851" s="190"/>
    </row>
    <row r="852" spans="1:54">
      <c r="A852" s="190"/>
      <c r="B852" s="189"/>
      <c r="C852" s="190"/>
      <c r="D852" s="190"/>
      <c r="E852" s="190"/>
      <c r="F852" s="204"/>
      <c r="G852" s="190"/>
      <c r="H852" s="190"/>
      <c r="I852" s="190"/>
      <c r="J852" s="190"/>
      <c r="K852" s="190"/>
      <c r="L852" s="191"/>
      <c r="M852" s="190"/>
      <c r="N852" s="190"/>
      <c r="O852" s="190"/>
      <c r="P852" s="190"/>
      <c r="Q852" s="190"/>
      <c r="R852" s="190"/>
      <c r="S852" s="192"/>
      <c r="T852" s="191"/>
      <c r="U852" s="205"/>
      <c r="V852" s="204"/>
      <c r="W852" s="193"/>
      <c r="X852" s="190"/>
      <c r="Y852" s="190"/>
      <c r="Z852" s="190"/>
      <c r="AA852" s="190"/>
      <c r="AB852" s="190"/>
      <c r="AC852" s="190"/>
      <c r="AD852" s="190"/>
      <c r="AE852" s="190"/>
      <c r="AF852" s="190"/>
      <c r="AG852" s="190"/>
      <c r="AH852" s="191"/>
      <c r="AI852" s="191"/>
      <c r="AJ852" s="190"/>
      <c r="AK852" s="190"/>
      <c r="AL852" s="190"/>
      <c r="AM852" s="191"/>
      <c r="AN852" s="191"/>
      <c r="AO852" s="190"/>
      <c r="AP852" s="190"/>
      <c r="AQ852" s="191"/>
      <c r="AR852" s="190"/>
      <c r="AS852" s="190"/>
      <c r="AT852" s="190"/>
      <c r="AU852" s="191"/>
      <c r="AV852" s="190"/>
      <c r="AW852" s="190"/>
      <c r="AX852" s="190"/>
      <c r="AY852" s="191"/>
      <c r="AZ852" s="190"/>
      <c r="BA852" s="190"/>
      <c r="BB852" s="190"/>
    </row>
    <row r="853" spans="1:54">
      <c r="A853" s="190"/>
      <c r="B853" s="189"/>
      <c r="C853" s="190"/>
      <c r="D853" s="190"/>
      <c r="E853" s="190"/>
      <c r="F853" s="204"/>
      <c r="G853" s="190"/>
      <c r="H853" s="190"/>
      <c r="I853" s="190"/>
      <c r="J853" s="190"/>
      <c r="K853" s="190"/>
      <c r="L853" s="191"/>
      <c r="M853" s="190"/>
      <c r="N853" s="190"/>
      <c r="O853" s="190"/>
      <c r="P853" s="190"/>
      <c r="Q853" s="190"/>
      <c r="R853" s="190"/>
      <c r="S853" s="192"/>
      <c r="T853" s="191"/>
      <c r="U853" s="205"/>
      <c r="V853" s="204"/>
      <c r="W853" s="193"/>
      <c r="X853" s="190"/>
      <c r="Y853" s="190"/>
      <c r="Z853" s="190"/>
      <c r="AA853" s="190"/>
      <c r="AB853" s="190"/>
      <c r="AC853" s="190"/>
      <c r="AD853" s="190"/>
      <c r="AE853" s="190"/>
      <c r="AF853" s="190"/>
      <c r="AG853" s="190"/>
      <c r="AH853" s="191"/>
      <c r="AI853" s="191"/>
      <c r="AJ853" s="190"/>
      <c r="AK853" s="190"/>
      <c r="AL853" s="190"/>
      <c r="AM853" s="191"/>
      <c r="AN853" s="191"/>
      <c r="AO853" s="190"/>
      <c r="AP853" s="190"/>
      <c r="AQ853" s="191"/>
      <c r="AR853" s="190"/>
      <c r="AS853" s="190"/>
      <c r="AT853" s="190"/>
      <c r="AU853" s="191"/>
      <c r="AV853" s="190"/>
      <c r="AW853" s="190"/>
      <c r="AX853" s="190"/>
      <c r="AY853" s="191"/>
      <c r="AZ853" s="190"/>
      <c r="BA853" s="190"/>
      <c r="BB853" s="190"/>
    </row>
    <row r="854" spans="1:54">
      <c r="A854" s="190"/>
      <c r="B854" s="189"/>
      <c r="C854" s="190"/>
      <c r="D854" s="190"/>
      <c r="E854" s="190"/>
      <c r="F854" s="204"/>
      <c r="G854" s="190"/>
      <c r="H854" s="190"/>
      <c r="I854" s="190"/>
      <c r="J854" s="190"/>
      <c r="K854" s="190"/>
      <c r="L854" s="191"/>
      <c r="M854" s="190"/>
      <c r="N854" s="190"/>
      <c r="O854" s="190"/>
      <c r="P854" s="190"/>
      <c r="Q854" s="190"/>
      <c r="R854" s="190"/>
      <c r="S854" s="192"/>
      <c r="T854" s="191"/>
      <c r="U854" s="205"/>
      <c r="V854" s="204"/>
      <c r="W854" s="193"/>
      <c r="X854" s="190"/>
      <c r="Y854" s="190"/>
      <c r="Z854" s="190"/>
      <c r="AA854" s="190"/>
      <c r="AB854" s="190"/>
      <c r="AC854" s="190"/>
      <c r="AD854" s="190"/>
      <c r="AE854" s="190"/>
      <c r="AF854" s="190"/>
      <c r="AG854" s="190"/>
      <c r="AH854" s="191"/>
      <c r="AI854" s="191"/>
      <c r="AJ854" s="190"/>
      <c r="AK854" s="190"/>
      <c r="AL854" s="190"/>
      <c r="AM854" s="191"/>
      <c r="AN854" s="191"/>
      <c r="AO854" s="190"/>
      <c r="AP854" s="190"/>
      <c r="AQ854" s="191"/>
      <c r="AR854" s="190"/>
      <c r="AS854" s="190"/>
      <c r="AT854" s="190"/>
      <c r="AU854" s="191"/>
      <c r="AV854" s="190"/>
      <c r="AW854" s="190"/>
      <c r="AX854" s="190"/>
      <c r="AY854" s="191"/>
      <c r="AZ854" s="190"/>
      <c r="BA854" s="190"/>
      <c r="BB854" s="190"/>
    </row>
    <row r="855" spans="1:54">
      <c r="A855" s="190"/>
      <c r="B855" s="189"/>
      <c r="C855" s="190"/>
      <c r="D855" s="190"/>
      <c r="E855" s="190"/>
      <c r="F855" s="204"/>
      <c r="G855" s="190"/>
      <c r="H855" s="190"/>
      <c r="I855" s="190"/>
      <c r="J855" s="190"/>
      <c r="K855" s="190"/>
      <c r="L855" s="191"/>
      <c r="M855" s="190"/>
      <c r="N855" s="190"/>
      <c r="O855" s="190"/>
      <c r="P855" s="190"/>
      <c r="Q855" s="190"/>
      <c r="R855" s="190"/>
      <c r="S855" s="192"/>
      <c r="T855" s="191"/>
      <c r="U855" s="205"/>
      <c r="V855" s="204"/>
      <c r="W855" s="193"/>
      <c r="X855" s="190"/>
      <c r="Y855" s="190"/>
      <c r="Z855" s="190"/>
      <c r="AA855" s="190"/>
      <c r="AB855" s="190"/>
      <c r="AC855" s="190"/>
      <c r="AD855" s="190"/>
      <c r="AE855" s="190"/>
      <c r="AF855" s="190"/>
      <c r="AG855" s="190"/>
      <c r="AH855" s="191"/>
      <c r="AI855" s="191"/>
      <c r="AJ855" s="190"/>
      <c r="AK855" s="190"/>
      <c r="AL855" s="190"/>
      <c r="AM855" s="191"/>
      <c r="AN855" s="191"/>
      <c r="AO855" s="190"/>
      <c r="AP855" s="190"/>
      <c r="AQ855" s="191"/>
      <c r="AR855" s="190"/>
      <c r="AS855" s="190"/>
      <c r="AT855" s="190"/>
      <c r="AU855" s="191"/>
      <c r="AV855" s="190"/>
      <c r="AW855" s="190"/>
      <c r="AX855" s="190"/>
      <c r="AY855" s="191"/>
      <c r="AZ855" s="190"/>
      <c r="BA855" s="190"/>
      <c r="BB855" s="190"/>
    </row>
    <row r="856" spans="1:54">
      <c r="A856" s="190"/>
      <c r="B856" s="189"/>
      <c r="C856" s="190"/>
      <c r="D856" s="190"/>
      <c r="E856" s="190"/>
      <c r="F856" s="204"/>
      <c r="G856" s="190"/>
      <c r="H856" s="190"/>
      <c r="I856" s="190"/>
      <c r="J856" s="190"/>
      <c r="K856" s="190"/>
      <c r="L856" s="191"/>
      <c r="M856" s="190"/>
      <c r="N856" s="190"/>
      <c r="O856" s="190"/>
      <c r="P856" s="190"/>
      <c r="Q856" s="190"/>
      <c r="R856" s="190"/>
      <c r="S856" s="192"/>
      <c r="T856" s="191"/>
      <c r="U856" s="205"/>
      <c r="V856" s="204"/>
      <c r="W856" s="193"/>
      <c r="X856" s="190"/>
      <c r="Y856" s="190"/>
      <c r="Z856" s="190"/>
      <c r="AA856" s="190"/>
      <c r="AB856" s="190"/>
      <c r="AC856" s="190"/>
      <c r="AD856" s="190"/>
      <c r="AE856" s="190"/>
      <c r="AF856" s="190"/>
      <c r="AG856" s="190"/>
      <c r="AH856" s="191"/>
      <c r="AI856" s="191"/>
      <c r="AJ856" s="190"/>
      <c r="AK856" s="190"/>
      <c r="AL856" s="190"/>
      <c r="AM856" s="191"/>
      <c r="AN856" s="191"/>
      <c r="AO856" s="190"/>
      <c r="AP856" s="190"/>
      <c r="AQ856" s="191"/>
      <c r="AR856" s="190"/>
      <c r="AS856" s="190"/>
      <c r="AT856" s="190"/>
      <c r="AU856" s="191"/>
      <c r="AV856" s="190"/>
      <c r="AW856" s="190"/>
      <c r="AX856" s="190"/>
      <c r="AY856" s="191"/>
      <c r="AZ856" s="190"/>
      <c r="BA856" s="190"/>
      <c r="BB856" s="190"/>
    </row>
    <row r="857" spans="1:54">
      <c r="A857" s="190"/>
      <c r="B857" s="189"/>
      <c r="C857" s="190"/>
      <c r="D857" s="190"/>
      <c r="E857" s="190"/>
      <c r="F857" s="204"/>
      <c r="G857" s="190"/>
      <c r="H857" s="190"/>
      <c r="I857" s="190"/>
      <c r="J857" s="190"/>
      <c r="K857" s="190"/>
      <c r="L857" s="191"/>
      <c r="M857" s="190"/>
      <c r="N857" s="190"/>
      <c r="O857" s="190"/>
      <c r="P857" s="190"/>
      <c r="Q857" s="190"/>
      <c r="R857" s="190"/>
      <c r="S857" s="192"/>
      <c r="T857" s="191"/>
      <c r="U857" s="205"/>
      <c r="V857" s="204"/>
      <c r="W857" s="193"/>
      <c r="X857" s="190"/>
      <c r="Y857" s="190"/>
      <c r="Z857" s="190"/>
      <c r="AA857" s="190"/>
      <c r="AB857" s="190"/>
      <c r="AC857" s="190"/>
      <c r="AD857" s="190"/>
      <c r="AE857" s="190"/>
      <c r="AF857" s="190"/>
      <c r="AG857" s="190"/>
      <c r="AH857" s="191"/>
      <c r="AI857" s="191"/>
      <c r="AJ857" s="190"/>
      <c r="AK857" s="190"/>
      <c r="AL857" s="190"/>
      <c r="AM857" s="191"/>
      <c r="AN857" s="191"/>
      <c r="AO857" s="190"/>
      <c r="AP857" s="190"/>
      <c r="AQ857" s="191"/>
      <c r="AR857" s="190"/>
      <c r="AS857" s="190"/>
      <c r="AT857" s="190"/>
      <c r="AU857" s="191"/>
      <c r="AV857" s="190"/>
      <c r="AW857" s="190"/>
      <c r="AX857" s="190"/>
      <c r="AY857" s="191"/>
      <c r="AZ857" s="190"/>
      <c r="BA857" s="190"/>
      <c r="BB857" s="190"/>
    </row>
    <row r="858" spans="1:54">
      <c r="A858" s="190"/>
      <c r="B858" s="189"/>
      <c r="C858" s="190"/>
      <c r="D858" s="190"/>
      <c r="E858" s="190"/>
      <c r="F858" s="204"/>
      <c r="G858" s="190"/>
      <c r="H858" s="190"/>
      <c r="I858" s="190"/>
      <c r="J858" s="190"/>
      <c r="K858" s="190"/>
      <c r="L858" s="191"/>
      <c r="M858" s="190"/>
      <c r="N858" s="190"/>
      <c r="O858" s="190"/>
      <c r="P858" s="190"/>
      <c r="Q858" s="190"/>
      <c r="R858" s="190"/>
      <c r="S858" s="192"/>
      <c r="T858" s="191"/>
      <c r="U858" s="205"/>
      <c r="V858" s="204"/>
      <c r="W858" s="193"/>
      <c r="X858" s="190"/>
      <c r="Y858" s="190"/>
      <c r="Z858" s="190"/>
      <c r="AA858" s="190"/>
      <c r="AB858" s="190"/>
      <c r="AC858" s="190"/>
      <c r="AD858" s="190"/>
      <c r="AE858" s="190"/>
      <c r="AF858" s="190"/>
      <c r="AG858" s="190"/>
      <c r="AH858" s="191"/>
      <c r="AI858" s="191"/>
      <c r="AJ858" s="190"/>
      <c r="AK858" s="190"/>
      <c r="AL858" s="190"/>
      <c r="AM858" s="191"/>
      <c r="AN858" s="191"/>
      <c r="AO858" s="190"/>
      <c r="AP858" s="190"/>
      <c r="AQ858" s="191"/>
      <c r="AR858" s="190"/>
      <c r="AS858" s="190"/>
      <c r="AT858" s="190"/>
      <c r="AU858" s="191"/>
      <c r="AV858" s="190"/>
      <c r="AW858" s="190"/>
      <c r="AX858" s="190"/>
      <c r="AY858" s="191"/>
      <c r="AZ858" s="190"/>
      <c r="BA858" s="190"/>
      <c r="BB858" s="190"/>
    </row>
    <row r="859" spans="1:54">
      <c r="A859" s="190"/>
      <c r="B859" s="189"/>
      <c r="C859" s="190"/>
      <c r="D859" s="190"/>
      <c r="E859" s="190"/>
      <c r="F859" s="204"/>
      <c r="G859" s="190"/>
      <c r="H859" s="190"/>
      <c r="I859" s="190"/>
      <c r="J859" s="190"/>
      <c r="K859" s="190"/>
      <c r="L859" s="191"/>
      <c r="M859" s="190"/>
      <c r="N859" s="190"/>
      <c r="O859" s="190"/>
      <c r="P859" s="190"/>
      <c r="Q859" s="190"/>
      <c r="R859" s="190"/>
      <c r="S859" s="192"/>
      <c r="T859" s="191"/>
      <c r="U859" s="205"/>
      <c r="V859" s="204"/>
      <c r="W859" s="193"/>
      <c r="X859" s="190"/>
      <c r="Y859" s="190"/>
      <c r="Z859" s="190"/>
      <c r="AA859" s="190"/>
      <c r="AB859" s="190"/>
      <c r="AC859" s="190"/>
      <c r="AD859" s="190"/>
      <c r="AE859" s="190"/>
      <c r="AF859" s="190"/>
      <c r="AG859" s="190"/>
      <c r="AH859" s="191"/>
      <c r="AI859" s="191"/>
      <c r="AJ859" s="190"/>
      <c r="AK859" s="190"/>
      <c r="AL859" s="190"/>
      <c r="AM859" s="191"/>
      <c r="AN859" s="191"/>
      <c r="AO859" s="190"/>
      <c r="AP859" s="190"/>
      <c r="AQ859" s="191"/>
      <c r="AR859" s="190"/>
      <c r="AS859" s="190"/>
      <c r="AT859" s="190"/>
      <c r="AU859" s="191"/>
      <c r="AV859" s="190"/>
      <c r="AW859" s="190"/>
      <c r="AX859" s="190"/>
      <c r="AY859" s="191"/>
      <c r="AZ859" s="190"/>
      <c r="BA859" s="190"/>
      <c r="BB859" s="190"/>
    </row>
    <row r="860" spans="1:54">
      <c r="A860" s="190"/>
      <c r="B860" s="189"/>
      <c r="C860" s="190"/>
      <c r="D860" s="190"/>
      <c r="E860" s="190"/>
      <c r="F860" s="204"/>
      <c r="G860" s="190"/>
      <c r="H860" s="190"/>
      <c r="I860" s="190"/>
      <c r="J860" s="190"/>
      <c r="K860" s="190"/>
      <c r="L860" s="191"/>
      <c r="M860" s="190"/>
      <c r="N860" s="190"/>
      <c r="O860" s="190"/>
      <c r="P860" s="190"/>
      <c r="Q860" s="190"/>
      <c r="R860" s="190"/>
      <c r="S860" s="192"/>
      <c r="T860" s="191"/>
      <c r="U860" s="205"/>
      <c r="V860" s="204"/>
      <c r="W860" s="193"/>
      <c r="X860" s="190"/>
      <c r="Y860" s="190"/>
      <c r="Z860" s="190"/>
      <c r="AA860" s="190"/>
      <c r="AB860" s="190"/>
      <c r="AC860" s="190"/>
      <c r="AD860" s="190"/>
      <c r="AE860" s="190"/>
      <c r="AF860" s="190"/>
      <c r="AG860" s="190"/>
      <c r="AH860" s="191"/>
      <c r="AI860" s="191"/>
      <c r="AJ860" s="190"/>
      <c r="AK860" s="190"/>
      <c r="AL860" s="190"/>
      <c r="AM860" s="191"/>
      <c r="AN860" s="191"/>
      <c r="AO860" s="190"/>
      <c r="AP860" s="190"/>
      <c r="AQ860" s="191"/>
      <c r="AR860" s="190"/>
      <c r="AS860" s="190"/>
      <c r="AT860" s="190"/>
      <c r="AU860" s="191"/>
      <c r="AV860" s="190"/>
      <c r="AW860" s="190"/>
      <c r="AX860" s="190"/>
      <c r="AY860" s="191"/>
      <c r="AZ860" s="190"/>
      <c r="BA860" s="190"/>
      <c r="BB860" s="190"/>
    </row>
    <row r="861" spans="1:54">
      <c r="A861" s="190"/>
      <c r="B861" s="189"/>
      <c r="C861" s="190"/>
      <c r="D861" s="190"/>
      <c r="E861" s="190"/>
      <c r="F861" s="204"/>
      <c r="G861" s="190"/>
      <c r="H861" s="190"/>
      <c r="I861" s="190"/>
      <c r="J861" s="190"/>
      <c r="K861" s="190"/>
      <c r="L861" s="191"/>
      <c r="M861" s="190"/>
      <c r="N861" s="190"/>
      <c r="O861" s="190"/>
      <c r="P861" s="190"/>
      <c r="Q861" s="190"/>
      <c r="R861" s="190"/>
      <c r="S861" s="192"/>
      <c r="T861" s="191"/>
      <c r="U861" s="205"/>
      <c r="V861" s="204"/>
      <c r="W861" s="193"/>
      <c r="X861" s="190"/>
      <c r="Y861" s="190"/>
      <c r="Z861" s="190"/>
      <c r="AA861" s="190"/>
      <c r="AB861" s="190"/>
      <c r="AC861" s="190"/>
      <c r="AD861" s="190"/>
      <c r="AE861" s="190"/>
      <c r="AF861" s="190"/>
      <c r="AG861" s="190"/>
      <c r="AH861" s="191"/>
      <c r="AI861" s="191"/>
      <c r="AJ861" s="190"/>
      <c r="AK861" s="190"/>
      <c r="AL861" s="190"/>
      <c r="AM861" s="191"/>
      <c r="AN861" s="191"/>
      <c r="AO861" s="190"/>
      <c r="AP861" s="190"/>
      <c r="AQ861" s="191"/>
      <c r="AR861" s="190"/>
      <c r="AS861" s="190"/>
      <c r="AT861" s="190"/>
      <c r="AU861" s="191"/>
      <c r="AV861" s="190"/>
      <c r="AW861" s="190"/>
      <c r="AX861" s="190"/>
      <c r="AY861" s="191"/>
      <c r="AZ861" s="190"/>
      <c r="BA861" s="190"/>
      <c r="BB861" s="190"/>
    </row>
    <row r="862" spans="1:54">
      <c r="A862" s="190"/>
      <c r="B862" s="189"/>
      <c r="C862" s="190"/>
      <c r="D862" s="190"/>
      <c r="E862" s="190"/>
      <c r="F862" s="204"/>
      <c r="G862" s="190"/>
      <c r="H862" s="190"/>
      <c r="I862" s="190"/>
      <c r="J862" s="190"/>
      <c r="K862" s="190"/>
      <c r="L862" s="191"/>
      <c r="M862" s="190"/>
      <c r="N862" s="190"/>
      <c r="O862" s="190"/>
      <c r="P862" s="190"/>
      <c r="Q862" s="190"/>
      <c r="R862" s="190"/>
      <c r="S862" s="192"/>
      <c r="T862" s="191"/>
      <c r="U862" s="205"/>
      <c r="V862" s="204"/>
      <c r="W862" s="193"/>
      <c r="X862" s="190"/>
      <c r="Y862" s="190"/>
      <c r="Z862" s="190"/>
      <c r="AA862" s="190"/>
      <c r="AB862" s="190"/>
      <c r="AC862" s="190"/>
      <c r="AD862" s="190"/>
      <c r="AE862" s="190"/>
      <c r="AF862" s="190"/>
      <c r="AG862" s="190"/>
      <c r="AH862" s="191"/>
      <c r="AI862" s="191"/>
      <c r="AJ862" s="190"/>
      <c r="AK862" s="190"/>
      <c r="AL862" s="190"/>
      <c r="AM862" s="191"/>
      <c r="AN862" s="191"/>
      <c r="AO862" s="190"/>
      <c r="AP862" s="190"/>
      <c r="AQ862" s="191"/>
      <c r="AR862" s="190"/>
      <c r="AS862" s="190"/>
      <c r="AT862" s="190"/>
      <c r="AU862" s="191"/>
      <c r="AV862" s="190"/>
      <c r="AW862" s="190"/>
      <c r="AX862" s="190"/>
      <c r="AY862" s="191"/>
      <c r="AZ862" s="190"/>
      <c r="BA862" s="190"/>
      <c r="BB862" s="190"/>
    </row>
    <row r="863" spans="1:54">
      <c r="A863" s="190"/>
      <c r="B863" s="189"/>
      <c r="C863" s="190"/>
      <c r="D863" s="190"/>
      <c r="E863" s="190"/>
      <c r="F863" s="204"/>
      <c r="G863" s="190"/>
      <c r="H863" s="190"/>
      <c r="I863" s="190"/>
      <c r="J863" s="190"/>
      <c r="K863" s="190"/>
      <c r="L863" s="191"/>
      <c r="M863" s="190"/>
      <c r="N863" s="190"/>
      <c r="O863" s="190"/>
      <c r="P863" s="190"/>
      <c r="Q863" s="190"/>
      <c r="R863" s="190"/>
      <c r="S863" s="192"/>
      <c r="T863" s="191"/>
      <c r="U863" s="205"/>
      <c r="V863" s="204"/>
      <c r="W863" s="193"/>
      <c r="X863" s="190"/>
      <c r="Y863" s="190"/>
      <c r="Z863" s="190"/>
      <c r="AA863" s="190"/>
      <c r="AB863" s="190"/>
      <c r="AC863" s="190"/>
      <c r="AD863" s="190"/>
      <c r="AE863" s="190"/>
      <c r="AF863" s="190"/>
      <c r="AG863" s="190"/>
      <c r="AH863" s="191"/>
      <c r="AI863" s="191"/>
      <c r="AJ863" s="190"/>
      <c r="AK863" s="190"/>
      <c r="AL863" s="190"/>
      <c r="AM863" s="191"/>
      <c r="AN863" s="191"/>
      <c r="AO863" s="190"/>
      <c r="AP863" s="190"/>
      <c r="AQ863" s="191"/>
      <c r="AR863" s="190"/>
      <c r="AS863" s="190"/>
      <c r="AT863" s="190"/>
      <c r="AU863" s="191"/>
      <c r="AV863" s="190"/>
      <c r="AW863" s="190"/>
      <c r="AX863" s="190"/>
      <c r="AY863" s="191"/>
      <c r="AZ863" s="190"/>
      <c r="BA863" s="190"/>
      <c r="BB863" s="190"/>
    </row>
    <row r="864" spans="1:54">
      <c r="A864" s="190"/>
      <c r="B864" s="189"/>
      <c r="C864" s="190"/>
      <c r="D864" s="190"/>
      <c r="E864" s="190"/>
      <c r="F864" s="204"/>
      <c r="G864" s="190"/>
      <c r="H864" s="190"/>
      <c r="I864" s="190"/>
      <c r="J864" s="190"/>
      <c r="K864" s="190"/>
      <c r="L864" s="191"/>
      <c r="M864" s="190"/>
      <c r="N864" s="190"/>
      <c r="O864" s="190"/>
      <c r="P864" s="190"/>
      <c r="Q864" s="190"/>
      <c r="R864" s="190"/>
      <c r="S864" s="192"/>
      <c r="T864" s="191"/>
      <c r="U864" s="205"/>
      <c r="V864" s="204"/>
      <c r="W864" s="193"/>
      <c r="X864" s="190"/>
      <c r="Y864" s="190"/>
      <c r="Z864" s="190"/>
      <c r="AA864" s="190"/>
      <c r="AB864" s="190"/>
      <c r="AC864" s="190"/>
      <c r="AD864" s="190"/>
      <c r="AE864" s="190"/>
      <c r="AF864" s="190"/>
      <c r="AG864" s="190"/>
      <c r="AH864" s="191"/>
      <c r="AI864" s="191"/>
      <c r="AJ864" s="190"/>
      <c r="AK864" s="190"/>
      <c r="AL864" s="190"/>
      <c r="AM864" s="191"/>
      <c r="AN864" s="191"/>
      <c r="AO864" s="190"/>
      <c r="AP864" s="190"/>
      <c r="AQ864" s="191"/>
      <c r="AR864" s="190"/>
      <c r="AS864" s="190"/>
      <c r="AT864" s="190"/>
      <c r="AU864" s="191"/>
      <c r="AV864" s="190"/>
      <c r="AW864" s="190"/>
      <c r="AX864" s="190"/>
      <c r="AY864" s="191"/>
      <c r="AZ864" s="190"/>
      <c r="BA864" s="190"/>
      <c r="BB864" s="190"/>
    </row>
    <row r="865" spans="1:54">
      <c r="A865" s="190"/>
      <c r="B865" s="189"/>
      <c r="C865" s="190"/>
      <c r="D865" s="190"/>
      <c r="E865" s="190"/>
      <c r="F865" s="204"/>
      <c r="G865" s="190"/>
      <c r="H865" s="190"/>
      <c r="I865" s="190"/>
      <c r="J865" s="190"/>
      <c r="K865" s="190"/>
      <c r="L865" s="191"/>
      <c r="M865" s="190"/>
      <c r="N865" s="190"/>
      <c r="O865" s="190"/>
      <c r="P865" s="190"/>
      <c r="Q865" s="190"/>
      <c r="R865" s="190"/>
      <c r="S865" s="192"/>
      <c r="T865" s="191"/>
      <c r="U865" s="205"/>
      <c r="V865" s="204"/>
      <c r="W865" s="193"/>
      <c r="X865" s="190"/>
      <c r="Y865" s="190"/>
      <c r="Z865" s="190"/>
      <c r="AA865" s="190"/>
      <c r="AB865" s="190"/>
      <c r="AC865" s="190"/>
      <c r="AD865" s="190"/>
      <c r="AE865" s="190"/>
      <c r="AF865" s="190"/>
      <c r="AG865" s="190"/>
      <c r="AH865" s="191"/>
      <c r="AI865" s="191"/>
      <c r="AJ865" s="190"/>
      <c r="AK865" s="190"/>
      <c r="AL865" s="190"/>
      <c r="AM865" s="191"/>
      <c r="AN865" s="191"/>
      <c r="AO865" s="190"/>
      <c r="AP865" s="190"/>
      <c r="AQ865" s="191"/>
      <c r="AR865" s="190"/>
      <c r="AS865" s="190"/>
      <c r="AT865" s="190"/>
      <c r="AU865" s="191"/>
      <c r="AV865" s="190"/>
      <c r="AW865" s="190"/>
      <c r="AX865" s="190"/>
      <c r="AY865" s="191"/>
      <c r="AZ865" s="190"/>
      <c r="BA865" s="190"/>
      <c r="BB865" s="190"/>
    </row>
    <row r="866" spans="1:54">
      <c r="A866" s="190"/>
      <c r="B866" s="189"/>
      <c r="C866" s="190"/>
      <c r="D866" s="190"/>
      <c r="E866" s="190"/>
      <c r="F866" s="204"/>
      <c r="G866" s="190"/>
      <c r="H866" s="190"/>
      <c r="I866" s="190"/>
      <c r="J866" s="190"/>
      <c r="K866" s="190"/>
      <c r="L866" s="191"/>
      <c r="M866" s="190"/>
      <c r="N866" s="190"/>
      <c r="O866" s="190"/>
      <c r="P866" s="190"/>
      <c r="Q866" s="190"/>
      <c r="R866" s="190"/>
      <c r="S866" s="192"/>
      <c r="T866" s="191"/>
      <c r="U866" s="205"/>
      <c r="V866" s="204"/>
      <c r="W866" s="193"/>
      <c r="X866" s="190"/>
      <c r="Y866" s="190"/>
      <c r="Z866" s="190"/>
      <c r="AA866" s="190"/>
      <c r="AB866" s="190"/>
      <c r="AC866" s="190"/>
      <c r="AD866" s="190"/>
      <c r="AE866" s="190"/>
      <c r="AF866" s="190"/>
      <c r="AG866" s="190"/>
      <c r="AH866" s="191"/>
      <c r="AI866" s="191"/>
      <c r="AJ866" s="190"/>
      <c r="AK866" s="190"/>
      <c r="AL866" s="190"/>
      <c r="AM866" s="191"/>
      <c r="AN866" s="191"/>
      <c r="AO866" s="190"/>
      <c r="AP866" s="190"/>
      <c r="AQ866" s="191"/>
      <c r="AR866" s="190"/>
      <c r="AS866" s="190"/>
      <c r="AT866" s="190"/>
      <c r="AU866" s="191"/>
      <c r="AV866" s="190"/>
      <c r="AW866" s="190"/>
      <c r="AX866" s="190"/>
      <c r="AY866" s="191"/>
      <c r="AZ866" s="190"/>
      <c r="BA866" s="190"/>
      <c r="BB866" s="190"/>
    </row>
    <row r="867" spans="1:54">
      <c r="A867" s="190"/>
      <c r="B867" s="189"/>
      <c r="C867" s="190"/>
      <c r="D867" s="190"/>
      <c r="E867" s="190"/>
      <c r="F867" s="204"/>
      <c r="G867" s="190"/>
      <c r="H867" s="190"/>
      <c r="I867" s="190"/>
      <c r="J867" s="190"/>
      <c r="K867" s="190"/>
      <c r="L867" s="191"/>
      <c r="M867" s="190"/>
      <c r="N867" s="190"/>
      <c r="O867" s="190"/>
      <c r="P867" s="190"/>
      <c r="Q867" s="190"/>
      <c r="R867" s="190"/>
      <c r="S867" s="192"/>
      <c r="T867" s="191"/>
      <c r="U867" s="205"/>
      <c r="V867" s="204"/>
      <c r="W867" s="193"/>
      <c r="X867" s="190"/>
      <c r="Y867" s="190"/>
      <c r="Z867" s="190"/>
      <c r="AA867" s="190"/>
      <c r="AB867" s="190"/>
      <c r="AC867" s="190"/>
      <c r="AD867" s="190"/>
      <c r="AE867" s="190"/>
      <c r="AF867" s="190"/>
      <c r="AG867" s="190"/>
      <c r="AH867" s="191"/>
      <c r="AI867" s="191"/>
      <c r="AJ867" s="190"/>
      <c r="AK867" s="190"/>
      <c r="AL867" s="190"/>
      <c r="AM867" s="191"/>
      <c r="AN867" s="191"/>
      <c r="AO867" s="190"/>
      <c r="AP867" s="190"/>
      <c r="AQ867" s="191"/>
      <c r="AR867" s="190"/>
      <c r="AS867" s="190"/>
      <c r="AT867" s="190"/>
      <c r="AU867" s="191"/>
      <c r="AV867" s="190"/>
      <c r="AW867" s="190"/>
      <c r="AX867" s="190"/>
      <c r="AY867" s="191"/>
      <c r="AZ867" s="190"/>
      <c r="BA867" s="190"/>
      <c r="BB867" s="190"/>
    </row>
    <row r="868" spans="1:54">
      <c r="A868" s="190"/>
      <c r="B868" s="189"/>
      <c r="C868" s="190"/>
      <c r="D868" s="190"/>
      <c r="E868" s="190"/>
      <c r="F868" s="204"/>
      <c r="G868" s="190"/>
      <c r="H868" s="190"/>
      <c r="I868" s="190"/>
      <c r="J868" s="190"/>
      <c r="K868" s="190"/>
      <c r="L868" s="191"/>
      <c r="M868" s="190"/>
      <c r="N868" s="190"/>
      <c r="O868" s="190"/>
      <c r="P868" s="190"/>
      <c r="Q868" s="190"/>
      <c r="R868" s="190"/>
      <c r="S868" s="192"/>
      <c r="T868" s="191"/>
      <c r="U868" s="205"/>
      <c r="V868" s="204"/>
      <c r="W868" s="193"/>
      <c r="X868" s="190"/>
      <c r="Y868" s="190"/>
      <c r="Z868" s="190"/>
      <c r="AA868" s="190"/>
      <c r="AB868" s="190"/>
      <c r="AC868" s="190"/>
      <c r="AD868" s="190"/>
      <c r="AE868" s="190"/>
      <c r="AF868" s="190"/>
      <c r="AG868" s="190"/>
      <c r="AH868" s="191"/>
      <c r="AI868" s="191"/>
      <c r="AJ868" s="190"/>
      <c r="AK868" s="190"/>
      <c r="AL868" s="190"/>
      <c r="AM868" s="191"/>
      <c r="AN868" s="191"/>
      <c r="AO868" s="190"/>
      <c r="AP868" s="190"/>
      <c r="AQ868" s="191"/>
      <c r="AR868" s="190"/>
      <c r="AS868" s="190"/>
      <c r="AT868" s="190"/>
      <c r="AU868" s="191"/>
      <c r="AV868" s="190"/>
      <c r="AW868" s="190"/>
      <c r="AX868" s="190"/>
      <c r="AY868" s="191"/>
      <c r="AZ868" s="190"/>
      <c r="BA868" s="190"/>
      <c r="BB868" s="190"/>
    </row>
  </sheetData>
  <sheetProtection insertRows="0" deleteRows="0" sort="0"/>
  <dataConsolidate/>
  <mergeCells count="9">
    <mergeCell ref="AX1:BA1"/>
    <mergeCell ref="AE1:AG1"/>
    <mergeCell ref="X1:AD1"/>
    <mergeCell ref="U1:W1"/>
    <mergeCell ref="A1:T1"/>
    <mergeCell ref="AH1:AK1"/>
    <mergeCell ref="AL1:AO1"/>
    <mergeCell ref="AP1:AS1"/>
    <mergeCell ref="AT1:AW1"/>
  </mergeCells>
  <dataValidations xWindow="549" yWindow="396" count="63">
    <dataValidation type="textLength" operator="lessThanOrEqual" allowBlank="1" showInputMessage="1" showErrorMessage="1" error="Must enter &lt; 75 characters" prompt="Please indicate the location where this first internship occurred (business, school etc.) " sqref="AP3:AP868" xr:uid="{3960B754-CE41-4523-9F91-1E3AC904DD17}">
      <formula1>75</formula1>
    </dataValidation>
    <dataValidation type="textLength" operator="lessThanOrEqual" allowBlank="1" showInputMessage="1" showErrorMessage="1" error="Must enter a value &lt; 200 characters" prompt="Please indicate what knowledge or skills were learned from the second internship experience or demonstrated during the second internship experience (ex. use a machine, peform an experiment) and the types of activities which transpired" sqref="AV3:AV868" xr:uid="{F8C9219A-CECE-44EB-B988-39A148A1D2E0}">
      <formula1>200</formula1>
    </dataValidation>
    <dataValidation type="decimal" operator="lessThanOrEqual" allowBlank="1" showInputMessage="1" showErrorMessage="1" error="Must enter &lt; 5000 hours" prompt="Total of hours spent in this third experience (per each section) this reporting period" sqref="BA3:BA868" xr:uid="{C73013B8-7998-438F-8B17-4D331B164CD6}">
      <formula1>5000</formula1>
    </dataValidation>
    <dataValidation type="textLength" operator="lessThanOrEqual" allowBlank="1" showInputMessage="1" showErrorMessage="1" error="Must enter a value &lt; 200 characters" prompt="Please indicate what knowledge or skills were learned from the third internship experience or demonstrated during the third internship experience (ex. use a machine, peform an experiment) and the types of activities which transpired" sqref="AZ3:AZ868" xr:uid="{F525A3F2-9D63-4814-A2FE-4AFFC79FC97F}">
      <formula1>200</formula1>
    </dataValidation>
    <dataValidation type="textLength" operator="lessThanOrEqual" allowBlank="1" showInputMessage="1" showErrorMessage="1" error="Must enter &lt; 75 characters" prompt="Please indicate the location where this third internship occurred (business, school etc.) " sqref="AX3:AX868" xr:uid="{96039214-9FAE-4140-9DEE-EFCC2D87B65C}">
      <formula1>75</formula1>
    </dataValidation>
    <dataValidation type="textLength" operator="lessThanOrEqual" allowBlank="1" showInputMessage="1" showErrorMessage="1" error="Must enter a value &lt; 200 characters" prompt="Please indicate what knowledge or skills were learned from the first internship experience or demonstrated during the first internship experience (ex. use a machine, peform an experiment) and the types of activities which transpired" sqref="AR3:AR868" xr:uid="{10D3BECB-A78F-4F13-94D3-A4393B68B4E9}">
      <formula1>200</formula1>
    </dataValidation>
    <dataValidation type="textLength" operator="lessThanOrEqual" allowBlank="1" showInputMessage="1" showErrorMessage="1" error="Must enter &lt; 75 characters" prompt="Please indicate the location where this second internship occurred (business, school etc.) " sqref="AT3:AT868" xr:uid="{5C62C3ED-44E4-4FCF-995F-E164A6CDEA9B}">
      <formula1>75</formula1>
    </dataValidation>
    <dataValidation type="decimal" operator="lessThanOrEqual" allowBlank="1" showInputMessage="1" showErrorMessage="1" error="Must enter &lt; 5000 hours" prompt="Total of hours spent in this second experience (per each section) this reporting period" sqref="AO3:AO868 AW3:AW868" xr:uid="{DBDAABF1-5234-4F1B-834C-5F3076727AB4}">
      <formula1>5000</formula1>
    </dataValidation>
    <dataValidation type="textLength" operator="lessThanOrEqual" allowBlank="1" showInputMessage="1" showErrorMessage="1" error="Must enter &lt; 75 characters" prompt="Please indicate what knowledge or skills were learned from the second research experience or demonstrated during the third internship experience (ex. use a machine, peform an experiment) and the types of activities which transpired" sqref="AN3:AN868" xr:uid="{3166ADB1-BC3C-4259-AD51-84924772542D}">
      <formula1>200</formula1>
    </dataValidation>
    <dataValidation type="list" allowBlank="1" showInputMessage="1" showErrorMessage="1" error="Must select a value from the dropdown menu" prompt="Please choose from the following internship fields for the first internship experience this reporting period " sqref="AQ3:AQ868" xr:uid="{E463885D-B194-49C6-8653-1F4B7AA3C446}">
      <formula1>"Engineering &amp; Applied Sciences, Life Sciences, Medical and Health Sciences, Physical Sciences, Mathematics, Non-STEM discipline"</formula1>
    </dataValidation>
    <dataValidation type="textLength" operator="lessThanOrEqual" allowBlank="1" showInputMessage="1" showErrorMessage="1" error="Must select a value &lt; 75 characters" prompt="Please indicate the location where this second research experience occurred (business, school etc.) this reporting period" sqref="AL3:AL868" xr:uid="{259D60B3-E2C2-41F3-B8D5-E5ABCB481D17}">
      <formula1>75</formula1>
    </dataValidation>
    <dataValidation type="decimal" operator="lessThanOrEqual" allowBlank="1" showInputMessage="1" showErrorMessage="1" error="Must enter &lt; 5000 hours" prompt="Total of hours spent in this first experience (per each section) this reporting period" sqref="AK3:AK868 AS3:AS868" xr:uid="{8F6C1B96-499D-463F-9648-6DBE0C52CD9F}">
      <formula1>5000</formula1>
    </dataValidation>
    <dataValidation type="textLength" operator="lessThanOrEqual" allowBlank="1" showInputMessage="1" showErrorMessage="1" error="Must enter &lt; 200 characters" prompt="Use field if you have additional information to add about this student not captured elsewhere or the student has unique circumstances you would like to share about thier involvement with STEP." sqref="BB3:BB868" xr:uid="{0F239377-9DD6-4A2B-AFDA-67232918878E}">
      <formula1>200</formula1>
    </dataValidation>
    <dataValidation type="textLength" operator="lessThanOrEqual" allowBlank="1" showInputMessage="1" showErrorMessage="1" error="Must enter &lt; 50 characters" prompt="Enter the student's last name" sqref="D3:D868" xr:uid="{51D3EE52-9E66-4EA8-AEF7-4739A2029D1E}">
      <formula1>50</formula1>
    </dataValidation>
    <dataValidation type="textLength" operator="lessThanOrEqual" allowBlank="1" showInputMessage="1" showErrorMessage="1" error="Must enter &lt; 50 Characters" prompt="Enter the student's first name" sqref="B3:B868" xr:uid="{C3BB8087-5552-4146-9FE5-951F874A3583}">
      <formula1>50</formula1>
    </dataValidation>
    <dataValidation type="list" allowBlank="1" showInputMessage="1" showErrorMessage="1" error="Must enter a value from the drop down menu" prompt="Student identifies as a person having origins in any of the original peoples of Europe, the Middle East or North Africa" sqref="Q3:Q868" xr:uid="{A9841533-6745-42D6-9B48-3F240FE6F35C}">
      <formula1>"Yes, No"</formula1>
    </dataValidation>
    <dataValidation type="list" allowBlank="1" showInputMessage="1" showErrorMessage="1" error="Must enter a value from the drop down menu" prompt="Student identifies as a person having origins in any of the original peoples of Hawaii, Guam, Samoa, or other Pacific islands" sqref="P3:P868" xr:uid="{675BA914-30A7-4225-B848-D442739230A7}">
      <formula1>"Yes, No"</formula1>
    </dataValidation>
    <dataValidation type="list" allowBlank="1" showInputMessage="1" showErrorMessage="1" error="Must enter a value from the drop down menu" prompt="Student identifies as a person having origins in any of the black racial groups of Africa" sqref="O3:O868" xr:uid="{5D49368E-FFA7-4665-9FF0-4380DC5388F4}">
      <formula1>"Yes, No"</formula1>
    </dataValidation>
    <dataValidation type="list" allowBlank="1" showInputMessage="1" showErrorMessage="1" error="Must enter a value from the drop down menu" prompt="Student identifies as a person having origins in any of the original peoples of the Far East, Southeast Asia or the Indian subcontinent" sqref="N3:N868" xr:uid="{6B12913C-2FA0-498B-8B74-4E8ABEB92E66}">
      <formula1>"Yes, No"</formula1>
    </dataValidation>
    <dataValidation type="list" allowBlank="1" showInputMessage="1" showErrorMessage="1" error="Must enter a value from the drop down menu" prompt="Student identifies as a person having origins in any of the original people of North, Central or South America and who maintains tribal affiliation or community attachment" sqref="M3:M868" xr:uid="{6EBD22F0-7699-4781-9004-3AF940DD4EF1}">
      <formula1>"Yes, No"</formula1>
    </dataValidation>
    <dataValidation type="list" allowBlank="1" showInputMessage="1" showErrorMessage="1" error="Must enter a value from the drop down menu" prompt="Student identifies as a person of Cuban, Mexican, Puerto Rican, South or Central American or other Spanish culture or origin, regardless of race" sqref="L3:L868" xr:uid="{E269044D-33AD-4012-9606-C2DB215AB1D4}">
      <formula1>"Yes, No"</formula1>
    </dataValidation>
    <dataValidation type="textLength" operator="equal" allowBlank="1" showInputMessage="1" showErrorMessage="1" error="Must enter 1 character" prompt="Enter the student's middle initial" sqref="C3:C868" xr:uid="{F5C306A6-2F57-47D5-A62C-934E67ACB8B8}">
      <formula1>1</formula1>
    </dataValidation>
    <dataValidation type="list" allowBlank="1" showInputMessage="1" showErrorMessage="1" error="Must select a value from the dropdown menu" prompt="Please enter the student's grade level for the 2020-21 academic year.  (Grades 7, 8, 9, 10, 11, 12)." sqref="G3:G868" xr:uid="{942F461B-8EFC-4D48-9207-0566D2786B3B}">
      <formula1>"07, 08, 09, 10, 11, 12"</formula1>
    </dataValidation>
    <dataValidation type="list" allowBlank="1" showInputMessage="1" showErrorMessage="1" error="Must select a value from the drop down menu" prompt="Select the student's gender from the dropdown menu" sqref="E3:E868" xr:uid="{3FA3B443-8088-4D77-8741-6E9D8286BDF7}">
      <formula1>"Male, Female, Non-Binary, Unknown"</formula1>
    </dataValidation>
    <dataValidation type="list" allowBlank="1" showInputMessage="1" showErrorMessage="1" error="Must select a value from the dropdown menu" prompt="Did student take the PSAT this reporting period?" sqref="AE3:AE868" xr:uid="{749D79C9-F999-484A-8F8D-61EEF60E4BEE}">
      <formula1>"Yes, No"</formula1>
    </dataValidation>
    <dataValidation type="list" allowBlank="1" showInputMessage="1" showErrorMessage="1" error="Must select a value from the dropdown menu" prompt="Did student take the SAT this reporting period?" sqref="AF3:AF868" xr:uid="{39CB6EEE-11AA-4674-91EC-4E03F1A4395B}">
      <formula1>"Yes, No"</formula1>
    </dataValidation>
    <dataValidation type="list" allowBlank="1" showInputMessage="1" showErrorMessage="1" error="Must select a value from the dropdown menu" prompt="Did student take the ACT this reporting period?" sqref="AG3:AG868" xr:uid="{C25FCED5-CBB4-4F0C-9312-8B0CE6C0235C}">
      <formula1>"Yes, No"</formula1>
    </dataValidation>
    <dataValidation type="textLength" operator="lessThanOrEqual" allowBlank="1" showInputMessage="1" showErrorMessage="1" error="Must enter &lt; 50 characters" prompt="Please indicate the trade field student will be studying?  (ex. carpentry, electrician)" sqref="AD3:AD868" xr:uid="{47289046-D09A-4D43-9CB0-95E4BED54658}">
      <formula1>50</formula1>
    </dataValidation>
    <dataValidation type="list" allowBlank="1" showInputMessage="1" showErrorMessage="1" error="Must enter a value from the dropdown menu" prompt="Did STEP student graduate between 07/01/2020 - 06/30/2021?" sqref="X579:X868" xr:uid="{7E242FD8-75A5-4554-A43B-A1BDCD3327BC}">
      <formula1>"Yes, No"</formula1>
    </dataValidation>
    <dataValidation type="whole" allowBlank="1" showInputMessage="1" showErrorMessage="1" error="This is a restricted field.  This selection will ONLY accept a number between 1 and 20." prompt="Enter thet total number of persons living in student's household at the time of the student's entry into the STEP Program;  documentation of initial eligibility on file at the program site (*Economically-disad)" sqref="R3:R868" xr:uid="{A1870F67-ADB4-4868-8459-F151843D2D12}">
      <formula1>1</formula1>
      <formula2>20</formula2>
    </dataValidation>
    <dataValidation type="whole" allowBlank="1" showInputMessage="1" showErrorMessage="1" error="_x000a_This is a restricted field.  This selection will ONLY accept a numerical value to the nearest whole dollar." prompt="Enter the total household adjusted gross income, as indicated on IRS forms 1040, 1040A, 1040EZ, rounded, at the time of the student's entry into the STEP Program; documentation of initial eligibility on file at the program site. (*Economically disad) " sqref="S3:S868" xr:uid="{2B9C8C64-59E6-455D-A6ED-40B9548C4579}">
      <formula1>0</formula1>
      <formula2>2000000</formula2>
    </dataValidation>
    <dataValidation type="list" allowBlank="1" showInputMessage="1" showErrorMessage="1" error="Must select a value from the dropdown menu" prompt="Is STEP student eligible to receive a Free or Reduced Priced Lunch?" sqref="T3:T868" xr:uid="{688F8EDD-CC15-4A24-A26D-1BC52178DD17}">
      <formula1>"Yes, No"</formula1>
    </dataValidation>
    <dataValidation type="list" allowBlank="1" showInputMessage="1" showErrorMessage="1" error="This is a restricted field and will ONLY accept a numerical value." sqref="T3:T868" xr:uid="{5AE86496-23D7-424C-B1E5-F843F1D6B783}">
      <formula1>"Yes, No"</formula1>
    </dataValidation>
    <dataValidation type="date" allowBlank="1" showInputMessage="1" showErrorMessage="1" error="This is a restricted numeric field and it will ONLY accept a date between 07/01/20 and 06/30/21" prompt="Date student left the STEP program.  Dates must fall between July 1, 2020 (07/01/20) and June 30, 2021 (06/30/21)." sqref="V861:V868" xr:uid="{296DAB83-7422-49DF-82E8-189615302179}">
      <formula1>44013</formula1>
      <formula2>44377</formula2>
    </dataValidation>
    <dataValidation type="list" allowBlank="1" showInputMessage="1" showErrorMessage="1" error="Must select a value from the dropdown menu" prompt="Select the diploma type this STEP student received upon graduation from high school in NYS" sqref="Y3:Y868" xr:uid="{8E5178D0-1815-4574-8BF5-02BB54B2C69B}">
      <formula1>"Regents, Regents with Advanced Designation, Regents with CTE Designation, Regents with Honors, Local Diploma, Commencement Credential, High School Equivalency"</formula1>
    </dataValidation>
    <dataValidation type="textLength" operator="lessThanOrEqual" allowBlank="1" showInputMessage="1" showErrorMessage="1" error="Must select a value from the dropdown menu" prompt="Please indicate which employment field STEP graduate is currently employed " sqref="Z3:Z868" xr:uid="{4CC7A7F7-17BF-4971-8D20-44E39A457B38}">
      <formula1>100</formula1>
    </dataValidation>
    <dataValidation type="list" allowBlank="1" showInputMessage="1" showErrorMessage="1" error="Must select a value from the dropdown menu" prompt="Please indicate the name of the branch of the military the student joined after graduation from high school" sqref="AC3:AC868" xr:uid="{B5A75390-A114-43A6-ADFF-5C720FEBE15E}">
      <formula1>"Army, Navy, Air Force, Marines, Coast Guard,Reservist"</formula1>
    </dataValidation>
    <dataValidation type="textLength" operator="lessThanOrEqual" allowBlank="1" showInputMessage="1" showErrorMessage="1" error="Must enter a value &lt; 50 characters" prompt="Please provide the full legal name of the post-secondary institution STEP graduate will be attending. " sqref="AA3:AA868" xr:uid="{D98FB79F-4D58-406C-BEF7-56D4AA352C16}">
      <formula1>50</formula1>
    </dataValidation>
    <dataValidation type="date" allowBlank="1" showInputMessage="1" showErrorMessage="1" error="This is a restricted numeric field and it will ONLY accept a date between 07/01/19 and 06/30/20." sqref="V869:V1048576" xr:uid="{00000000-0002-0000-0600-00002D000000}">
      <formula1>43647</formula1>
      <formula2>44012</formula2>
    </dataValidation>
    <dataValidation type="whole" allowBlank="1" showInputMessage="1" showErrorMessage="1" error="This is a restricted field and will ONLY accept a number between 1 and 20._x000a_" sqref="R869:R1048576" xr:uid="{00000000-0002-0000-0600-00002F000000}">
      <formula1>1</formula1>
      <formula2>20</formula2>
    </dataValidation>
    <dataValidation type="whole" operator="lessThanOrEqual" allowBlank="1" showInputMessage="1" showErrorMessage="1" error="This is a restricted numeric field and it will ONLY accept a date in MM/DD/YY format." sqref="E869:E1048576" xr:uid="{00000000-0002-0000-0600-000032000000}">
      <formula1>43646</formula1>
    </dataValidation>
    <dataValidation type="whole" allowBlank="1" showInputMessage="1" showErrorMessage="1" sqref="H869:P1048576" xr:uid="{00000000-0002-0000-0600-000033000000}">
      <formula1>0</formula1>
      <formula2>1</formula2>
    </dataValidation>
    <dataValidation type="whole" allowBlank="1" showInputMessage="1" showErrorMessage="1" sqref="G869:G1048576" xr:uid="{00000000-0002-0000-0600-000034000000}">
      <formula1>7</formula1>
      <formula2>12</formula2>
    </dataValidation>
    <dataValidation type="whole" allowBlank="1" showInputMessage="1" showErrorMessage="1" error="This is a restricted numeric field and it will ONLY accept 1 or 0_x000a__x000a_1 = yes; 0 = no" sqref="Q869:Q1048576" xr:uid="{00000000-0002-0000-0600-000035000000}">
      <formula1>0</formula1>
      <formula2>1</formula2>
    </dataValidation>
    <dataValidation type="whole" allowBlank="1" showInputMessage="1" showErrorMessage="1" sqref="AS869:AS1048576" xr:uid="{75E3981A-2BA4-4951-970A-8FD1585A0F5D}">
      <formula1>1</formula1>
      <formula2>3000</formula2>
    </dataValidation>
    <dataValidation type="whole" allowBlank="1" showInputMessage="1" showErrorMessage="1" error="Please enter a numerical value." sqref="AM869:AM1048576" xr:uid="{750D7EAA-B8E7-4391-88AF-7424F4212196}">
      <formula1>1</formula1>
      <formula2>3000</formula2>
    </dataValidation>
    <dataValidation type="whole" allowBlank="1" showInputMessage="1" showErrorMessage="1" error="This is a restricted numeric field and it will ONLY accept 1 OR 0_x000a__x000a_1 = yes; 0 = no" sqref="AN869:AN1048576 AH869:AH1048576" xr:uid="{94FACC19-D2EA-4BC8-BA56-41120166D0B4}">
      <formula1>0</formula1>
      <formula2>1</formula2>
    </dataValidation>
    <dataValidation type="whole" allowBlank="1" showInputMessage="1" showErrorMessage="1" error="This is a restricted field and will ONLY accept a numerical value." sqref="S3:S868 S869:T1048576" xr:uid="{00000000-0002-0000-0600-000030000000}">
      <formula1>0</formula1>
      <formula2>9999999</formula2>
    </dataValidation>
    <dataValidation type="list" allowBlank="1" showInputMessage="1" showErrorMessage="1" sqref="AK869:AK1048576 AQ869:AQ1048576" xr:uid="{F6B35101-6EC6-47B1-89E0-B387945BD284}">
      <formula1>#REF!</formula1>
    </dataValidation>
    <dataValidation type="whole" allowBlank="1" showInputMessage="1" showErrorMessage="1" error="This is a restricted numeric field and it will ONLY accept 1 or 0._x000a__x000a_1 = yes; 0 = no" sqref="X869:AD1048576" xr:uid="{00000000-0002-0000-0600-000036000000}">
      <formula1>0</formula1>
      <formula2>1</formula2>
    </dataValidation>
    <dataValidation type="textLength" operator="lessThanOrEqual" allowBlank="1" showInputMessage="1" showErrorMessage="1" error="Must enter &lt; 100 characters" prompt="Please indicate the location where this first research experience occurred (business, school etc.) this reporting period" sqref="AH3:AH868" xr:uid="{E5FCD345-97CB-4428-BD18-9AF3FA2D99E1}">
      <formula1>100</formula1>
    </dataValidation>
    <dataValidation type="textLength" operator="lessThanOrEqual" allowBlank="1" showInputMessage="1" showErrorMessage="1" error="Must enter &lt; 200 characters" prompt="Please indicate what knowledge or skills were learned from the first research experience or demonstrated during the first internship experience (ex. use a machine, peform an experiment) and the types of activities which transpired" sqref="AJ3:AJ868" xr:uid="{F2E3BED4-052B-42CA-9E3C-CC58F05D536C}">
      <formula1>200</formula1>
    </dataValidation>
    <dataValidation type="list" allowBlank="1" showInputMessage="1" showErrorMessage="1" error="Must select a value from the dropdown menu" prompt="Please choose from the following research fields for the first research experience this reporting period " sqref="AI3:AI868" xr:uid="{E983AFBB-BEC1-4668-B4A0-BB38887FFE67}">
      <formula1>"Engineering &amp; Applied Sciences, Life Sciences, Medical and Health Sciences, Physical Sciences, Mathematics, Non-STEM discipline"</formula1>
    </dataValidation>
    <dataValidation type="list" allowBlank="1" showInputMessage="1" showErrorMessage="1" error="Must select a value from the dropdown menu" prompt="Please choose from the following research fields for the second research experience this reporting period " sqref="AM3:AM868" xr:uid="{D99139A1-D06E-4DC4-9691-D571310BC997}">
      <formula1>"Engineering &amp; Applied Sciences, Life Sciences, Medical and Health Sciences, Physical Sciences, Mathematics, Non-STEM discipline"</formula1>
    </dataValidation>
    <dataValidation type="date" operator="lessThanOrEqual" allowBlank="1" showInputMessage="1" showErrorMessage="1" error="This is a restricted numeric field and it will ONLY accept a date in MM/DD/YYYY format._x000a_" prompt="Enter the student's date of birth as month, day and year" sqref="F3:F868" xr:uid="{71DAEF29-294E-4CBD-B6DE-8E580A570903}">
      <formula1>44012</formula1>
    </dataValidation>
    <dataValidation type="date" operator="lessThanOrEqual" allowBlank="1" showInputMessage="1" showErrorMessage="1" sqref="A1:T2 V1:W2 Y1:XFD2 X1" xr:uid="{EAF80A34-969E-43C0-AE2E-BA4F51D89F15}">
      <formula1>43850</formula1>
    </dataValidation>
    <dataValidation type="list" allowBlank="1" showInputMessage="1" showErrorMessage="1" error="Must select a value from the dropdown menu" prompt="Please choose from the following internship fields for the second internship experience this reporting period " sqref="AU3:AU868" xr:uid="{A5529895-4FD8-49DB-A896-0E94C76A5510}">
      <formula1>"Engineering &amp; Applied Sciences, Life Sciences, Medical and Health Sciences, Physical Sciences, Mathematics, Non-STEM discipline"</formula1>
    </dataValidation>
    <dataValidation type="list" allowBlank="1" showInputMessage="1" showErrorMessage="1" error="Must select a value from the dropdown menu" prompt="Please choose from the following internship fields for the third internship experience this reporting period " sqref="AY3:AY868" xr:uid="{DFBC5C16-E9AA-4524-AC3E-9240679DBFEF}">
      <formula1>"Engineering &amp; Applied Sciences, Life Sciences, Medical and Health Sciences, Physical Sciences, Mathematics, Non-STEM discipline"</formula1>
    </dataValidation>
    <dataValidation type="date" allowBlank="1" showInputMessage="1" showErrorMessage="1" prompt="Date student entered the STEP program. " sqref="U1:U2 U414:U1048576" xr:uid="{36897051-CAC7-4B28-8532-1CC3B9AEE6E5}">
      <formula1>42552</formula1>
      <formula2>44377</formula2>
    </dataValidation>
    <dataValidation operator="lessThanOrEqual" allowBlank="1" showInputMessage="1" showErrorMessage="1" sqref="X2" xr:uid="{816F21DD-373E-438C-A9E5-DC908853625D}"/>
    <dataValidation type="date" allowBlank="1" showInputMessage="1" showErrorMessage="1" prompt="Date student entered the STEP program. " sqref="U3:U413" xr:uid="{41C6A103-0531-4154-8BD1-05130CBC2079}">
      <formula1>42552</formula1>
      <formula2>45107</formula2>
    </dataValidation>
    <dataValidation type="list" allowBlank="1" showInputMessage="1" showErrorMessage="1" error="Must enter a value from the dropdown menu" prompt="Did STEP student graduate between 07/01/2021 - 06/30/2022?" sqref="X3:X578" xr:uid="{DBE95AB8-4331-4AE4-8B65-0ACE373A9CBA}">
      <formula1>"Yes, No"</formula1>
    </dataValidation>
    <dataValidation type="date" allowBlank="1" showInputMessage="1" showErrorMessage="1" error="This is a restricted numeric field and it will ONLY accept a date between 07/01/22 and 06/30/23" prompt="Date student left the STEP program.  Dates must fall between July 1, 2022 (07/01/22) and June 30, 2023 (06/30/23)." sqref="V3:V860" xr:uid="{254E15DB-066F-4E18-898A-AFF47075AA0A}">
      <formula1>44743</formula1>
      <formula2>45107</formula2>
    </dataValidation>
  </dataValidations>
  <printOptions horizontalCentered="1"/>
  <pageMargins left="0.25" right="0.25" top="0.75" bottom="0.75" header="0.3" footer="0.3"/>
  <pageSetup orientation="landscape" r:id="rId1"/>
  <headerFooter>
    <oddFooter>&amp;LSTEP 2019-20 &amp;A&amp;C&amp;P of &amp;N&amp;RNYSED  rev. 05/2019</oddFooter>
  </headerFooter>
  <extLst>
    <ext xmlns:x14="http://schemas.microsoft.com/office/spreadsheetml/2009/9/main" uri="{CCE6A557-97BC-4b89-ADB6-D9C93CAAB3DF}">
      <x14:dataValidations xmlns:xm="http://schemas.microsoft.com/office/excel/2006/main" xWindow="549" yWindow="396" count="10">
        <x14:dataValidation type="list" allowBlank="1" showInputMessage="1" showErrorMessage="1" error="Must select a value from the dropdown menu" prompt="Select the primary reason for exit  from the STEP program from the dropdown menu" xr:uid="{C8C8921D-DF9C-45AE-88E3-41706187498F}">
          <x14:formula1>
            <xm:f>'hidden dropdown'!$B$2:$B$10</xm:f>
          </x14:formula1>
          <xm:sqref>W3:W868</xm:sqref>
        </x14:dataValidation>
        <x14:dataValidation type="list" allowBlank="1" showInputMessage="1" showErrorMessage="1" error="Must select a value from the dropdown menu" prompt="Please select the anticipated field of study from the dropdown menu" xr:uid="{2BF5F9F0-DBE8-439E-90DD-4A29BC65CCB6}">
          <x14:formula1>
            <xm:f>'hidden dropdown'!$G$2:$G$7</xm:f>
          </x14:formula1>
          <xm:sqref>AB3:AB868</xm:sqref>
        </x14:dataValidation>
        <x14:dataValidation type="list" allowBlank="1" showInputMessage="1" showErrorMessage="1" xr:uid="{00000000-0002-0000-0600-00003A000000}">
          <x14:formula1>
            <xm:f>'hidden dropdown'!$H$2:$H$4</xm:f>
          </x14:formula1>
          <xm:sqref>F869:F1048576</xm:sqref>
        </x14:dataValidation>
        <x14:dataValidation type="list" allowBlank="1" showInputMessage="1" showErrorMessage="1" xr:uid="{00000000-0002-0000-0600-00003B000000}">
          <x14:formula1>
            <xm:f>'hidden dropdown'!$B$2:$B$10</xm:f>
          </x14:formula1>
          <xm:sqref>W869:W1048576</xm:sqref>
        </x14:dataValidation>
        <x14:dataValidation type="list" allowBlank="1" showInputMessage="1" showErrorMessage="1" error="Must select a value from the dropdown menu" prompt="Select student's home school from the drop down menu" xr:uid="{93B8D61E-304E-4BFD-B5FD-15D5E751D6CD}">
          <x14:formula1>
            <xm:f>'School List'!$A$753:$A$789</xm:f>
          </x14:formula1>
          <xm:sqref>K3:K868</xm:sqref>
        </x14:dataValidation>
        <x14:dataValidation type="list" allowBlank="1" showInputMessage="1" showErrorMessage="1" error="Must select a value from the dropdown menu" prompt="Select student's home school from the drop down menu" xr:uid="{82A3D8B4-087E-4A6F-A2AA-A280ACA39F1C}">
          <x14:formula1>
            <xm:f>'School List'!$D$1:$D$1827</xm:f>
          </x14:formula1>
          <xm:sqref>J3:J868</xm:sqref>
        </x14:dataValidation>
        <x14:dataValidation type="list" allowBlank="1" showInputMessage="1" showErrorMessage="1" xr:uid="{00000000-0002-0000-0600-00003E000000}">
          <x14:formula1>
            <xm:f>'hidden dropdown'!$M$2:$M$62</xm:f>
          </x14:formula1>
          <xm:sqref>A869:A1048576</xm:sqref>
        </x14:dataValidation>
        <x14:dataValidation type="list" allowBlank="1" showInputMessage="1" showErrorMessage="1" error="Must select a value from the dropdown menu" prompt="Please select your institution name and project number from the dropdown menu" xr:uid="{474959B0-E092-491E-BC2B-0D04E434724E}">
          <x14:formula1>
            <xm:f>'hidden dropdown'!$P$2:$P$57</xm:f>
          </x14:formula1>
          <xm:sqref>A3:A868</xm:sqref>
        </x14:dataValidation>
        <x14:dataValidation type="list" allowBlank="1" showInputMessage="1" showErrorMessage="1" error="Must select a value from the dropdown menu" prompt="Select student's home school from the drop down menu" xr:uid="{FF6B2544-44AD-410C-A998-6EC98B99792C}">
          <x14:formula1>
            <xm:f>'School List'!$A$1103:$A$1452</xm:f>
          </x14:formula1>
          <xm:sqref>I3:I868</xm:sqref>
        </x14:dataValidation>
        <x14:dataValidation type="list" allowBlank="1" showInputMessage="1" showErrorMessage="1" error="Must select a value from the dropdown menu" prompt="Select student's home school from the drop down menu" xr:uid="{3D2184C9-7E94-4DCB-9694-175A17434CDA}">
          <x14:formula1>
            <xm:f>'School List'!$A$1:$A$744</xm:f>
          </x14:formula1>
          <xm:sqref>H3:H868</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BBAE-1FA1-4F8C-BCE1-E6D0FE3619EC}">
  <sheetPr>
    <tabColor theme="9" tint="0.79998168889431442"/>
  </sheetPr>
  <dimension ref="A1:C15"/>
  <sheetViews>
    <sheetView workbookViewId="0">
      <selection sqref="A1:C1"/>
    </sheetView>
  </sheetViews>
  <sheetFormatPr defaultColWidth="8.85546875" defaultRowHeight="15"/>
  <cols>
    <col min="1" max="1" width="24.42578125" customWidth="1"/>
    <col min="2" max="2" width="37.42578125" customWidth="1"/>
    <col min="3" max="3" width="45.42578125" customWidth="1"/>
    <col min="5" max="5" width="39.42578125" customWidth="1"/>
  </cols>
  <sheetData>
    <row r="1" spans="1:3" ht="31.5">
      <c r="A1" s="433" t="s">
        <v>7246</v>
      </c>
      <c r="B1" s="434"/>
      <c r="C1" s="435"/>
    </row>
    <row r="2" spans="1:3" ht="31.5">
      <c r="A2" s="436" t="s">
        <v>7140</v>
      </c>
      <c r="B2" s="437"/>
      <c r="C2" s="438"/>
    </row>
    <row r="3" spans="1:3" ht="15.75" thickBot="1"/>
    <row r="4" spans="1:3" ht="21.75" customHeight="1" thickBot="1">
      <c r="A4" s="262" t="s">
        <v>3954</v>
      </c>
      <c r="B4" s="262" t="s">
        <v>3948</v>
      </c>
      <c r="C4" s="262" t="s">
        <v>3955</v>
      </c>
    </row>
    <row r="5" spans="1:3" ht="24" customHeight="1" thickBot="1">
      <c r="A5" s="131" t="s">
        <v>156</v>
      </c>
      <c r="B5" s="254" t="s">
        <v>3951</v>
      </c>
      <c r="C5" s="255" t="s">
        <v>3957</v>
      </c>
    </row>
    <row r="6" spans="1:3" ht="60.75" thickBot="1">
      <c r="A6" s="256" t="s">
        <v>7142</v>
      </c>
      <c r="B6" s="257" t="s">
        <v>3952</v>
      </c>
      <c r="C6" s="258" t="s">
        <v>7143</v>
      </c>
    </row>
    <row r="7" spans="1:3" ht="45.75" thickBot="1">
      <c r="A7" s="259" t="s">
        <v>7157</v>
      </c>
      <c r="B7" s="254" t="s">
        <v>3951</v>
      </c>
      <c r="C7" s="260" t="s">
        <v>7155</v>
      </c>
    </row>
    <row r="8" spans="1:3" ht="52.5" customHeight="1" thickBot="1">
      <c r="A8" s="131" t="s">
        <v>3898</v>
      </c>
      <c r="B8" s="254" t="s">
        <v>3951</v>
      </c>
      <c r="C8" s="261" t="s">
        <v>3958</v>
      </c>
    </row>
    <row r="9" spans="1:3" ht="46.5" customHeight="1" thickBot="1">
      <c r="A9" s="131" t="s">
        <v>3900</v>
      </c>
      <c r="B9" s="254" t="s">
        <v>3951</v>
      </c>
      <c r="C9" s="261" t="s">
        <v>3961</v>
      </c>
    </row>
    <row r="10" spans="1:3" ht="30.75" thickBot="1">
      <c r="A10" s="131" t="s">
        <v>3956</v>
      </c>
      <c r="B10" s="254" t="s">
        <v>3951</v>
      </c>
      <c r="C10" s="261" t="s">
        <v>3960</v>
      </c>
    </row>
    <row r="11" spans="1:3" ht="42" customHeight="1" thickBot="1">
      <c r="A11" s="259" t="s">
        <v>7171</v>
      </c>
      <c r="B11" s="254" t="s">
        <v>3951</v>
      </c>
      <c r="C11" s="261" t="s">
        <v>3959</v>
      </c>
    </row>
    <row r="12" spans="1:3" ht="90.75" customHeight="1" thickBot="1">
      <c r="A12" s="131" t="s">
        <v>3897</v>
      </c>
      <c r="B12" s="254" t="s">
        <v>3951</v>
      </c>
      <c r="C12" s="261" t="s">
        <v>7156</v>
      </c>
    </row>
    <row r="13" spans="1:3" ht="18.75" customHeight="1"/>
    <row r="14" spans="1:3" ht="18.75" customHeight="1"/>
    <row r="15" spans="1:3" ht="18.75" customHeight="1"/>
  </sheetData>
  <mergeCells count="2">
    <mergeCell ref="A1:C1"/>
    <mergeCell ref="A2:C2"/>
  </mergeCells>
  <dataValidations count="2">
    <dataValidation type="date" operator="lessThanOrEqual" allowBlank="1" showInputMessage="1" showErrorMessage="1" sqref="D1:XFD1048576 B2:C1048576 A2:A10 A12:A1048576" xr:uid="{70BCC2E5-0881-4D0C-819A-ADCDE9ED8506}">
      <formula1>43831</formula1>
    </dataValidation>
    <dataValidation operator="lessThanOrEqual" allowBlank="1" showInputMessage="1" showErrorMessage="1" sqref="A1:C1 A11" xr:uid="{5F4DBD22-C3F3-4868-B545-9B16B3E661EB}"/>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EB6DE024BA3646BA23D6CB7D846545" ma:contentTypeVersion="12" ma:contentTypeDescription="Create a new document." ma:contentTypeScope="" ma:versionID="c2888aa4dadb45708cfa0ab2b966619a">
  <xsd:schema xmlns:xsd="http://www.w3.org/2001/XMLSchema" xmlns:xs="http://www.w3.org/2001/XMLSchema" xmlns:p="http://schemas.microsoft.com/office/2006/metadata/properties" xmlns:ns3="adbb827c-83b8-424f-9805-b8466203d615" xmlns:ns4="31ced4bd-3e67-4fef-9702-08964d7bab66" targetNamespace="http://schemas.microsoft.com/office/2006/metadata/properties" ma:root="true" ma:fieldsID="2821b1459f8a0f2c805446d8c9009d7a" ns3:_="" ns4:_="">
    <xsd:import namespace="adbb827c-83b8-424f-9805-b8466203d615"/>
    <xsd:import namespace="31ced4bd-3e67-4fef-9702-08964d7bab6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b827c-83b8-424f-9805-b8466203d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ced4bd-3e67-4fef-9702-08964d7bab6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E6D185-0F54-4814-B0BC-A00E0F0F0A88}">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31ced4bd-3e67-4fef-9702-08964d7bab66"/>
    <ds:schemaRef ds:uri="http://purl.org/dc/terms/"/>
    <ds:schemaRef ds:uri="http://schemas.microsoft.com/office/infopath/2007/PartnerControls"/>
    <ds:schemaRef ds:uri="adbb827c-83b8-424f-9805-b8466203d615"/>
    <ds:schemaRef ds:uri="http://www.w3.org/XML/1998/namespace"/>
    <ds:schemaRef ds:uri="http://purl.org/dc/dcmitype/"/>
  </ds:schemaRefs>
</ds:datastoreItem>
</file>

<file path=customXml/itemProps2.xml><?xml version="1.0" encoding="utf-8"?>
<ds:datastoreItem xmlns:ds="http://schemas.openxmlformats.org/officeDocument/2006/customXml" ds:itemID="{C4142679-6364-4A8F-A7DE-E1B94BB45911}">
  <ds:schemaRefs>
    <ds:schemaRef ds:uri="http://schemas.microsoft.com/sharepoint/v3/contenttype/forms"/>
  </ds:schemaRefs>
</ds:datastoreItem>
</file>

<file path=customXml/itemProps3.xml><?xml version="1.0" encoding="utf-8"?>
<ds:datastoreItem xmlns:ds="http://schemas.openxmlformats.org/officeDocument/2006/customXml" ds:itemID="{3D467B34-7568-4CA9-8DE2-798AC704F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b827c-83b8-424f-9805-b8466203d615"/>
    <ds:schemaRef ds:uri="31ced4bd-3e67-4fef-9702-08964d7bab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Cover Sheet</vt:lpstr>
      <vt:lpstr>School List</vt:lpstr>
      <vt:lpstr> Instructions</vt:lpstr>
      <vt:lpstr>hidden dropdown</vt:lpstr>
      <vt:lpstr>Project Highlights</vt:lpstr>
      <vt:lpstr>Support Service Activities</vt:lpstr>
      <vt:lpstr>Master Record (Student) Desc</vt:lpstr>
      <vt:lpstr>Master Record (Student) Data</vt:lpstr>
      <vt:lpstr>Activities Summary Desc</vt:lpstr>
      <vt:lpstr>Activity Summary Spreadsheet</vt:lpstr>
      <vt:lpstr>AlumniAlumnae Descriptions</vt:lpstr>
      <vt:lpstr>AlumniAlumnae Spreadsheet</vt:lpstr>
      <vt:lpstr>compiled expenditures</vt:lpstr>
      <vt:lpstr>support service data</vt:lpstr>
      <vt:lpstr>contact data</vt:lpstr>
      <vt:lpstr>Final Expenditures</vt:lpstr>
      <vt:lpstr>'hidden dropdown'!_GoBack</vt:lpstr>
      <vt:lpstr>'hidden dropdown'!Print_Area</vt:lpstr>
      <vt:lpstr>'Master Record (Student) Data'!Print_Area</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STEP 2019-20 Combination Report Form</dc:title>
  <dc:creator>New York State Education Department</dc:creator>
  <cp:keywords>Science,Technology,Entry,Program,Report,Form,Interim,Final,Combination,Cover,Activities,Summary,Day,Service,Student,Data,Support,Alumni,Final,Expenditures,Institution,Highlights,Office,Equity,Access,Community,Engagement,Services,Submission,Information,STEP,Eligibility,Research,Internship</cp:keywords>
  <cp:lastModifiedBy>Michael Hotter</cp:lastModifiedBy>
  <cp:lastPrinted>2020-11-01T23:23:47Z</cp:lastPrinted>
  <dcterms:created xsi:type="dcterms:W3CDTF">2014-05-28T18:59:43Z</dcterms:created>
  <dcterms:modified xsi:type="dcterms:W3CDTF">2022-06-15T18:06:37Z</dcterms:modified>
  <cp:category>Office of Access, Equity &amp; Community Engagement Services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0x0101000AEB6DE024BA3646BA23D6CB7D846545</vt:lpwstr>
  </property>
</Properties>
</file>