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updateLinks="always" codeName="ThisWorkbook" defaultThemeVersion="124226"/>
  <mc:AlternateContent xmlns:mc="http://schemas.openxmlformats.org/markup-compatibility/2006">
    <mc:Choice Requires="x15">
      <x15ac:absPath xmlns:x15ac="http://schemas.microsoft.com/office/spreadsheetml/2010/11/ac" url="Z:\P12\Accountability\DCIP-SCEP\DCIP-SCEP 2017-18\Templates\"/>
    </mc:Choice>
  </mc:AlternateContent>
  <bookViews>
    <workbookView xWindow="480" yWindow="840" windowWidth="15600" windowHeight="6855" tabRatio="972"/>
  </bookViews>
  <sheets>
    <sheet name="DCIP Cover Page" sheetId="1" r:id="rId1"/>
    <sheet name="Assurances" sheetId="2" r:id="rId2"/>
    <sheet name="District Leadership Team" sheetId="3" r:id="rId3"/>
    <sheet name="District Info Sheet" sheetId="4" r:id="rId4"/>
    <sheet name="Overview" sheetId="5" r:id="rId5"/>
    <sheet name="PS Reform Model" sheetId="6" r:id="rId6"/>
    <sheet name="Leading Indicators" sheetId="7" r:id="rId7"/>
    <sheet name="Tenet 1" sheetId="8" r:id="rId8"/>
    <sheet name="Tenet 2" sheetId="13" r:id="rId9"/>
    <sheet name="Tenet 3" sheetId="14" r:id="rId10"/>
    <sheet name="Tenet 4" sheetId="15" r:id="rId11"/>
    <sheet name="Tenet 5" sheetId="16" r:id="rId12"/>
    <sheet name="Tenet 6" sheetId="17" r:id="rId13"/>
    <sheet name="AllocationPlan-Improvement" sheetId="19" r:id="rId14"/>
    <sheet name="AllocationPlan-PE" sheetId="20" r:id="rId15"/>
    <sheet name="SI Set Aside Rates" sheetId="21" state="hidden" r:id="rId16"/>
  </sheets>
  <externalReferences>
    <externalReference r:id="rId17"/>
    <externalReference r:id="rId18"/>
    <externalReference r:id="rId19"/>
    <externalReference r:id="rId20"/>
    <externalReference r:id="rId21"/>
  </externalReferences>
  <definedNames>
    <definedName name="_xlnm._FilterDatabase" localSheetId="13" hidden="1">'AllocationPlan-Improvement'!$B$8:$E$20</definedName>
    <definedName name="_xlnm._FilterDatabase" localSheetId="14" hidden="1">'AllocationPlan-PE'!$B$5:$E$17</definedName>
    <definedName name="_xlnm._FilterDatabase" localSheetId="15" hidden="1">'SI Set Aside Rates'!$A$2:$G$2</definedName>
    <definedName name="_Toc279146926" localSheetId="1">Assurances!#REF!</definedName>
    <definedName name="_Toc279146926" localSheetId="5">'PS Reform Model'!$B$11</definedName>
    <definedName name="account1213" localSheetId="13">#REF!</definedName>
    <definedName name="account1213" localSheetId="14">#REF!</definedName>
    <definedName name="account1213" localSheetId="1">#REF!</definedName>
    <definedName name="account1213" localSheetId="0">#REF!</definedName>
    <definedName name="account1213" localSheetId="3">#REF!</definedName>
    <definedName name="account1213" localSheetId="2">#REF!</definedName>
    <definedName name="account1213" localSheetId="4">#REF!</definedName>
    <definedName name="account1213" localSheetId="5">#REF!</definedName>
    <definedName name="account1213" localSheetId="15">#REF!</definedName>
    <definedName name="account1213" localSheetId="8">#REF!</definedName>
    <definedName name="account1213" localSheetId="9">#REF!</definedName>
    <definedName name="account1213" localSheetId="10">#REF!</definedName>
    <definedName name="account1213" localSheetId="11">#REF!</definedName>
    <definedName name="account1213" localSheetId="12">#REF!</definedName>
    <definedName name="account1213">#REF!</definedName>
    <definedName name="acct1415">[1]Account.Rev!$D$3:$F$5419</definedName>
    <definedName name="ALBANY_CITY_SD" localSheetId="13">#REF!</definedName>
    <definedName name="ALBANY_CITY_SD" localSheetId="14">#REF!</definedName>
    <definedName name="ALBANY_CITY_SD" localSheetId="1">#REF!</definedName>
    <definedName name="ALBANY_CITY_SD" localSheetId="0">#REF!</definedName>
    <definedName name="ALBANY_CITY_SD" localSheetId="3">#REF!</definedName>
    <definedName name="ALBANY_CITY_SD" localSheetId="2">#REF!</definedName>
    <definedName name="ALBANY_CITY_SD" localSheetId="4">#REF!</definedName>
    <definedName name="ALBANY_CITY_SD" localSheetId="5">#REF!</definedName>
    <definedName name="ALBANY_CITY_SD" localSheetId="8">#REF!</definedName>
    <definedName name="ALBANY_CITY_SD" localSheetId="9">#REF!</definedName>
    <definedName name="ALBANY_CITY_SD" localSheetId="10">#REF!</definedName>
    <definedName name="ALBANY_CITY_SD" localSheetId="11">#REF!</definedName>
    <definedName name="ALBANY_CITY_SD" localSheetId="12">#REF!</definedName>
    <definedName name="ALBANY_CITY_SD">#REF!</definedName>
    <definedName name="Allocations">'[2]Allocations-Summary'!$A$2:$H$908</definedName>
    <definedName name="allocations201314" localSheetId="13">#REF!</definedName>
    <definedName name="allocations201314" localSheetId="14">#REF!</definedName>
    <definedName name="allocations201314" localSheetId="1">#REF!</definedName>
    <definedName name="allocations201314" localSheetId="0">#REF!</definedName>
    <definedName name="allocations201314" localSheetId="3">#REF!</definedName>
    <definedName name="allocations201314" localSheetId="2">#REF!</definedName>
    <definedName name="allocations201314" localSheetId="4">#REF!</definedName>
    <definedName name="allocations201314" localSheetId="5">#REF!</definedName>
    <definedName name="allocations201314" localSheetId="15">'[3]2013-14 T-I.II.III. Allocations'!$A$2:$F$933</definedName>
    <definedName name="allocations201314" localSheetId="8">#REF!</definedName>
    <definedName name="allocations201314" localSheetId="9">#REF!</definedName>
    <definedName name="allocations201314" localSheetId="10">#REF!</definedName>
    <definedName name="allocations201314" localSheetId="11">#REF!</definedName>
    <definedName name="allocations201314" localSheetId="12">#REF!</definedName>
    <definedName name="allocations201314">#REF!</definedName>
    <definedName name="alloctI1415" localSheetId="13">#REF!</definedName>
    <definedName name="alloctI1415" localSheetId="14">#REF!</definedName>
    <definedName name="alloctI1415" localSheetId="1">#REF!</definedName>
    <definedName name="alloctI1415" localSheetId="0">#REF!</definedName>
    <definedName name="alloctI1415" localSheetId="3">#REF!</definedName>
    <definedName name="alloctI1415" localSheetId="2">#REF!</definedName>
    <definedName name="alloctI1415" localSheetId="4">#REF!</definedName>
    <definedName name="alloctI1415" localSheetId="5">#REF!</definedName>
    <definedName name="alloctI1415" localSheetId="8">#REF!</definedName>
    <definedName name="alloctI1415" localSheetId="9">#REF!</definedName>
    <definedName name="alloctI1415" localSheetId="10">#REF!</definedName>
    <definedName name="alloctI1415" localSheetId="11">#REF!</definedName>
    <definedName name="alloctI1415" localSheetId="12">#REF!</definedName>
    <definedName name="alloctI1415">#REF!</definedName>
    <definedName name="alloctID1415">'[1]T-ID Allocations'!$A$5:$E$231</definedName>
    <definedName name="alloctII1415" localSheetId="13">#REF!</definedName>
    <definedName name="alloctII1415" localSheetId="14">#REF!</definedName>
    <definedName name="alloctII1415" localSheetId="1">#REF!</definedName>
    <definedName name="alloctII1415" localSheetId="0">#REF!</definedName>
    <definedName name="alloctII1415" localSheetId="3">#REF!</definedName>
    <definedName name="alloctII1415" localSheetId="2">#REF!</definedName>
    <definedName name="alloctII1415" localSheetId="4">#REF!</definedName>
    <definedName name="alloctII1415" localSheetId="5">#REF!</definedName>
    <definedName name="alloctII1415" localSheetId="8">#REF!</definedName>
    <definedName name="alloctII1415" localSheetId="9">#REF!</definedName>
    <definedName name="alloctII1415" localSheetId="10">#REF!</definedName>
    <definedName name="alloctII1415" localSheetId="11">#REF!</definedName>
    <definedName name="alloctII1415" localSheetId="12">#REF!</definedName>
    <definedName name="alloctII1415">#REF!</definedName>
    <definedName name="bedslea1415">[1]Account.Rev!$D$3:$E$5420</definedName>
    <definedName name="carev1415">[1]Account.Rev!$D$3:$I$5419</definedName>
    <definedName name="count" localSheetId="13">#REF!</definedName>
    <definedName name="count" localSheetId="14">#REF!</definedName>
    <definedName name="count" localSheetId="1">#REF!</definedName>
    <definedName name="count" localSheetId="0">#REF!</definedName>
    <definedName name="count" localSheetId="3">#REF!</definedName>
    <definedName name="count" localSheetId="2">#REF!</definedName>
    <definedName name="count" localSheetId="4">#REF!</definedName>
    <definedName name="count" localSheetId="5">#REF!</definedName>
    <definedName name="count" localSheetId="15">#REF!</definedName>
    <definedName name="count" localSheetId="8">#REF!</definedName>
    <definedName name="count" localSheetId="9">#REF!</definedName>
    <definedName name="count" localSheetId="10">#REF!</definedName>
    <definedName name="count" localSheetId="11">#REF!</definedName>
    <definedName name="count" localSheetId="12">#REF!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3">#REF!</definedName>
    <definedName name="nonpub1415lea" localSheetId="14">#REF!</definedName>
    <definedName name="nonpub1415lea" localSheetId="1">#REF!</definedName>
    <definedName name="nonpub1415lea" localSheetId="0">#REF!</definedName>
    <definedName name="nonpub1415lea" localSheetId="3">#REF!</definedName>
    <definedName name="nonpub1415lea" localSheetId="2">#REF!</definedName>
    <definedName name="nonpub1415lea" localSheetId="4">#REF!</definedName>
    <definedName name="nonpub1415lea" localSheetId="5">#REF!</definedName>
    <definedName name="nonpub1415lea" localSheetId="8">#REF!</definedName>
    <definedName name="nonpub1415lea" localSheetId="9">#REF!</definedName>
    <definedName name="nonpub1415lea" localSheetId="10">#REF!</definedName>
    <definedName name="nonpub1415lea" localSheetId="11">#REF!</definedName>
    <definedName name="nonpub1415lea" localSheetId="12">#REF!</definedName>
    <definedName name="nonpub1415lea">#REF!</definedName>
    <definedName name="nonpub2">[2]ALL!$A$1:$J$177</definedName>
    <definedName name="npubyn1415" localSheetId="13">#REF!</definedName>
    <definedName name="npubyn1415" localSheetId="14">#REF!</definedName>
    <definedName name="npubyn1415" localSheetId="1">#REF!</definedName>
    <definedName name="npubyn1415" localSheetId="0">#REF!</definedName>
    <definedName name="npubyn1415" localSheetId="3">#REF!</definedName>
    <definedName name="npubyn1415" localSheetId="2">#REF!</definedName>
    <definedName name="npubyn1415" localSheetId="4">#REF!</definedName>
    <definedName name="npubyn1415" localSheetId="5">#REF!</definedName>
    <definedName name="npubyn1415" localSheetId="8">#REF!</definedName>
    <definedName name="npubyn1415" localSheetId="9">#REF!</definedName>
    <definedName name="npubyn1415" localSheetId="10">#REF!</definedName>
    <definedName name="npubyn1415" localSheetId="11">#REF!</definedName>
    <definedName name="npubyn1415" localSheetId="12">#REF!</definedName>
    <definedName name="npubyn1415">#REF!</definedName>
    <definedName name="NYC" localSheetId="13">#REF!</definedName>
    <definedName name="NYC" localSheetId="14">#REF!</definedName>
    <definedName name="NYC" localSheetId="1">#REF!</definedName>
    <definedName name="NYC" localSheetId="0">#REF!</definedName>
    <definedName name="NYC" localSheetId="3">#REF!</definedName>
    <definedName name="NYC" localSheetId="2">#REF!</definedName>
    <definedName name="NYC" localSheetId="4">#REF!</definedName>
    <definedName name="NYC" localSheetId="5">#REF!</definedName>
    <definedName name="NYC" localSheetId="15">#REF!</definedName>
    <definedName name="NYC" localSheetId="8">#REF!</definedName>
    <definedName name="NYC" localSheetId="9">#REF!</definedName>
    <definedName name="NYC" localSheetId="10">#REF!</definedName>
    <definedName name="NYC" localSheetId="11">#REF!</definedName>
    <definedName name="NYC" localSheetId="12">#REF!</definedName>
    <definedName name="NYC">#REF!</definedName>
    <definedName name="_xlnm.Print_Area" localSheetId="13">'AllocationPlan-Improvement'!$B$1:$E$21</definedName>
    <definedName name="_xlnm.Print_Area" localSheetId="14">'AllocationPlan-PE'!$B$1:$E$18</definedName>
    <definedName name="_xlnm.Print_Area" localSheetId="1">Assurances!$B$1:$C$21</definedName>
    <definedName name="_xlnm.Print_Area" localSheetId="0">'DCIP Cover Page'!$B$1:$E$20</definedName>
    <definedName name="_xlnm.Print_Area" localSheetId="3">'District Info Sheet'!$B$1:$M$34</definedName>
    <definedName name="_xlnm.Print_Area" localSheetId="2">'District Leadership Team'!$B$1:$E$36</definedName>
    <definedName name="_xlnm.Print_Area" localSheetId="6">'Leading Indicators'!$B$1:$L$35</definedName>
    <definedName name="_xlnm.Print_Area" localSheetId="4">Overview!$B$1:$C$88</definedName>
    <definedName name="_xlnm.Print_Area" localSheetId="5">'PS Reform Model'!$B$1:$B$15</definedName>
    <definedName name="_xlnm.Print_Area" localSheetId="15">'SI Set Aside Rates'!$A$1:$G$86</definedName>
    <definedName name="_xlnm.Print_Area" localSheetId="7">'Tenet 1'!$B$1:$D$24</definedName>
    <definedName name="_xlnm.Print_Area" localSheetId="8">'Tenet 2'!$B$1:$D$24</definedName>
    <definedName name="_xlnm.Print_Area" localSheetId="9">'Tenet 3'!$B$1:$D$24</definedName>
    <definedName name="_xlnm.Print_Area" localSheetId="10">'Tenet 4'!$B$1:$D$24</definedName>
    <definedName name="_xlnm.Print_Area" localSheetId="11">'Tenet 5'!$B$1:$D$24</definedName>
    <definedName name="_xlnm.Print_Area" localSheetId="12">'Tenet 6'!$B$1:$D$24</definedName>
    <definedName name="_xlnm.Print_Titles" localSheetId="13">'AllocationPlan-Improvement'!$1:$2</definedName>
    <definedName name="_xlnm.Print_Titles" localSheetId="14">'AllocationPlan-PE'!$1:$2</definedName>
    <definedName name="_xlnm.Print_Titles" localSheetId="3">'District Info Sheet'!$1:$2</definedName>
    <definedName name="_xlnm.Print_Titles" localSheetId="2">'District Leadership Team'!$1:$2</definedName>
    <definedName name="priorityschools" localSheetId="13">#REF!</definedName>
    <definedName name="priorityschools" localSheetId="14">#REF!</definedName>
    <definedName name="priorityschools" localSheetId="1">#REF!</definedName>
    <definedName name="priorityschools" localSheetId="0">#REF!</definedName>
    <definedName name="priorityschools" localSheetId="3">#REF!</definedName>
    <definedName name="priorityschools" localSheetId="2">#REF!</definedName>
    <definedName name="priorityschools" localSheetId="4">#REF!</definedName>
    <definedName name="priorityschools" localSheetId="5">#REF!</definedName>
    <definedName name="priorityschools" localSheetId="15">#REF!</definedName>
    <definedName name="priorityschools" localSheetId="8">#REF!</definedName>
    <definedName name="priorityschools" localSheetId="9">#REF!</definedName>
    <definedName name="priorityschools" localSheetId="10">#REF!</definedName>
    <definedName name="priorityschools" localSheetId="11">#REF!</definedName>
    <definedName name="priorityschools" localSheetId="12">#REF!</definedName>
    <definedName name="priorityschools">#REF!</definedName>
    <definedName name="reap1314">'[3]REAP 13-14'!$A$2:$F$72</definedName>
    <definedName name="reviewer1213" localSheetId="13">#REF!</definedName>
    <definedName name="reviewer1213" localSheetId="14">#REF!</definedName>
    <definedName name="reviewer1213" localSheetId="1">#REF!</definedName>
    <definedName name="reviewer1213" localSheetId="0">#REF!</definedName>
    <definedName name="reviewer1213" localSheetId="3">#REF!</definedName>
    <definedName name="reviewer1213" localSheetId="2">#REF!</definedName>
    <definedName name="reviewer1213" localSheetId="4">#REF!</definedName>
    <definedName name="reviewer1213" localSheetId="5">#REF!</definedName>
    <definedName name="reviewer1213" localSheetId="15">#REF!</definedName>
    <definedName name="reviewer1213" localSheetId="8">#REF!</definedName>
    <definedName name="reviewer1213" localSheetId="9">#REF!</definedName>
    <definedName name="reviewer1213" localSheetId="10">#REF!</definedName>
    <definedName name="reviewer1213" localSheetId="11">#REF!</definedName>
    <definedName name="reviewer1213" localSheetId="12">#REF!</definedName>
    <definedName name="reviewer1213">#REF!</definedName>
    <definedName name="reviewer201314">[3]Reviewers!$A$1:$H$129</definedName>
    <definedName name="reviewers">[2]Reviewers!$A$2:$G$168</definedName>
    <definedName name="Selection1" localSheetId="13">#REF!</definedName>
    <definedName name="Selection1" localSheetId="14">#REF!</definedName>
    <definedName name="Selection1" localSheetId="1">#REF!</definedName>
    <definedName name="Selection1" localSheetId="0">#REF!</definedName>
    <definedName name="Selection1" localSheetId="3">#REF!</definedName>
    <definedName name="Selection1" localSheetId="2">#REF!</definedName>
    <definedName name="Selection1" localSheetId="4">#REF!</definedName>
    <definedName name="Selection1" localSheetId="5">#REF!</definedName>
    <definedName name="Selection1" localSheetId="15">#REF!</definedName>
    <definedName name="Selection1" localSheetId="8">#REF!</definedName>
    <definedName name="Selection1" localSheetId="9">#REF!</definedName>
    <definedName name="Selection1" localSheetId="10">#REF!</definedName>
    <definedName name="Selection1" localSheetId="11">#REF!</definedName>
    <definedName name="Selection1" localSheetId="12">#REF!</definedName>
    <definedName name="Selection1">#REF!</definedName>
    <definedName name="Selection2" localSheetId="13">#REF!</definedName>
    <definedName name="Selection2" localSheetId="14">#REF!</definedName>
    <definedName name="Selection2" localSheetId="1">#REF!</definedName>
    <definedName name="Selection2" localSheetId="0">#REF!</definedName>
    <definedName name="Selection2" localSheetId="3">#REF!</definedName>
    <definedName name="Selection2" localSheetId="2">#REF!</definedName>
    <definedName name="Selection2" localSheetId="4">#REF!</definedName>
    <definedName name="Selection2" localSheetId="5">#REF!</definedName>
    <definedName name="Selection2" localSheetId="15">#REF!</definedName>
    <definedName name="Selection2" localSheetId="8">#REF!</definedName>
    <definedName name="Selection2" localSheetId="9">#REF!</definedName>
    <definedName name="Selection2" localSheetId="10">#REF!</definedName>
    <definedName name="Selection2" localSheetId="11">#REF!</definedName>
    <definedName name="Selection2" localSheetId="12">#REF!</definedName>
    <definedName name="Selection2">#REF!</definedName>
    <definedName name="setaside">[2]Setaside!$A$2:$O$105</definedName>
    <definedName name="SIpercent">'SI Set Aside Rates'!$A$2:$G$85</definedName>
    <definedName name="T_IIaloc1314">'[3]2013-14 T-II Allocation'!$A$6:$C$932</definedName>
    <definedName name="TIalloc">'[5]Allocations-Summary'!$A$2:$E$903</definedName>
    <definedName name="TIIalloc">'[2]T-II Allocations'!$A$2:$C$903</definedName>
    <definedName name="TIII" localSheetId="13">'[2]T-III Allocations'!#REF!</definedName>
    <definedName name="TIII" localSheetId="14">'[2]T-III Allocations'!#REF!</definedName>
    <definedName name="TIII" localSheetId="1">'[2]T-III Allocations'!#REF!</definedName>
    <definedName name="TIII" localSheetId="0">'[2]T-III Allocations'!#REF!</definedName>
    <definedName name="TIII" localSheetId="4">'[2]T-III Allocations'!#REF!</definedName>
    <definedName name="TIII" localSheetId="5">'[2]T-III Allocations'!#REF!</definedName>
    <definedName name="TIII" localSheetId="8">'[2]T-III Allocations'!#REF!</definedName>
    <definedName name="TIII" localSheetId="9">'[2]T-III Allocations'!#REF!</definedName>
    <definedName name="TIII" localSheetId="10">'[2]T-III Allocations'!#REF!</definedName>
    <definedName name="TIII" localSheetId="11">'[2]T-III Allocations'!#REF!</definedName>
    <definedName name="TIII" localSheetId="12">'[2]T-III Allocations'!#REF!</definedName>
    <definedName name="TIII">'[2]T-III Allocations'!#REF!</definedName>
    <definedName name="TIII201314" localSheetId="13">#REF!</definedName>
    <definedName name="TIII201314" localSheetId="14">#REF!</definedName>
    <definedName name="TIII201314" localSheetId="1">#REF!</definedName>
    <definedName name="TIII201314" localSheetId="0">#REF!</definedName>
    <definedName name="TIII201314" localSheetId="3">#REF!</definedName>
    <definedName name="TIII201314" localSheetId="2">#REF!</definedName>
    <definedName name="TIII201314" localSheetId="4">#REF!</definedName>
    <definedName name="TIII201314" localSheetId="5">#REF!</definedName>
    <definedName name="TIII201314" localSheetId="15">#REF!</definedName>
    <definedName name="TIII201314" localSheetId="8">#REF!</definedName>
    <definedName name="TIII201314" localSheetId="9">#REF!</definedName>
    <definedName name="TIII201314" localSheetId="10">#REF!</definedName>
    <definedName name="TIII201314" localSheetId="11">#REF!</definedName>
    <definedName name="TIII201314" localSheetId="12">#REF!</definedName>
    <definedName name="TIII201314">#REF!</definedName>
    <definedName name="TIIItot">'[2]T-III Allocations'!$A$2:$C$879</definedName>
    <definedName name="totschools2">[2]Setaside!$A$2:$N$105</definedName>
    <definedName name="Z_314EE3D1_E070_4CC7_AC0A_800D99D32560_.wvu.Cols" localSheetId="6" hidden="1">'Leading Indicators'!$M:$W</definedName>
    <definedName name="Z_314EE3D1_E070_4CC7_AC0A_800D99D32560_.wvu.Cols" localSheetId="8" hidden="1">'Tenet 2'!$E:$E</definedName>
    <definedName name="Z_314EE3D1_E070_4CC7_AC0A_800D99D32560_.wvu.Cols" localSheetId="9" hidden="1">'Tenet 3'!$E:$E</definedName>
    <definedName name="Z_314EE3D1_E070_4CC7_AC0A_800D99D32560_.wvu.Cols" localSheetId="10" hidden="1">'Tenet 4'!$E:$E</definedName>
    <definedName name="Z_314EE3D1_E070_4CC7_AC0A_800D99D32560_.wvu.Cols" localSheetId="11" hidden="1">'Tenet 5'!$E:$E</definedName>
    <definedName name="Z_314EE3D1_E070_4CC7_AC0A_800D99D32560_.wvu.Cols" localSheetId="12" hidden="1">'Tenet 6'!$E:$E</definedName>
    <definedName name="Z_314EE3D1_E070_4CC7_AC0A_800D99D32560_.wvu.FilterData" localSheetId="13" hidden="1">'AllocationPlan-Improvement'!$B$8:$E$20</definedName>
    <definedName name="Z_314EE3D1_E070_4CC7_AC0A_800D99D32560_.wvu.FilterData" localSheetId="14" hidden="1">'AllocationPlan-PE'!$B$5:$E$17</definedName>
    <definedName name="Z_314EE3D1_E070_4CC7_AC0A_800D99D32560_.wvu.FilterData" localSheetId="15" hidden="1">'SI Set Aside Rates'!$A$2:$J$86</definedName>
    <definedName name="Z_314EE3D1_E070_4CC7_AC0A_800D99D32560_.wvu.PrintArea" localSheetId="13" hidden="1">'AllocationPlan-Improvement'!$B$1:$E$21</definedName>
    <definedName name="Z_314EE3D1_E070_4CC7_AC0A_800D99D32560_.wvu.PrintArea" localSheetId="14" hidden="1">'AllocationPlan-PE'!$B$1:$E$18</definedName>
    <definedName name="Z_314EE3D1_E070_4CC7_AC0A_800D99D32560_.wvu.PrintArea" localSheetId="1" hidden="1">Assurances!$B$1:$C$21</definedName>
    <definedName name="Z_314EE3D1_E070_4CC7_AC0A_800D99D32560_.wvu.PrintArea" localSheetId="0" hidden="1">'DCIP Cover Page'!$B$1:$E$20</definedName>
    <definedName name="Z_314EE3D1_E070_4CC7_AC0A_800D99D32560_.wvu.PrintArea" localSheetId="3" hidden="1">'District Info Sheet'!$B$1:$M$34</definedName>
    <definedName name="Z_314EE3D1_E070_4CC7_AC0A_800D99D32560_.wvu.PrintArea" localSheetId="2" hidden="1">'District Leadership Team'!$B$1:$E$36</definedName>
    <definedName name="Z_314EE3D1_E070_4CC7_AC0A_800D99D32560_.wvu.PrintArea" localSheetId="6" hidden="1">'Leading Indicators'!$B$1:$L$35</definedName>
    <definedName name="Z_314EE3D1_E070_4CC7_AC0A_800D99D32560_.wvu.PrintArea" localSheetId="4" hidden="1">Overview!$B$1:$C$86</definedName>
    <definedName name="Z_314EE3D1_E070_4CC7_AC0A_800D99D32560_.wvu.PrintArea" localSheetId="5" hidden="1">'PS Reform Model'!$B$1:$B$15</definedName>
    <definedName name="Z_314EE3D1_E070_4CC7_AC0A_800D99D32560_.wvu.PrintArea" localSheetId="7" hidden="1">'Tenet 1'!$B$1:$D$24</definedName>
    <definedName name="Z_314EE3D1_E070_4CC7_AC0A_800D99D32560_.wvu.PrintArea" localSheetId="8" hidden="1">'Tenet 2'!$B$1:$D$24</definedName>
    <definedName name="Z_314EE3D1_E070_4CC7_AC0A_800D99D32560_.wvu.PrintArea" localSheetId="9" hidden="1">'Tenet 3'!$B$1:$D$24</definedName>
    <definedName name="Z_314EE3D1_E070_4CC7_AC0A_800D99D32560_.wvu.PrintArea" localSheetId="10" hidden="1">'Tenet 4'!$B$1:$D$24</definedName>
    <definedName name="Z_314EE3D1_E070_4CC7_AC0A_800D99D32560_.wvu.PrintArea" localSheetId="11" hidden="1">'Tenet 5'!$B$1:$D$24</definedName>
    <definedName name="Z_314EE3D1_E070_4CC7_AC0A_800D99D32560_.wvu.PrintArea" localSheetId="12" hidden="1">'Tenet 6'!$B$1:$D$24</definedName>
    <definedName name="Z_314EE3D1_E070_4CC7_AC0A_800D99D32560_.wvu.PrintTitles" localSheetId="13" hidden="1">'AllocationPlan-Improvement'!$1:$2</definedName>
    <definedName name="Z_314EE3D1_E070_4CC7_AC0A_800D99D32560_.wvu.PrintTitles" localSheetId="14" hidden="1">'AllocationPlan-PE'!$1:$2</definedName>
    <definedName name="Z_314EE3D1_E070_4CC7_AC0A_800D99D32560_.wvu.PrintTitles" localSheetId="3" hidden="1">'District Info Sheet'!$1:$2</definedName>
    <definedName name="Z_314EE3D1_E070_4CC7_AC0A_800D99D32560_.wvu.PrintTitles" localSheetId="2" hidden="1">'District Leadership Team'!$1:$2</definedName>
    <definedName name="Z_FE77BB71_5BF9_4AB3_8CB7_40822B8D7754_.wvu.Cols" localSheetId="6" hidden="1">'Leading Indicators'!$M:$W</definedName>
    <definedName name="Z_FE77BB71_5BF9_4AB3_8CB7_40822B8D7754_.wvu.Cols" localSheetId="8" hidden="1">'Tenet 2'!$E:$E</definedName>
    <definedName name="Z_FE77BB71_5BF9_4AB3_8CB7_40822B8D7754_.wvu.Cols" localSheetId="9" hidden="1">'Tenet 3'!$E:$E</definedName>
    <definedName name="Z_FE77BB71_5BF9_4AB3_8CB7_40822B8D7754_.wvu.Cols" localSheetId="10" hidden="1">'Tenet 4'!$E:$E</definedName>
    <definedName name="Z_FE77BB71_5BF9_4AB3_8CB7_40822B8D7754_.wvu.Cols" localSheetId="11" hidden="1">'Tenet 5'!$E:$E</definedName>
    <definedName name="Z_FE77BB71_5BF9_4AB3_8CB7_40822B8D7754_.wvu.Cols" localSheetId="12" hidden="1">'Tenet 6'!$E:$E</definedName>
    <definedName name="Z_FE77BB71_5BF9_4AB3_8CB7_40822B8D7754_.wvu.FilterData" localSheetId="13" hidden="1">'AllocationPlan-Improvement'!$B$8:$E$20</definedName>
    <definedName name="Z_FE77BB71_5BF9_4AB3_8CB7_40822B8D7754_.wvu.FilterData" localSheetId="14" hidden="1">'AllocationPlan-PE'!$B$5:$E$17</definedName>
    <definedName name="Z_FE77BB71_5BF9_4AB3_8CB7_40822B8D7754_.wvu.FilterData" localSheetId="15" hidden="1">'SI Set Aside Rates'!$A$2:$J$86</definedName>
    <definedName name="Z_FE77BB71_5BF9_4AB3_8CB7_40822B8D7754_.wvu.PrintArea" localSheetId="13" hidden="1">'AllocationPlan-Improvement'!$B$1:$E$21</definedName>
    <definedName name="Z_FE77BB71_5BF9_4AB3_8CB7_40822B8D7754_.wvu.PrintArea" localSheetId="14" hidden="1">'AllocationPlan-PE'!$B$1:$E$18</definedName>
    <definedName name="Z_FE77BB71_5BF9_4AB3_8CB7_40822B8D7754_.wvu.PrintArea" localSheetId="1" hidden="1">Assurances!$B$1:$C$21</definedName>
    <definedName name="Z_FE77BB71_5BF9_4AB3_8CB7_40822B8D7754_.wvu.PrintArea" localSheetId="0" hidden="1">'DCIP Cover Page'!$B$1:$E$20</definedName>
    <definedName name="Z_FE77BB71_5BF9_4AB3_8CB7_40822B8D7754_.wvu.PrintArea" localSheetId="3" hidden="1">'District Info Sheet'!$B$1:$M$34</definedName>
    <definedName name="Z_FE77BB71_5BF9_4AB3_8CB7_40822B8D7754_.wvu.PrintArea" localSheetId="2" hidden="1">'District Leadership Team'!$B$1:$E$36</definedName>
    <definedName name="Z_FE77BB71_5BF9_4AB3_8CB7_40822B8D7754_.wvu.PrintArea" localSheetId="6" hidden="1">'Leading Indicators'!$B$1:$L$35</definedName>
    <definedName name="Z_FE77BB71_5BF9_4AB3_8CB7_40822B8D7754_.wvu.PrintArea" localSheetId="4" hidden="1">Overview!$B$1:$C$86</definedName>
    <definedName name="Z_FE77BB71_5BF9_4AB3_8CB7_40822B8D7754_.wvu.PrintArea" localSheetId="5" hidden="1">'PS Reform Model'!$B$1:$B$15</definedName>
    <definedName name="Z_FE77BB71_5BF9_4AB3_8CB7_40822B8D7754_.wvu.PrintArea" localSheetId="7" hidden="1">'Tenet 1'!$B$1:$D$24</definedName>
    <definedName name="Z_FE77BB71_5BF9_4AB3_8CB7_40822B8D7754_.wvu.PrintArea" localSheetId="8" hidden="1">'Tenet 2'!$B$1:$D$24</definedName>
    <definedName name="Z_FE77BB71_5BF9_4AB3_8CB7_40822B8D7754_.wvu.PrintArea" localSheetId="9" hidden="1">'Tenet 3'!$B$1:$D$24</definedName>
    <definedName name="Z_FE77BB71_5BF9_4AB3_8CB7_40822B8D7754_.wvu.PrintArea" localSheetId="10" hidden="1">'Tenet 4'!$B$1:$D$24</definedName>
    <definedName name="Z_FE77BB71_5BF9_4AB3_8CB7_40822B8D7754_.wvu.PrintArea" localSheetId="11" hidden="1">'Tenet 5'!$B$1:$D$24</definedName>
    <definedName name="Z_FE77BB71_5BF9_4AB3_8CB7_40822B8D7754_.wvu.PrintArea" localSheetId="12" hidden="1">'Tenet 6'!$B$1:$D$24</definedName>
    <definedName name="Z_FE77BB71_5BF9_4AB3_8CB7_40822B8D7754_.wvu.PrintTitles" localSheetId="13" hidden="1">'AllocationPlan-Improvement'!$1:$2</definedName>
    <definedName name="Z_FE77BB71_5BF9_4AB3_8CB7_40822B8D7754_.wvu.PrintTitles" localSheetId="14" hidden="1">'AllocationPlan-PE'!$1:$2</definedName>
    <definedName name="Z_FE77BB71_5BF9_4AB3_8CB7_40822B8D7754_.wvu.PrintTitles" localSheetId="3" hidden="1">'District Info Sheet'!$1:$2</definedName>
    <definedName name="Z_FE77BB71_5BF9_4AB3_8CB7_40822B8D7754_.wvu.PrintTitles" localSheetId="2" hidden="1">'District Leadership Team'!$1:$2</definedName>
  </definedNames>
  <calcPr calcId="171027" calcOnSave="0"/>
  <customWorkbookViews>
    <customWorkbookView name="Administrator - Personal View" guid="{314EE3D1-E070-4CC7-AC0A-800D99D32560}" mergeInterval="0" personalView="1" maximized="1" windowWidth="1596" windowHeight="687" tabRatio="972" activeSheetId="1"/>
    <customWorkbookView name="Jason Harmon - Personal View" guid="{FE77BB71-5BF9-4AB3-8CB7-40822B8D7754}" mergeInterval="0" personalView="1" maximized="1" windowWidth="1596" windowHeight="685" tabRatio="972" activeSheetId="1"/>
  </customWorkbookViews>
</workbook>
</file>

<file path=xl/calcChain.xml><?xml version="1.0" encoding="utf-8"?>
<calcChain xmlns="http://schemas.openxmlformats.org/spreadsheetml/2006/main">
  <c r="D86" i="21" l="1"/>
  <c r="E63" i="21"/>
  <c r="E36" i="21"/>
  <c r="E27" i="21"/>
  <c r="E45" i="21"/>
  <c r="E35" i="21"/>
  <c r="E69" i="21"/>
  <c r="E5" i="21"/>
  <c r="E52" i="21"/>
  <c r="E13" i="21"/>
  <c r="E22" i="21"/>
  <c r="E73" i="21"/>
  <c r="E43" i="21"/>
  <c r="E7" i="21"/>
  <c r="E25" i="21"/>
  <c r="E30" i="21"/>
  <c r="E64" i="21"/>
  <c r="E17" i="21"/>
  <c r="E20" i="21"/>
  <c r="E16" i="21"/>
  <c r="E50" i="21"/>
  <c r="E72" i="21"/>
  <c r="E78" i="21"/>
  <c r="E66" i="21"/>
  <c r="E11" i="21"/>
  <c r="E70" i="21"/>
  <c r="E49" i="21"/>
  <c r="E10" i="21"/>
  <c r="E82" i="21"/>
  <c r="E33" i="21"/>
  <c r="E59" i="21"/>
  <c r="E24" i="21"/>
  <c r="E14" i="21"/>
  <c r="E12" i="21"/>
  <c r="E40" i="21"/>
  <c r="E53" i="21"/>
  <c r="E38" i="21"/>
  <c r="E68" i="21"/>
  <c r="E81" i="21"/>
  <c r="E41" i="21"/>
  <c r="E80" i="21"/>
  <c r="E57" i="21"/>
  <c r="E60" i="21"/>
  <c r="E77" i="21"/>
  <c r="E47" i="21"/>
  <c r="E75" i="21"/>
  <c r="E29" i="21"/>
  <c r="E56" i="21"/>
  <c r="E65" i="21"/>
  <c r="E28" i="21"/>
  <c r="E39" i="21"/>
  <c r="E83" i="21"/>
  <c r="E9" i="21"/>
  <c r="E76" i="21"/>
  <c r="E23" i="21"/>
  <c r="E34" i="21"/>
  <c r="E42" i="21"/>
  <c r="E71" i="21"/>
  <c r="E44" i="21"/>
  <c r="E51" i="21"/>
  <c r="E61" i="21"/>
  <c r="E84" i="21"/>
  <c r="E15" i="21"/>
  <c r="E67" i="21"/>
  <c r="E26" i="21"/>
  <c r="E48" i="21"/>
  <c r="E79" i="21"/>
  <c r="E21" i="21"/>
  <c r="E37" i="21"/>
  <c r="E46" i="21"/>
  <c r="E31" i="21"/>
  <c r="E32" i="21"/>
  <c r="E55" i="21"/>
  <c r="E18" i="21"/>
  <c r="E74" i="21"/>
  <c r="E58" i="21"/>
  <c r="E54" i="21"/>
  <c r="E62" i="21"/>
  <c r="E85" i="21"/>
  <c r="E19" i="21"/>
  <c r="E6" i="21" l="1"/>
  <c r="E3" i="21"/>
  <c r="E8" i="21"/>
  <c r="E4" i="21"/>
  <c r="C86" i="21"/>
  <c r="E17" i="20" l="1"/>
  <c r="E3" i="13" l="1"/>
  <c r="E3" i="14"/>
  <c r="E3" i="15"/>
  <c r="E3" i="16"/>
  <c r="E3" i="17"/>
  <c r="O4" i="7" l="1"/>
  <c r="O5" i="7" s="1"/>
  <c r="O6" i="7" s="1"/>
  <c r="O7" i="7" s="1"/>
  <c r="O8" i="7" s="1"/>
  <c r="O9" i="7" s="1"/>
  <c r="O10" i="7" s="1"/>
  <c r="O11" i="7" s="1"/>
  <c r="O12" i="7" s="1"/>
  <c r="O13" i="7" s="1"/>
  <c r="O14" i="7" s="1"/>
  <c r="O15" i="7" s="1"/>
  <c r="O16" i="7" s="1"/>
  <c r="O17" i="7" s="1"/>
  <c r="O18" i="7" s="1"/>
  <c r="O19" i="7" s="1"/>
  <c r="O20" i="7" s="1"/>
  <c r="O21" i="7" s="1"/>
  <c r="P4" i="7"/>
  <c r="P5" i="7" s="1"/>
  <c r="P6" i="7" s="1"/>
  <c r="P7" i="7" s="1"/>
  <c r="P8" i="7" s="1"/>
  <c r="P9" i="7" s="1"/>
  <c r="P10" i="7" s="1"/>
  <c r="P11" i="7" s="1"/>
  <c r="P12" i="7" s="1"/>
  <c r="P13" i="7" s="1"/>
  <c r="P14" i="7" s="1"/>
  <c r="P15" i="7" s="1"/>
  <c r="P16" i="7" s="1"/>
  <c r="P17" i="7" s="1"/>
  <c r="P18" i="7" s="1"/>
  <c r="P19" i="7" s="1"/>
  <c r="P20" i="7" s="1"/>
  <c r="P21" i="7" s="1"/>
  <c r="Q4" i="7"/>
  <c r="Q5" i="7" s="1"/>
  <c r="Q6" i="7" s="1"/>
  <c r="Q7" i="7" s="1"/>
  <c r="Q8" i="7" s="1"/>
  <c r="Q9" i="7" s="1"/>
  <c r="Q10" i="7" s="1"/>
  <c r="Q11" i="7" s="1"/>
  <c r="Q12" i="7" s="1"/>
  <c r="Q13" i="7" s="1"/>
  <c r="Q14" i="7" s="1"/>
  <c r="Q15" i="7" s="1"/>
  <c r="Q16" i="7" s="1"/>
  <c r="Q17" i="7" s="1"/>
  <c r="Q18" i="7" s="1"/>
  <c r="Q19" i="7" s="1"/>
  <c r="Q20" i="7" s="1"/>
  <c r="Q21" i="7" s="1"/>
  <c r="Q22" i="7" s="1"/>
  <c r="Q23" i="7" s="1"/>
  <c r="Q24" i="7" s="1"/>
  <c r="Q25" i="7" s="1"/>
  <c r="Q26" i="7" s="1"/>
  <c r="Q27" i="7" s="1"/>
  <c r="Q28" i="7" s="1"/>
  <c r="Q29" i="7" s="1"/>
  <c r="Q30" i="7" s="1"/>
  <c r="Q31" i="7" s="1"/>
  <c r="Q32" i="7" s="1"/>
  <c r="Q33" i="7" s="1"/>
  <c r="Q34" i="7" s="1"/>
  <c r="Q35" i="7" s="1"/>
  <c r="R4" i="7"/>
  <c r="R5" i="7" s="1"/>
  <c r="R6" i="7" s="1"/>
  <c r="R7" i="7" s="1"/>
  <c r="R8" i="7" s="1"/>
  <c r="R9" i="7" s="1"/>
  <c r="R10"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S4" i="7"/>
  <c r="S5" i="7" s="1"/>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D10" i="13" s="1"/>
  <c r="T4" i="7"/>
  <c r="T5" i="7" s="1"/>
  <c r="T6" i="7" s="1"/>
  <c r="T7" i="7" s="1"/>
  <c r="T8" i="7" s="1"/>
  <c r="T9" i="7" s="1"/>
  <c r="T10" i="7" s="1"/>
  <c r="T11" i="7" s="1"/>
  <c r="T12" i="7" s="1"/>
  <c r="T13" i="7" s="1"/>
  <c r="T14" i="7" s="1"/>
  <c r="T15" i="7" s="1"/>
  <c r="T16" i="7" s="1"/>
  <c r="T17" i="7" s="1"/>
  <c r="T18" i="7" s="1"/>
  <c r="T19" i="7" s="1"/>
  <c r="T20" i="7" s="1"/>
  <c r="T21" i="7" s="1"/>
  <c r="T22" i="7" s="1"/>
  <c r="T23" i="7" s="1"/>
  <c r="T24" i="7" s="1"/>
  <c r="T25" i="7" s="1"/>
  <c r="T26" i="7" s="1"/>
  <c r="T27" i="7" s="1"/>
  <c r="T28" i="7" s="1"/>
  <c r="T29" i="7" s="1"/>
  <c r="T30" i="7" s="1"/>
  <c r="T31" i="7" s="1"/>
  <c r="T32" i="7" s="1"/>
  <c r="T33" i="7" s="1"/>
  <c r="T34" i="7" s="1"/>
  <c r="T35" i="7" s="1"/>
  <c r="D10" i="14" s="1"/>
  <c r="U4" i="7"/>
  <c r="U5" i="7" s="1"/>
  <c r="U6" i="7" s="1"/>
  <c r="U7" i="7" s="1"/>
  <c r="U8" i="7" s="1"/>
  <c r="U9" i="7" s="1"/>
  <c r="U10" i="7" s="1"/>
  <c r="U11" i="7" s="1"/>
  <c r="U12" i="7" s="1"/>
  <c r="U13" i="7" s="1"/>
  <c r="U14" i="7" s="1"/>
  <c r="U15" i="7" s="1"/>
  <c r="U16" i="7" s="1"/>
  <c r="U17" i="7" s="1"/>
  <c r="U18" i="7" s="1"/>
  <c r="U19" i="7" s="1"/>
  <c r="U20" i="7" s="1"/>
  <c r="U21" i="7" s="1"/>
  <c r="U22" i="7" s="1"/>
  <c r="U23" i="7" s="1"/>
  <c r="U24" i="7" s="1"/>
  <c r="U25" i="7" s="1"/>
  <c r="U26" i="7" s="1"/>
  <c r="U27" i="7" s="1"/>
  <c r="U28" i="7" s="1"/>
  <c r="U29" i="7" s="1"/>
  <c r="U30" i="7" s="1"/>
  <c r="U31" i="7" s="1"/>
  <c r="U32" i="7" s="1"/>
  <c r="U33" i="7" s="1"/>
  <c r="U34" i="7" s="1"/>
  <c r="U35" i="7" s="1"/>
  <c r="D10" i="15" s="1"/>
  <c r="V4" i="7"/>
  <c r="V5" i="7" s="1"/>
  <c r="V6" i="7" s="1"/>
  <c r="V7" i="7" s="1"/>
  <c r="V8" i="7" s="1"/>
  <c r="V9" i="7" s="1"/>
  <c r="V10" i="7" s="1"/>
  <c r="V11" i="7" s="1"/>
  <c r="V12" i="7" s="1"/>
  <c r="V13" i="7" s="1"/>
  <c r="V14" i="7" s="1"/>
  <c r="V15" i="7" s="1"/>
  <c r="V16" i="7" s="1"/>
  <c r="V17" i="7" s="1"/>
  <c r="V18" i="7" s="1"/>
  <c r="V19" i="7" s="1"/>
  <c r="V20" i="7" s="1"/>
  <c r="V21" i="7" s="1"/>
  <c r="V22" i="7" s="1"/>
  <c r="V23" i="7" s="1"/>
  <c r="V24" i="7" s="1"/>
  <c r="V25" i="7" s="1"/>
  <c r="V26" i="7" s="1"/>
  <c r="V27" i="7" s="1"/>
  <c r="V28" i="7" s="1"/>
  <c r="V29" i="7" s="1"/>
  <c r="V30" i="7" s="1"/>
  <c r="V31" i="7" s="1"/>
  <c r="V32" i="7" s="1"/>
  <c r="V33" i="7" s="1"/>
  <c r="V34" i="7" s="1"/>
  <c r="V35" i="7" s="1"/>
  <c r="D10" i="16" s="1"/>
  <c r="W4" i="7"/>
  <c r="W5" i="7" s="1"/>
  <c r="W6" i="7" s="1"/>
  <c r="W7" i="7" s="1"/>
  <c r="W8" i="7" s="1"/>
  <c r="W9" i="7" s="1"/>
  <c r="W10" i="7" s="1"/>
  <c r="W11" i="7" s="1"/>
  <c r="W12" i="7" s="1"/>
  <c r="W13" i="7" s="1"/>
  <c r="W14" i="7" s="1"/>
  <c r="W15" i="7" s="1"/>
  <c r="W16" i="7" s="1"/>
  <c r="W17" i="7" s="1"/>
  <c r="W18" i="7" s="1"/>
  <c r="W19" i="7" s="1"/>
  <c r="W20" i="7" s="1"/>
  <c r="W21" i="7" s="1"/>
  <c r="W22" i="7" s="1"/>
  <c r="W23" i="7" s="1"/>
  <c r="W24" i="7" s="1"/>
  <c r="W25" i="7" s="1"/>
  <c r="W26" i="7" s="1"/>
  <c r="W27" i="7" s="1"/>
  <c r="W28" i="7" s="1"/>
  <c r="W29" i="7" s="1"/>
  <c r="W30" i="7" s="1"/>
  <c r="W31" i="7" s="1"/>
  <c r="W32" i="7" s="1"/>
  <c r="W33" i="7" s="1"/>
  <c r="W34" i="7" s="1"/>
  <c r="W35" i="7" s="1"/>
  <c r="D10" i="17" s="1"/>
  <c r="P22" i="7" l="1"/>
  <c r="P23" i="7" s="1"/>
  <c r="P24" i="7" s="1"/>
  <c r="P25" i="7" s="1"/>
  <c r="P26" i="7" s="1"/>
  <c r="P27" i="7" s="1"/>
  <c r="P28" i="7" s="1"/>
  <c r="P29" i="7" s="1"/>
  <c r="P30" i="7" s="1"/>
  <c r="P31" i="7" s="1"/>
  <c r="P32" i="7" s="1"/>
  <c r="P33" i="7" s="1"/>
  <c r="P34" i="7" s="1"/>
  <c r="P35" i="7" s="1"/>
  <c r="O22" i="7"/>
  <c r="O23" i="7" s="1"/>
  <c r="O24" i="7" s="1"/>
  <c r="O25" i="7" s="1"/>
  <c r="O26" i="7" s="1"/>
  <c r="O27" i="7" s="1"/>
  <c r="O28" i="7" s="1"/>
  <c r="O29" i="7" s="1"/>
  <c r="O30" i="7" s="1"/>
  <c r="O31" i="7" s="1"/>
  <c r="O32" i="7" s="1"/>
  <c r="O33" i="7" s="1"/>
  <c r="O34" i="7" s="1"/>
  <c r="O35" i="7" s="1"/>
  <c r="N4" i="7"/>
  <c r="N5" i="7" s="1"/>
  <c r="N6" i="7" s="1"/>
  <c r="N7" i="7" s="1"/>
  <c r="N8" i="7" s="1"/>
  <c r="N9" i="7" s="1"/>
  <c r="N10" i="7" s="1"/>
  <c r="N11" i="7" s="1"/>
  <c r="N12" i="7" s="1"/>
  <c r="N13" i="7" s="1"/>
  <c r="N14" i="7" s="1"/>
  <c r="N15" i="7" s="1"/>
  <c r="N16" i="7" s="1"/>
  <c r="N17" i="7" s="1"/>
  <c r="N18" i="7" s="1"/>
  <c r="N19" i="7" s="1"/>
  <c r="N20" i="7" s="1"/>
  <c r="N21" i="7" s="1"/>
  <c r="N22" i="7" l="1"/>
  <c r="N23" i="7" s="1"/>
  <c r="N24" i="7" s="1"/>
  <c r="N25" i="7" s="1"/>
  <c r="N26" i="7" s="1"/>
  <c r="N27" i="7" s="1"/>
  <c r="N28" i="7" s="1"/>
  <c r="N29" i="7" s="1"/>
  <c r="N30" i="7" s="1"/>
  <c r="N31" i="7" s="1"/>
  <c r="N32" i="7" s="1"/>
  <c r="N33" i="7" s="1"/>
  <c r="N34" i="7" s="1"/>
  <c r="N35" i="7" s="1"/>
  <c r="D10" i="8" s="1"/>
  <c r="E3" i="8"/>
  <c r="E20" i="19" l="1"/>
</calcChain>
</file>

<file path=xl/sharedStrings.xml><?xml version="1.0" encoding="utf-8"?>
<sst xmlns="http://schemas.openxmlformats.org/spreadsheetml/2006/main" count="483" uniqueCount="383">
  <si>
    <t>All Schools</t>
  </si>
  <si>
    <t>SOP 2.1 - The district works collaboratively with the school to provide opportunities and supports for the school leader to create, develop and nurture a school environment that is responsive to the needs of the entire school community.</t>
  </si>
  <si>
    <t>SOP 3.1 - The district works collaboratively with the school(s) to ensure CCLS curriculum that provide 21st Century and College and Career Readiness skills in all content areas and provides fiscal and human resources for implementation.</t>
  </si>
  <si>
    <t>SOP 4.1 - The district works collaboratively with the school to provide opportunities and supports for teachers to develop strategies and practices and addresses effective planning and account for student data, needs, goals, and levels of engagement.</t>
  </si>
  <si>
    <t>SOP 5.1 - The district creates policy and works collaboratively with the school to provide opportunities  and resources that positively support students' social and emotional developmental health.</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</si>
  <si>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</si>
  <si>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Tenet 1: District Leadership and Capacity</t>
  </si>
  <si>
    <t>010100010000</t>
  </si>
  <si>
    <t>ALBANY CITY SD</t>
  </si>
  <si>
    <t>030200010000</t>
  </si>
  <si>
    <t>BINGHAMTON CITY SD</t>
  </si>
  <si>
    <t>050100010000</t>
  </si>
  <si>
    <t>AUBURN CITY SD</t>
  </si>
  <si>
    <t>060800010000</t>
  </si>
  <si>
    <t>DUNKIRK CITY SD</t>
  </si>
  <si>
    <t>061700010000</t>
  </si>
  <si>
    <t>JAMESTOWN CITY SD</t>
  </si>
  <si>
    <t>070600010000</t>
  </si>
  <si>
    <t>ELMIRA CITY SD</t>
  </si>
  <si>
    <t>110200010000</t>
  </si>
  <si>
    <t>CORTLAND CITY SD</t>
  </si>
  <si>
    <t>121601060000</t>
  </si>
  <si>
    <t>SIDNEY CSD</t>
  </si>
  <si>
    <t>131500010000</t>
  </si>
  <si>
    <t>POUGHKEEPSIE CITY SD</t>
  </si>
  <si>
    <t>140600010000</t>
  </si>
  <si>
    <t>BUFFALO CITY SD</t>
  </si>
  <si>
    <t>161201040000</t>
  </si>
  <si>
    <t>SALMON RIVER CSD</t>
  </si>
  <si>
    <t>161501060000</t>
  </si>
  <si>
    <t>MALONE CSD</t>
  </si>
  <si>
    <t>170500010000</t>
  </si>
  <si>
    <t>GLOVERSVILLE CITY SD</t>
  </si>
  <si>
    <t>170901040000</t>
  </si>
  <si>
    <t>NORTHVILLE CSD</t>
  </si>
  <si>
    <t>190401060000</t>
  </si>
  <si>
    <t>CATSKILL CSD</t>
  </si>
  <si>
    <t>261600010000</t>
  </si>
  <si>
    <t>ROCHESTER CITY SD</t>
  </si>
  <si>
    <t>270100010000</t>
  </si>
  <si>
    <t>AMSTERDAM CITY SD</t>
  </si>
  <si>
    <t>280201030000</t>
  </si>
  <si>
    <t>HEMPSTEAD UFSD</t>
  </si>
  <si>
    <t>412300010000</t>
  </si>
  <si>
    <t>UTICA CITY SD</t>
  </si>
  <si>
    <t>421800010000</t>
  </si>
  <si>
    <t>SYRACUSE CITY SD</t>
  </si>
  <si>
    <t>430700010000</t>
  </si>
  <si>
    <t>GENEVA CITY SD</t>
  </si>
  <si>
    <t>441600010000</t>
  </si>
  <si>
    <t>NEWBURGH CITY SD</t>
  </si>
  <si>
    <t>460701040000</t>
  </si>
  <si>
    <t>HANNIBAL CSD</t>
  </si>
  <si>
    <t>491700010000</t>
  </si>
  <si>
    <t>TROY CITY SD</t>
  </si>
  <si>
    <t>500402060000</t>
  </si>
  <si>
    <t>530600010000</t>
  </si>
  <si>
    <t>SCHENECTADY CITY SD</t>
  </si>
  <si>
    <t>580109020000</t>
  </si>
  <si>
    <t>WYANDANCH UFSD</t>
  </si>
  <si>
    <t>580513030000</t>
  </si>
  <si>
    <t>CENTRAL ISLIP UFSD</t>
  </si>
  <si>
    <t>590501060000</t>
  </si>
  <si>
    <t>FALLSBURG CSD</t>
  </si>
  <si>
    <t>610501040000</t>
  </si>
  <si>
    <t>GROTON CSD</t>
  </si>
  <si>
    <t>620600010000</t>
  </si>
  <si>
    <t>KINGSTON CITY SD</t>
  </si>
  <si>
    <t>660900010000</t>
  </si>
  <si>
    <t>662300010000</t>
  </si>
  <si>
    <t>YONKERS CITY SD</t>
  </si>
  <si>
    <t xml:space="preserve"> School Improvement Set Aside Rate based on count of all schools </t>
  </si>
  <si>
    <t>LEA BEDS</t>
  </si>
  <si>
    <t>LEA NAME</t>
  </si>
  <si>
    <t># of Priority &amp; Focus Schools (minimum required)</t>
  </si>
  <si>
    <t xml:space="preserve">% of identified schools </t>
  </si>
  <si>
    <t>Required Set Aside %</t>
  </si>
  <si>
    <t>Title III Set Aside required</t>
  </si>
  <si>
    <t xml:space="preserve">Percentage of identified schools </t>
  </si>
  <si>
    <t>Required Set-Aside rate</t>
  </si>
  <si>
    <t>Less than 30%</t>
  </si>
  <si>
    <t>30-34%</t>
  </si>
  <si>
    <t>35-39%</t>
  </si>
  <si>
    <t>40-44%</t>
  </si>
  <si>
    <t>45-49%</t>
  </si>
  <si>
    <t>50-54%</t>
  </si>
  <si>
    <t>55-59%</t>
  </si>
  <si>
    <t>60-64%</t>
  </si>
  <si>
    <t>65-69%</t>
  </si>
  <si>
    <t>70-74%</t>
  </si>
  <si>
    <t>75% or more</t>
  </si>
  <si>
    <t>EAST RAMAPO CSD (SPRING VALLEY)</t>
  </si>
  <si>
    <t>MT VERNON SCHOOL DISTRICT</t>
  </si>
  <si>
    <t>A. Statement of Practice Addressed:</t>
  </si>
  <si>
    <r>
      <t>E2. End Date:</t>
    </r>
    <r>
      <rPr>
        <b/>
        <sz val="11"/>
        <color indexed="8"/>
        <rFont val="Calibri"/>
        <family val="2"/>
        <scheme val="minor"/>
      </rPr>
      <t xml:space="preserve"> Identify the projected end date for each activity.</t>
    </r>
  </si>
  <si>
    <r>
      <rPr>
        <b/>
        <u/>
        <sz val="11"/>
        <color indexed="8"/>
        <rFont val="Calibri"/>
        <family val="2"/>
        <scheme val="minor"/>
      </rPr>
      <t>E1. Start Date:</t>
    </r>
    <r>
      <rPr>
        <b/>
        <sz val="11"/>
        <color indexed="8"/>
        <rFont val="Calibri"/>
        <family val="2"/>
        <scheme val="minor"/>
      </rPr>
      <t xml:space="preserve"> Identify the projected start date for each activity.</t>
    </r>
  </si>
  <si>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</si>
  <si>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</si>
  <si>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t>LEA Name:</t>
  </si>
  <si>
    <t>BEDS Code:</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</si>
  <si>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</si>
  <si>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</si>
  <si>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</si>
  <si>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</si>
  <si>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</si>
  <si>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</si>
  <si>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</si>
  <si>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DCIP addresses all of the required components of the ESEA Flexibility Waiver as detailed on page 1 of this document and understand that any significant modification of the school district’s approved plan require the prior approval of the commissioner.</t>
  </si>
  <si>
    <t>THE SIGNATURES BELOW CONFIRM APPROVAL.</t>
  </si>
  <si>
    <t>Position</t>
  </si>
  <si>
    <t>Signature</t>
  </si>
  <si>
    <t>Print Name</t>
  </si>
  <si>
    <t>Date</t>
  </si>
  <si>
    <t>Superintendent</t>
  </si>
  <si>
    <t>President, B.O.E. / Chancellor or Chancellor's Designee</t>
  </si>
  <si>
    <t>District Leadership Team</t>
  </si>
  <si>
    <r>
      <rPr>
        <b/>
        <sz val="11"/>
        <color indexed="8"/>
        <rFont val="Calibri"/>
        <family val="2"/>
      </rPr>
      <t>DISTRICT LEADERSHIP TEAM:</t>
    </r>
    <r>
      <rPr>
        <sz val="11"/>
        <color theme="1"/>
        <rFont val="Calibri"/>
        <family val="2"/>
        <scheme val="minor"/>
      </rPr>
      <t xml:space="preserve">  The DCIP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DCIP. </t>
    </r>
  </si>
  <si>
    <t>Name</t>
  </si>
  <si>
    <t>Title / Organization</t>
  </si>
  <si>
    <t>Meeting Date(s)</t>
  </si>
  <si>
    <t>Locations(s)</t>
  </si>
  <si>
    <t>Location(s)</t>
  </si>
  <si>
    <t>District Information Sheet</t>
  </si>
  <si>
    <t>District Grade Configuration</t>
  </si>
  <si>
    <t>Total Student Enrollment</t>
  </si>
  <si>
    <t>% Title I Population</t>
  </si>
  <si>
    <t>% Attendance Rate</t>
  </si>
  <si>
    <t>Racial/Ethnic Origin of District Student Population</t>
  </si>
  <si>
    <t>% American Indian or Alaska Native</t>
  </si>
  <si>
    <t>% Black or African American</t>
  </si>
  <si>
    <t>% Hispanic or Latino</t>
  </si>
  <si>
    <t>% Asian, Native Hawaiian/Other Pacific Islander</t>
  </si>
  <si>
    <t>% White</t>
  </si>
  <si>
    <t>% Multi-Racial</t>
  </si>
  <si>
    <t>Overall State Accountability Status</t>
  </si>
  <si>
    <t>Number of Focus Schools</t>
  </si>
  <si>
    <t>Number of Priority Schools</t>
  </si>
  <si>
    <t>Number of Local Assistance Plan Schools</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</si>
  <si>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</si>
  <si>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</si>
  <si>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</si>
  <si>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</si>
  <si>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</si>
  <si>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</si>
  <si>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</si>
  <si>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</si>
  <si>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</si>
  <si>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</si>
  <si>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</si>
  <si>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</si>
  <si>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</si>
  <si>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In this section, the district must describe the development of the plan, the degree to which the previous school year's DCIP was successfully implemented, overall improvement mission or guiding principles at the core of the strategy for executing the mission/guiding principles, the key design elements of the DCIP, and other unique characteristics of the plan (if any), and provide evidence of the district’s capacity to effectively oversee and manage the improvement plan.</t>
  </si>
  <si>
    <r>
      <t xml:space="preserve">In reflecting on the </t>
    </r>
    <r>
      <rPr>
        <b/>
        <u/>
        <sz val="11"/>
        <color rgb="FFFF0000"/>
        <rFont val="Calibri"/>
        <family val="2"/>
        <scheme val="minor"/>
      </rPr>
      <t>PREVIOUS YEAR'S</t>
    </r>
    <r>
      <rPr>
        <b/>
        <sz val="11"/>
        <rFont val="Calibri"/>
        <family val="2"/>
        <scheme val="minor"/>
      </rPr>
      <t xml:space="preserve"> PLAN:</t>
    </r>
  </si>
  <si>
    <r>
      <t xml:space="preserve">In developing the </t>
    </r>
    <r>
      <rPr>
        <b/>
        <u/>
        <sz val="11"/>
        <color indexed="10"/>
        <rFont val="Calibri"/>
        <family val="2"/>
      </rPr>
      <t>CURRENT YEAR'S</t>
    </r>
    <r>
      <rPr>
        <b/>
        <sz val="11"/>
        <color indexed="8"/>
        <rFont val="Calibri"/>
        <family val="2"/>
      </rPr>
      <t xml:space="preserve"> plan:</t>
    </r>
  </si>
  <si>
    <t>• List all the ways in which the current plan will be made widely available to the public.</t>
  </si>
  <si>
    <t>• List the identified needs in the district that will be targeted for improvement in this plan.</t>
  </si>
  <si>
    <t>• State the mission or guiding principles of the district and describe the relationship between the mission or guiding principles and the identified needs of the district.</t>
  </si>
  <si>
    <t>• List the student academic achievement targets for the identified subgroups in the current plan.</t>
  </si>
  <si>
    <t>Improvement Set-Aside Budget Summary</t>
  </si>
  <si>
    <t>District</t>
  </si>
  <si>
    <t>Accountability Status</t>
  </si>
  <si>
    <t>Focus District</t>
  </si>
  <si>
    <t>DISTRICT / BUILDING TOTALS</t>
  </si>
  <si>
    <t>DCIP Plan Overview</t>
  </si>
  <si>
    <t>Tenet 2: School Leader Practices and Decisions</t>
  </si>
  <si>
    <t>Tenet 3: Curriculum Development and Support</t>
  </si>
  <si>
    <t>Tenet 4: Teacher Practices and Decisions</t>
  </si>
  <si>
    <t>Tenet 5: Student Social and Emotional Developmental Health</t>
  </si>
  <si>
    <t>Tenet 6: Family and Community Engagement</t>
  </si>
  <si>
    <t>REVIEWER FEEDBACK ON ACTIVITIES</t>
  </si>
  <si>
    <t>REVIEWER FEEDBACK ON NEEDS/DATA SOURCES</t>
  </si>
  <si>
    <t>The DCIP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</si>
  <si>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</si>
  <si>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</si>
  <si>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</si>
  <si>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</si>
  <si>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</si>
  <si>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</si>
  <si>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</si>
  <si>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</si>
  <si>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</si>
  <si>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</si>
  <si>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</si>
  <si>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</si>
  <si>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</si>
  <si>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</si>
  <si>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</si>
  <si>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</si>
  <si>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</si>
  <si>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</si>
  <si>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</si>
  <si>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</si>
  <si>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</si>
  <si>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</si>
  <si>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</si>
  <si>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</si>
  <si>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</si>
  <si>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</si>
  <si>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t>Common Leading Indicators Worksheet</t>
  </si>
  <si>
    <t>SOP 1.1.</t>
  </si>
  <si>
    <t>SOP 1.2.</t>
  </si>
  <si>
    <t>SOP 1.3.</t>
  </si>
  <si>
    <t>SOP 1.4.</t>
  </si>
  <si>
    <t>SOP 1.5</t>
  </si>
  <si>
    <t>SOP 2.1.</t>
  </si>
  <si>
    <t>SOP 3.1.</t>
  </si>
  <si>
    <t>SOP 4.1.</t>
  </si>
  <si>
    <t>SOP 5.1.</t>
  </si>
  <si>
    <t>SOP 6.1.</t>
  </si>
  <si>
    <t>Student Average Daily Attendance</t>
  </si>
  <si>
    <t>Student Completion of Advanced Coursework</t>
  </si>
  <si>
    <t>Student Discipline Referrals</t>
  </si>
  <si>
    <t>Student Truancy Rate</t>
  </si>
  <si>
    <t>Teachers Rated as "Effective" and "Highly Effective"</t>
  </si>
  <si>
    <t>Teacher Attendance at Professional Development</t>
  </si>
  <si>
    <t>Student Participation in ELT Opportunities</t>
  </si>
  <si>
    <t>Minutes of Expanded Learning Time (ELT) Offered</t>
  </si>
  <si>
    <t>Parent Attendance at Workshops</t>
  </si>
  <si>
    <t>Student Performance on January Regents Exams</t>
  </si>
  <si>
    <t>SOP 1.2</t>
  </si>
  <si>
    <t>SOP 1.3</t>
  </si>
  <si>
    <t>SOP 1.4</t>
  </si>
  <si>
    <t>Student Drop-Out Rate</t>
  </si>
  <si>
    <t>Student Suspension Rate (Short-Term / Long-Term)</t>
  </si>
  <si>
    <t>Student Credit Accruals (HS Students)</t>
  </si>
  <si>
    <t>Teacher Average Daily Attendance Rate</t>
  </si>
  <si>
    <t>Parent Participation in District/School Surveys</t>
  </si>
  <si>
    <t>For Districts with Priority Schools: Whole School Reform Model</t>
  </si>
  <si>
    <t xml:space="preserve">2.The district must demonstrate that it has the capacity to plan for, implement, and monitor school-level redesign efforts, including the provision of adequate resources and related support in order to effectively support the site-based launch, governance, and implementation of the proposed school.  The district must also demonstrate a critical and honest assessment of structural/systems gaps and needs, as well as student achievement gaps and needs.  </t>
  </si>
  <si>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</si>
  <si>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</si>
  <si>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 List anticipated barriers that may impact the ability to accomplish the mission or guiding principles and how those barriers will be addressed.</t>
  </si>
  <si>
    <t xml:space="preserve">ENTER DATA INTO ALL YELLOW CELLS. </t>
  </si>
  <si>
    <t>Student Growth Percentile for Low-Income Students</t>
  </si>
  <si>
    <t>By signing this document, the Local Education Agency certifies that:</t>
  </si>
  <si>
    <t>Statement of Assurances</t>
  </si>
  <si>
    <t xml:space="preserve">1. The District Comprehensive Improvement Plan (DCIP)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</si>
  <si>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 Describe how organizational structures will drive strategic implementation of the mission/guiding principles.</t>
  </si>
  <si>
    <t xml:space="preserve">• Describe the professional development opportunities that will be provided to teachers and school leaders and the rationale for each opportunity. </t>
  </si>
  <si>
    <t>• List all methods of dialogue that district leaders will implement to strengthen relationships with school staff and the community.</t>
  </si>
  <si>
    <r>
      <t>C1. Needs Statement:</t>
    </r>
    <r>
      <rPr>
        <b/>
        <sz val="11"/>
        <color theme="1"/>
        <rFont val="Calibri"/>
        <family val="2"/>
        <scheme val="minor"/>
      </rPr>
      <t xml:space="preserve"> Create a clear and concise statement that addresses the primary need(s) to be addressed. Be sure to incorporate feedback from the most recent DTSDE review and other applicable data.</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</si>
  <si>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often each activity will take place; and the intended impact of each activity. Do not combine multiple activities into a single cell; each activity should be written in its own cell. </t>
    </r>
  </si>
  <si>
    <r>
      <t>D2. Leading Indicator(s):</t>
    </r>
    <r>
      <rPr>
        <b/>
        <sz val="11"/>
        <color indexed="8"/>
        <rFont val="Calibri"/>
        <family val="2"/>
      </rPr>
      <t xml:space="preserve"> Identify the specific indicators that will be used to monitor progress toward the goal. For each leading indicator, enter a "Y" into the cell for each applicable SOP for which that indicator will be used.</t>
    </r>
  </si>
  <si>
    <t>Financial Allocation Plan - Improvement</t>
  </si>
  <si>
    <r>
      <rPr>
        <b/>
        <sz val="11"/>
        <color indexed="8"/>
        <rFont val="Calibri"/>
        <family val="2"/>
      </rPr>
      <t>Instructions:</t>
    </r>
    <r>
      <rPr>
        <sz val="11"/>
        <color theme="1"/>
        <rFont val="Calibri"/>
        <family val="2"/>
        <scheme val="minor"/>
      </rPr>
      <t xml:space="preserve"> List the stakeholders who participated in developing the DCIP as required by Commissioner’s Regulations §100.18. Provide dates and locations of Local Stakeholder meetings.  Boxes should be added as necessary.</t>
    </r>
  </si>
  <si>
    <t>1. Rate the degree to which the District achieved the goals identified in the previous year's District Comprehensive Improvement Plan (Mark with an "X").</t>
  </si>
  <si>
    <t>2. Rate the degree to which the District successfully implemented the activities identified in the previous year's DCIP (Mark with an "X").</t>
  </si>
  <si>
    <t>3. Rate the degree to which the activities identified in the previous year's District Comprehensive Improvement Plan impacted academic achievement targets for identified subgroups (Mark with an "X").</t>
  </si>
  <si>
    <t>4. Rate the degree to which the activities identified in the previous year's DCIP increased Parent Engagement (Mark with an "X").</t>
  </si>
  <si>
    <t>5. Rate the degree to which the activities identified in the previous year's District Comprehensive Improvement Plan received the funding necessary to achieve the corresponding goals (Mark with an "X").</t>
  </si>
  <si>
    <t>6. Identify in which Tenet the district made the most growth during the previous year (Mark with an "X").</t>
  </si>
  <si>
    <r>
      <t xml:space="preserve">7. Identify in which Tenet </t>
    </r>
    <r>
      <rPr>
        <b/>
        <u/>
        <sz val="11"/>
        <color indexed="8"/>
        <rFont val="Calibri"/>
        <family val="2"/>
      </rPr>
      <t>identified schools</t>
    </r>
    <r>
      <rPr>
        <b/>
        <sz val="11"/>
        <color indexed="8"/>
        <rFont val="Calibri"/>
        <family val="2"/>
      </rPr>
      <t xml:space="preserve"> made the most growth during the previous year (Mark with an "X").</t>
    </r>
  </si>
  <si>
    <t>Amount of Funds Allocated for School-Level Improvement</t>
  </si>
  <si>
    <t>Amount of Funds Allocated for District-Level Improvement</t>
  </si>
  <si>
    <t>2. The District Comprehensive Improvement Plan (DCIP) has been formally approved by the school board and will be made widely available through public means, such as posting on the Internet, distribution through the media and distribution through public agencies.</t>
  </si>
  <si>
    <t xml:space="preserve">3. The District Comprehensive Improvement Plan (DCIP) will be implemented no later than the beginning of the first day of regular student attendance.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</si>
  <si>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</si>
  <si>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</si>
  <si>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 xml:space="preserve">• List the highlights of the improvement initiatives described in the current DCIP. </t>
  </si>
  <si>
    <t xml:space="preserve">1. Provide an overview of the district’s overall plan and approach to district and school redesign and its desired impact on the targeted all-school group or sub-groups. In this overview, describe how the school redesign is connected to the larger district strategy and approach. In addition, provide the proposed school’s vision, mission, key partnership organizations, key design elements of the educational program, other unique characteristics of the program, if any, and discussion of the district/partner(s) capacity to effectively support and oversee the proposed school(s).  </t>
  </si>
  <si>
    <t>A. Student Population and Needs. Using statistics and descriptive language, describe the population of students that the LEA serves and any specific unique needs by sub-group such as students with disabilities, English language learners, and students from households that are eligible for free or reduced lunch. Identify the school(s) student population, including sub-groups, to be served by the school-redesign, and describe any unique needs of these populations. In addition, describe the policies for students who choose to enroll or exit the newly designed school.</t>
  </si>
  <si>
    <t xml:space="preserve">B. District Systems and Structural Needs. Describe the district’s approach to turning around the underperforming school(s), the theory of action guiding district efforts and the key district strategies. Describe the district’s core challenges and issues related to turning around the school(s), based on data and the district’s assessment of its current systems, structures, and policies for supporting underperforming schools. Identify and describe current systems and structural strengths, and weaknesses related to providing school-level site-based governance, human capital pipelines and development, education and instructional programs, school-level, site-based fiscal autonomy and management, and facilities acquisition and use. </t>
  </si>
  <si>
    <t>C. District Systems and Structures to Monitor and Support Implementation. Describe the structures or other processes to be used to support and monitor implementation of school-level redesign efforts. Describe how the district will ensure that the identified school will receive ongoing, intensive support from the district or designated external partner organization(s). Describe how the district will monitor the implementation of the selected intervention at each identified school and how the district will know that planned interventions and strategies are working. Specifically, please describe how the district will provide for review of data related to implementation benchmarks and measurable annual goals. Discuss the frequency, type, and extent of monitoring activities and who will be responsible.</t>
  </si>
  <si>
    <t>Financial Allocation Plan - Parent Education</t>
  </si>
  <si>
    <t>Parent Education Set-Aside Budget Summary</t>
  </si>
  <si>
    <t>Amount of Funds Allocated for Parent Education</t>
  </si>
  <si>
    <t>REVIEWER FEEDBACK ON SMART GOAL/LEADING INDICATORS</t>
  </si>
  <si>
    <t xml:space="preserve">The district examines school systems and makes intentional decisions to identify and provide critical expectations, supports and structures in all areas of need so that schools are able to respond to their community and ensure that all students are successful.
</t>
  </si>
  <si>
    <t>060401040000</t>
  </si>
  <si>
    <t>CASSADAGA VALLEY CSD</t>
  </si>
  <si>
    <t>110101040000</t>
  </si>
  <si>
    <t>CINCINNATUS CSD</t>
  </si>
  <si>
    <t>650301040000</t>
  </si>
  <si>
    <t>CLYDE-SAVANNAH CSD</t>
  </si>
  <si>
    <t>010500010000</t>
  </si>
  <si>
    <t>COHOES CITY SD</t>
  </si>
  <si>
    <t>610301060000</t>
  </si>
  <si>
    <t>DRYDEN CSD</t>
  </si>
  <si>
    <t>460500010000</t>
  </si>
  <si>
    <t>FULTON CITY SD</t>
  </si>
  <si>
    <t>511101060000</t>
  </si>
  <si>
    <t>GOUVERNEUR CSD</t>
  </si>
  <si>
    <t>042801060000</t>
  </si>
  <si>
    <t>GOWANDA CSD</t>
  </si>
  <si>
    <t>650101060000</t>
  </si>
  <si>
    <t>NEWARK CSD</t>
  </si>
  <si>
    <t>400800010000</t>
  </si>
  <si>
    <t>NIAGARA FALLS CITY SD</t>
  </si>
  <si>
    <t>661500010000</t>
  </si>
  <si>
    <t>PEEKSKILL CITY SD</t>
  </si>
  <si>
    <t>441800050000</t>
  </si>
  <si>
    <t>PORT JERVIS CITY SD</t>
  </si>
  <si>
    <t>651201060000</t>
  </si>
  <si>
    <t>SODUS CSD</t>
  </si>
  <si>
    <t>600101060000</t>
  </si>
  <si>
    <t>WAVERLY CSD</t>
  </si>
  <si>
    <t>630918080000</t>
  </si>
  <si>
    <t>GLENS FALLS COMN SD</t>
  </si>
  <si>
    <t>031502060000</t>
  </si>
  <si>
    <t>JOHNSON CITY CSD</t>
  </si>
  <si>
    <t>420807040000</t>
  </si>
  <si>
    <t>LAFAYETTE CSD</t>
  </si>
  <si>
    <t>121401040000</t>
  </si>
  <si>
    <t>MARGARETVILLE CSD</t>
  </si>
  <si>
    <t>051301040000</t>
  </si>
  <si>
    <t>MORAVIA CSD</t>
  </si>
  <si>
    <t>240901040000</t>
  </si>
  <si>
    <t>MT MORRIS CSD</t>
  </si>
  <si>
    <t>091200010000</t>
  </si>
  <si>
    <t>PLATTSBURGH CITY SD</t>
  </si>
  <si>
    <t>580602040000</t>
  </si>
  <si>
    <t>RIVERHEAD CSD</t>
  </si>
  <si>
    <t>043200050000</t>
  </si>
  <si>
    <t>SALAMANCA CITY SD</t>
  </si>
  <si>
    <t>121901040000</t>
  </si>
  <si>
    <t>WALTON CSD</t>
  </si>
  <si>
    <t>280401030000</t>
  </si>
  <si>
    <t>WESTBURY UFSD</t>
  </si>
  <si>
    <t>490202040000</t>
  </si>
  <si>
    <t>BRUNSWICK CSD (BRITTONKILL)</t>
  </si>
  <si>
    <t>222201060000</t>
  </si>
  <si>
    <t>CARTHAGE CSD</t>
  </si>
  <si>
    <t>120401040000</t>
  </si>
  <si>
    <t>CHARLOTTE VALLEY CSD</t>
  </si>
  <si>
    <t>021601040000</t>
  </si>
  <si>
    <t>FRIENDSHIP CSD</t>
  </si>
  <si>
    <t>081401040000</t>
  </si>
  <si>
    <t>GEORGETOWN-SOUTH OTSELIC CSD</t>
  </si>
  <si>
    <t>630300010000</t>
  </si>
  <si>
    <t>GLENS FALLS CITY SD</t>
  </si>
  <si>
    <t>010701030000</t>
  </si>
  <si>
    <t>GREEN ISLAND UFSD</t>
  </si>
  <si>
    <t>511301040000</t>
  </si>
  <si>
    <t>HERMON-DEKALB CSD</t>
  </si>
  <si>
    <t>540901040000</t>
  </si>
  <si>
    <t>JEFFERSON CSD</t>
  </si>
  <si>
    <t>590901060000</t>
  </si>
  <si>
    <t>LIBERTY CSD</t>
  </si>
  <si>
    <t>541001040000</t>
  </si>
  <si>
    <t>MIDDLEBURGH CSD</t>
  </si>
  <si>
    <t>651501060000</t>
  </si>
  <si>
    <t>NORTH ROSE-WOLCOTT CSD</t>
  </si>
  <si>
    <t>680601060000</t>
  </si>
  <si>
    <t>PENN YAN CSD</t>
  </si>
  <si>
    <t>170301020000</t>
  </si>
  <si>
    <t>WHEELERVILLE UFSD</t>
  </si>
  <si>
    <t>472506040000</t>
  </si>
  <si>
    <t>WORCESTER CSD</t>
  </si>
  <si>
    <t>062301040000</t>
  </si>
  <si>
    <t>BROCTON CSD</t>
  </si>
  <si>
    <t>580203020000</t>
  </si>
  <si>
    <t>BROOKHAVEN-COMSEWOGUE UFSD</t>
  </si>
  <si>
    <t>161601040000</t>
  </si>
  <si>
    <t>BRUSHTON-MOIRA CSD</t>
  </si>
  <si>
    <t>180901040000</t>
  </si>
  <si>
    <t>ELBA CSD</t>
  </si>
  <si>
    <t>250701040000</t>
  </si>
  <si>
    <t>HAMILTON CSD</t>
  </si>
  <si>
    <t>230301040000</t>
  </si>
  <si>
    <t>HARRISVILLE CSD</t>
  </si>
  <si>
    <t>411504020000</t>
  </si>
  <si>
    <t>NY MILLS UFSD</t>
  </si>
  <si>
    <t>550101040000</t>
  </si>
  <si>
    <t>ODESSA-MONTOUR CSD</t>
  </si>
  <si>
    <t>061501040000</t>
  </si>
  <si>
    <t>SILVER CREEK CSD</t>
  </si>
  <si>
    <t>262001040000</t>
  </si>
  <si>
    <t>WHEATLAND-CHILI CSD</t>
  </si>
  <si>
    <t>Name of Priority/Focus School</t>
  </si>
  <si>
    <t>Number of Schools in Accountability Status</t>
  </si>
  <si>
    <t>Number of Title I SIG 1003(a) Recipient Schools</t>
  </si>
  <si>
    <t>Number of Title I SIG 1003(g) Recipient Schools</t>
  </si>
  <si>
    <t>Tenet 1</t>
  </si>
  <si>
    <t>Tenet 2</t>
  </si>
  <si>
    <t>Tenet 3</t>
  </si>
  <si>
    <t>Tenet 4</t>
  </si>
  <si>
    <t>Tenet 5</t>
  </si>
  <si>
    <t>Tenet 6</t>
  </si>
  <si>
    <t>B1. Most Recent DTSDE Review Date:</t>
  </si>
  <si>
    <t>B2. DTSDE Review Type:</t>
  </si>
  <si>
    <t>REVIEWER FEEDBACK</t>
  </si>
  <si>
    <t>2017-2018 District Comprehensive Improvement Plan (DCIP)</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</si>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</sst>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mmmm\ d\,\ yyyy;@"/>
    <numFmt numFmtId="166" formatCode="&quot;$&quot;#,##0"/>
  </numFmts>
  <fonts count="34" x14ac:knownFonts="1">
    <font>
      <sz val="11"/>
      <color theme="1"/>
      <name val="Calibri"/>
      <family val="2"/>
      <scheme val="minor"/>
    </font>
    <font>
      <sz val="10"/>
      <name val="Arial"/>
      <family val="2"/>
    </font>
    <font>
      <b/>
      <sz val="10"/>
      <name val="Arial"/>
      <family val="2"/>
    </font>
    <font>
      <sz val="10"/>
      <name val="Verdana"/>
      <family val="2"/>
    </font>
    <font>
      <sz val="10"/>
      <name val="Arial"/>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b/>
      <sz val="11"/>
      <color rgb="FFFF0000"/>
      <name val="Calibri"/>
      <family val="2"/>
      <scheme val="minor"/>
    </font>
    <font>
      <u/>
      <sz val="11"/>
      <color theme="1"/>
      <name val="Calibri"/>
      <family val="2"/>
      <scheme val="minor"/>
    </font>
    <font>
      <b/>
      <sz val="11"/>
      <name val="Calibri"/>
      <family val="2"/>
      <scheme val="minor"/>
    </font>
    <font>
      <b/>
      <u/>
      <sz val="11"/>
      <color indexed="8"/>
      <name val="Calibri"/>
      <family val="2"/>
    </font>
    <font>
      <b/>
      <u/>
      <sz val="11"/>
      <color rgb="FFFF0000"/>
      <name val="Calibri"/>
      <family val="2"/>
      <scheme val="minor"/>
    </font>
    <font>
      <b/>
      <u/>
      <sz val="11"/>
      <color indexed="10"/>
      <name val="Calibri"/>
      <family val="2"/>
    </font>
    <font>
      <u/>
      <sz val="14"/>
      <color theme="1"/>
      <name val="Calibri"/>
      <family val="2"/>
      <scheme val="minor"/>
    </font>
    <font>
      <sz val="14"/>
      <color theme="1"/>
      <name val="Calibri"/>
      <family val="2"/>
      <scheme val="minor"/>
    </font>
    <font>
      <b/>
      <sz val="20"/>
      <color rgb="FFFF0000"/>
      <name val="Calibri"/>
      <family val="2"/>
      <scheme val="minor"/>
    </font>
    <font>
      <b/>
      <sz val="18"/>
      <color rgb="FFFF0000"/>
      <name val="Calibri"/>
      <family val="2"/>
      <scheme val="minor"/>
    </font>
    <font>
      <sz val="18"/>
      <color rgb="FFFF0000"/>
      <name val="Calibri"/>
      <family val="2"/>
      <scheme val="minor"/>
    </font>
    <font>
      <sz val="11"/>
      <name val="Calibri"/>
      <family val="2"/>
      <scheme val="minor"/>
    </font>
    <font>
      <b/>
      <u/>
      <sz val="20"/>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ECE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4" fillId="0" borderId="0"/>
    <xf numFmtId="0" fontId="7" fillId="0" borderId="0"/>
    <xf numFmtId="0" fontId="6" fillId="0" borderId="0"/>
  </cellStyleXfs>
  <cellXfs count="218">
    <xf numFmtId="0" fontId="0" fillId="0" borderId="0" xfId="0"/>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5" xfId="2" applyFill="1" applyBorder="1" applyAlignment="1">
      <alignment wrapText="1"/>
    </xf>
    <xf numFmtId="0" fontId="1" fillId="0" borderId="1" xfId="2" applyBorder="1" applyAlignment="1">
      <alignment horizontal="center" wrapText="1"/>
    </xf>
    <xf numFmtId="2" fontId="1" fillId="0" borderId="1" xfId="2" applyNumberFormat="1" applyFill="1" applyBorder="1" applyAlignment="1">
      <alignment horizontal="center" wrapText="1"/>
    </xf>
    <xf numFmtId="0" fontId="1" fillId="0" borderId="1" xfId="2" applyFill="1" applyBorder="1" applyAlignment="1">
      <alignment horizontal="center" wrapText="1"/>
    </xf>
    <xf numFmtId="0" fontId="1" fillId="0" borderId="0" xfId="2" applyFill="1" applyBorder="1" applyAlignment="1">
      <alignment horizontal="center" wrapText="1"/>
    </xf>
    <xf numFmtId="0" fontId="3" fillId="0" borderId="1" xfId="2" applyFont="1" applyBorder="1" applyAlignment="1">
      <alignment horizontal="center" wrapText="1"/>
    </xf>
    <xf numFmtId="0" fontId="1" fillId="0" borderId="0" xfId="2" applyAlignment="1">
      <alignment wrapText="1"/>
    </xf>
    <xf numFmtId="0" fontId="1" fillId="0" borderId="4" xfId="2" applyBorder="1" applyAlignment="1">
      <alignment horizontal="center"/>
    </xf>
    <xf numFmtId="0" fontId="1" fillId="0" borderId="1" xfId="2" applyBorder="1" applyAlignment="1">
      <alignment horizontal="center"/>
    </xf>
    <xf numFmtId="164" fontId="1" fillId="0" borderId="1" xfId="2" applyNumberFormat="1" applyBorder="1" applyAlignment="1">
      <alignment horizontal="center"/>
    </xf>
    <xf numFmtId="164" fontId="1" fillId="0" borderId="0" xfId="2" applyNumberFormat="1" applyBorder="1" applyAlignment="1">
      <alignment horizontal="center"/>
    </xf>
    <xf numFmtId="0" fontId="3" fillId="0" borderId="1" xfId="2" applyFont="1" applyBorder="1" applyAlignment="1">
      <alignment horizontal="center"/>
    </xf>
    <xf numFmtId="9" fontId="3" fillId="0" borderId="1" xfId="2" applyNumberFormat="1" applyFont="1" applyBorder="1" applyAlignment="1">
      <alignment horizontal="center"/>
    </xf>
    <xf numFmtId="0" fontId="1" fillId="0" borderId="1" xfId="2" applyBorder="1"/>
    <xf numFmtId="164" fontId="1" fillId="0" borderId="4" xfId="2" applyNumberFormat="1" applyBorder="1" applyAlignment="1">
      <alignment horizontal="center"/>
    </xf>
    <xf numFmtId="0" fontId="1" fillId="0" borderId="6" xfId="2" applyFill="1" applyBorder="1"/>
    <xf numFmtId="2" fontId="1" fillId="0" borderId="0" xfId="2" applyNumberFormat="1"/>
    <xf numFmtId="0" fontId="1" fillId="0" borderId="0" xfId="2" applyFill="1"/>
    <xf numFmtId="0" fontId="1" fillId="0" borderId="0" xfId="2" applyAlignment="1">
      <alignment horizontal="center"/>
    </xf>
    <xf numFmtId="0" fontId="0" fillId="0" borderId="0" xfId="0" applyAlignment="1">
      <alignment wrapText="1"/>
    </xf>
    <xf numFmtId="0" fontId="0" fillId="4"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10" fillId="2" borderId="1" xfId="0" applyFont="1" applyFill="1" applyBorder="1" applyAlignment="1">
      <alignment horizontal="left" vertical="top" wrapText="1"/>
    </xf>
    <xf numFmtId="0" fontId="13" fillId="0" borderId="1" xfId="0" applyFont="1" applyBorder="1" applyAlignment="1">
      <alignment wrapText="1"/>
    </xf>
    <xf numFmtId="49" fontId="14" fillId="4" borderId="1" xfId="0" applyNumberFormat="1" applyFont="1" applyFill="1" applyBorder="1" applyAlignment="1">
      <alignment wrapText="1"/>
    </xf>
    <xf numFmtId="0" fontId="14" fillId="0" borderId="0" xfId="0" applyFont="1" applyAlignment="1">
      <alignment wrapText="1"/>
    </xf>
    <xf numFmtId="49" fontId="14" fillId="4" borderId="1" xfId="0" applyNumberFormat="1" applyFont="1" applyFill="1" applyBorder="1" applyAlignment="1">
      <alignment horizontal="left" wrapText="1"/>
    </xf>
    <xf numFmtId="0" fontId="13" fillId="5" borderId="1" xfId="0" applyFont="1" applyFill="1" applyBorder="1" applyAlignment="1">
      <alignment wrapText="1"/>
    </xf>
    <xf numFmtId="0" fontId="14" fillId="4" borderId="1" xfId="0" applyFont="1" applyFill="1" applyBorder="1" applyAlignment="1">
      <alignment horizontal="left" vertical="top" wrapText="1"/>
    </xf>
    <xf numFmtId="0" fontId="13" fillId="6" borderId="1" xfId="0" applyFont="1" applyFill="1" applyBorder="1" applyAlignment="1">
      <alignment horizontal="center" wrapText="1"/>
    </xf>
    <xf numFmtId="0" fontId="14" fillId="0" borderId="1" xfId="0" applyFont="1" applyBorder="1" applyAlignment="1">
      <alignment wrapText="1"/>
    </xf>
    <xf numFmtId="0" fontId="14" fillId="4" borderId="1" xfId="0" applyFont="1" applyFill="1" applyBorder="1" applyAlignment="1">
      <alignment wrapText="1"/>
    </xf>
    <xf numFmtId="0" fontId="14" fillId="0" borderId="0" xfId="0" applyFont="1" applyAlignment="1">
      <alignment wrapText="1"/>
    </xf>
    <xf numFmtId="0" fontId="14" fillId="0" borderId="0" xfId="0" applyFont="1" applyAlignment="1">
      <alignment wrapText="1"/>
    </xf>
    <xf numFmtId="0" fontId="13" fillId="0" borderId="0" xfId="0" applyFont="1" applyAlignment="1">
      <alignment wrapText="1"/>
    </xf>
    <xf numFmtId="49" fontId="14" fillId="0" borderId="0" xfId="0" applyNumberFormat="1" applyFont="1" applyAlignment="1">
      <alignment wrapText="1"/>
    </xf>
    <xf numFmtId="49" fontId="14" fillId="0" borderId="0" xfId="0" applyNumberFormat="1" applyFont="1" applyAlignment="1">
      <alignment horizontal="left" wrapText="1"/>
    </xf>
    <xf numFmtId="0" fontId="0" fillId="0" borderId="0" xfId="0" applyFont="1" applyAlignment="1">
      <alignment wrapText="1"/>
    </xf>
    <xf numFmtId="0" fontId="8" fillId="0" borderId="0" xfId="0" applyFont="1" applyAlignment="1">
      <alignment wrapText="1"/>
    </xf>
    <xf numFmtId="49" fontId="0" fillId="0" borderId="0" xfId="0" applyNumberFormat="1" applyFont="1" applyAlignment="1">
      <alignment horizontal="left" wrapText="1"/>
    </xf>
    <xf numFmtId="0" fontId="8" fillId="2" borderId="1" xfId="0" applyFont="1" applyFill="1" applyBorder="1" applyAlignment="1">
      <alignment horizontal="center" wrapText="1"/>
    </xf>
    <xf numFmtId="49" fontId="8" fillId="2" borderId="1" xfId="0" applyNumberFormat="1" applyFont="1" applyFill="1" applyBorder="1" applyAlignment="1">
      <alignment horizontal="center" wrapText="1"/>
    </xf>
    <xf numFmtId="0" fontId="0" fillId="4" borderId="1" xfId="0" applyFont="1" applyFill="1" applyBorder="1" applyAlignment="1">
      <alignment horizontal="left" wrapText="1"/>
    </xf>
    <xf numFmtId="49" fontId="0" fillId="4" borderId="1" xfId="0" applyNumberFormat="1" applyFont="1" applyFill="1" applyBorder="1" applyAlignment="1">
      <alignment horizontal="left" wrapText="1"/>
    </xf>
    <xf numFmtId="0" fontId="0" fillId="0" borderId="0" xfId="0" applyFont="1" applyBorder="1" applyAlignment="1">
      <alignment wrapText="1"/>
    </xf>
    <xf numFmtId="0" fontId="8" fillId="0" borderId="0" xfId="0" applyFont="1" applyBorder="1" applyAlignment="1">
      <alignment horizontal="center" wrapText="1"/>
    </xf>
    <xf numFmtId="0" fontId="8" fillId="6" borderId="1" xfId="0" applyFont="1" applyFill="1" applyBorder="1" applyAlignment="1">
      <alignment horizontal="center" wrapText="1"/>
    </xf>
    <xf numFmtId="165" fontId="0" fillId="4" borderId="1" xfId="0" applyNumberFormat="1" applyFont="1" applyFill="1" applyBorder="1" applyAlignment="1">
      <alignment horizontal="left" wrapText="1"/>
    </xf>
    <xf numFmtId="0" fontId="0" fillId="4" borderId="1" xfId="0" applyFont="1" applyFill="1" applyBorder="1" applyAlignment="1">
      <alignment horizontal="center" wrapText="1"/>
    </xf>
    <xf numFmtId="0" fontId="0" fillId="2" borderId="1" xfId="0" applyFont="1" applyFill="1" applyBorder="1" applyAlignment="1">
      <alignment horizontal="left" vertical="top" wrapText="1"/>
    </xf>
    <xf numFmtId="49" fontId="0" fillId="4" borderId="1"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14" fillId="0" borderId="0" xfId="0" applyFont="1" applyFill="1" applyAlignment="1">
      <alignment wrapText="1"/>
    </xf>
    <xf numFmtId="49" fontId="0" fillId="2" borderId="1"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21"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0" fillId="0" borderId="0" xfId="0" applyFont="1" applyAlignment="1">
      <alignment horizontal="left" vertical="top" wrapText="1"/>
    </xf>
    <xf numFmtId="0" fontId="23" fillId="4" borderId="1" xfId="0" applyFont="1" applyFill="1" applyBorder="1" applyAlignment="1">
      <alignment horizontal="left" vertical="center" wrapText="1"/>
    </xf>
    <xf numFmtId="0" fontId="0" fillId="0" borderId="0" xfId="0" applyFont="1" applyFill="1" applyAlignment="1">
      <alignment horizontal="left" vertical="top" wrapText="1"/>
    </xf>
    <xf numFmtId="0" fontId="23" fillId="0" borderId="0" xfId="0" applyFont="1" applyFill="1" applyBorder="1" applyAlignment="1">
      <alignment horizontal="left" vertical="center" wrapText="1"/>
    </xf>
    <xf numFmtId="0" fontId="8"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10"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0" xfId="0" applyFont="1" applyBorder="1" applyAlignment="1">
      <alignment horizontal="left" wrapText="1"/>
    </xf>
    <xf numFmtId="0" fontId="14" fillId="0" borderId="0" xfId="0" applyFont="1" applyAlignment="1">
      <alignment wrapText="1"/>
    </xf>
    <xf numFmtId="0" fontId="19" fillId="0" borderId="0" xfId="0" applyFont="1" applyAlignment="1">
      <alignment horizontal="center" wrapText="1"/>
    </xf>
    <xf numFmtId="0" fontId="0" fillId="0" borderId="0" xfId="0" applyFont="1" applyAlignment="1">
      <alignment wrapText="1"/>
    </xf>
    <xf numFmtId="0" fontId="8" fillId="2" borderId="1" xfId="0" applyFont="1" applyFill="1" applyBorder="1" applyAlignment="1">
      <alignment horizontal="center" wrapText="1"/>
    </xf>
    <xf numFmtId="0" fontId="0" fillId="0" borderId="0" xfId="0" applyFont="1" applyFill="1" applyAlignment="1">
      <alignment wrapText="1"/>
    </xf>
    <xf numFmtId="0" fontId="8" fillId="2" borderId="1" xfId="0" applyFont="1" applyFill="1" applyBorder="1" applyAlignment="1">
      <alignment horizontal="center"/>
    </xf>
    <xf numFmtId="0" fontId="8" fillId="4" borderId="14" xfId="0" applyFont="1" applyFill="1" applyBorder="1" applyAlignment="1">
      <alignment horizontal="center" vertical="center"/>
    </xf>
    <xf numFmtId="166" fontId="8" fillId="4" borderId="8" xfId="0" applyNumberFormat="1" applyFont="1" applyFill="1" applyBorder="1" applyAlignment="1">
      <alignment horizontal="center" wrapText="1"/>
    </xf>
    <xf numFmtId="0" fontId="8" fillId="3" borderId="12" xfId="0" applyFont="1" applyFill="1" applyBorder="1" applyAlignment="1">
      <alignment horizontal="left"/>
    </xf>
    <xf numFmtId="0" fontId="8" fillId="3" borderId="12" xfId="0" applyFont="1" applyFill="1" applyBorder="1" applyAlignment="1">
      <alignment horizontal="center" vertical="center"/>
    </xf>
    <xf numFmtId="166" fontId="8" fillId="3" borderId="12" xfId="0" applyNumberFormat="1" applyFont="1" applyFill="1" applyBorder="1" applyAlignment="1">
      <alignment horizontal="center" wrapText="1"/>
    </xf>
    <xf numFmtId="0" fontId="0" fillId="4" borderId="1" xfId="0" applyFont="1" applyFill="1" applyBorder="1" applyAlignment="1">
      <alignment horizontal="left"/>
    </xf>
    <xf numFmtId="166" fontId="8" fillId="4" borderId="1" xfId="0" applyNumberFormat="1" applyFont="1" applyFill="1" applyBorder="1" applyAlignment="1">
      <alignment horizontal="center" wrapText="1"/>
    </xf>
    <xf numFmtId="0" fontId="8" fillId="2"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 fillId="0" borderId="5" xfId="2" applyBorder="1" applyAlignment="1">
      <alignment horizontal="left" wrapText="1"/>
    </xf>
    <xf numFmtId="0" fontId="1" fillId="0" borderId="6" xfId="2" applyBorder="1" applyAlignment="1">
      <alignment horizontal="left"/>
    </xf>
    <xf numFmtId="0" fontId="1" fillId="0" borderId="0" xfId="2" applyAlignment="1">
      <alignment horizontal="left"/>
    </xf>
    <xf numFmtId="0" fontId="0" fillId="0" borderId="0" xfId="0" applyFont="1" applyAlignment="1">
      <alignment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0" fillId="0" borderId="1" xfId="0" applyNumberFormat="1" applyFont="1" applyBorder="1" applyAlignment="1">
      <alignment vertical="top"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wrapText="1"/>
    </xf>
    <xf numFmtId="0" fontId="22" fillId="0" borderId="0" xfId="0" applyFont="1" applyAlignment="1">
      <alignment wrapText="1"/>
    </xf>
    <xf numFmtId="0" fontId="0" fillId="0" borderId="0" xfId="0" applyFill="1"/>
    <xf numFmtId="0" fontId="0" fillId="4" borderId="15" xfId="0" applyFont="1" applyFill="1" applyBorder="1" applyAlignment="1">
      <alignment horizontal="center" vertical="top" wrapText="1"/>
    </xf>
    <xf numFmtId="0" fontId="0" fillId="4" borderId="15" xfId="0" applyFont="1" applyFill="1" applyBorder="1" applyAlignment="1">
      <alignment horizontal="center" vertical="center" wrapText="1"/>
    </xf>
    <xf numFmtId="0" fontId="0" fillId="4" borderId="15" xfId="0" applyFont="1" applyFill="1" applyBorder="1" applyAlignment="1">
      <alignment vertical="center" wrapText="1"/>
    </xf>
    <xf numFmtId="0" fontId="0" fillId="3" borderId="1" xfId="0" applyFont="1" applyFill="1" applyBorder="1" applyAlignment="1">
      <alignment horizontal="left"/>
    </xf>
    <xf numFmtId="166" fontId="8" fillId="3" borderId="1" xfId="0" applyNumberFormat="1" applyFont="1" applyFill="1" applyBorder="1" applyAlignment="1">
      <alignment horizontal="center" wrapText="1"/>
    </xf>
    <xf numFmtId="0" fontId="0" fillId="4" borderId="15" xfId="0" applyFill="1" applyBorder="1" applyAlignment="1">
      <alignment wrapText="1"/>
    </xf>
    <xf numFmtId="0" fontId="8" fillId="2" borderId="1" xfId="0" applyFont="1" applyFill="1" applyBorder="1" applyAlignment="1">
      <alignment horizontal="center"/>
    </xf>
    <xf numFmtId="0" fontId="8" fillId="0" borderId="1" xfId="0" applyFont="1" applyBorder="1" applyAlignment="1">
      <alignment horizontal="center" vertical="center" wrapText="1"/>
    </xf>
    <xf numFmtId="0" fontId="9" fillId="2" borderId="1" xfId="0" applyFont="1" applyFill="1" applyBorder="1" applyAlignment="1">
      <alignment horizontal="left" vertical="top" wrapText="1"/>
    </xf>
    <xf numFmtId="0" fontId="0" fillId="0" borderId="1" xfId="0" applyBorder="1"/>
    <xf numFmtId="0" fontId="0" fillId="4" borderId="1" xfId="0" applyFill="1" applyBorder="1"/>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0" fillId="0" borderId="0" xfId="0" applyAlignment="1">
      <alignment horizontal="left" wrapText="1"/>
    </xf>
    <xf numFmtId="0" fontId="23" fillId="0" borderId="0" xfId="0" applyFont="1" applyFill="1" applyBorder="1" applyAlignment="1">
      <alignment horizontal="left" vertical="center" wrapText="1"/>
    </xf>
    <xf numFmtId="0" fontId="0" fillId="0" borderId="0" xfId="0" applyFont="1" applyAlignment="1">
      <alignment wrapText="1"/>
    </xf>
    <xf numFmtId="0" fontId="0" fillId="8" borderId="0" xfId="0" applyFont="1" applyFill="1" applyAlignment="1">
      <alignment horizontal="left" vertical="top" wrapText="1"/>
    </xf>
    <xf numFmtId="0" fontId="22" fillId="0" borderId="0" xfId="0" applyFont="1" applyFill="1" applyAlignment="1">
      <alignment wrapText="1"/>
    </xf>
    <xf numFmtId="0" fontId="8" fillId="0" borderId="17" xfId="0" applyFont="1" applyFill="1" applyBorder="1" applyAlignment="1">
      <alignment horizontal="left" vertical="top" wrapText="1"/>
    </xf>
    <xf numFmtId="0" fontId="0" fillId="4" borderId="1" xfId="0" applyFill="1" applyBorder="1" applyAlignment="1">
      <alignment wrapText="1"/>
    </xf>
    <xf numFmtId="0" fontId="0" fillId="4" borderId="1" xfId="0" applyFill="1" applyBorder="1" applyAlignment="1">
      <alignment horizontal="left" vertical="top" wrapText="1"/>
    </xf>
    <xf numFmtId="0" fontId="10" fillId="2" borderId="17" xfId="0" applyFont="1" applyFill="1" applyBorder="1" applyAlignment="1">
      <alignment horizontal="left" vertical="top" wrapText="1"/>
    </xf>
    <xf numFmtId="0" fontId="0" fillId="3" borderId="10" xfId="0" applyFont="1" applyFill="1" applyBorder="1" applyAlignment="1">
      <alignment horizontal="left" vertical="center" wrapText="1"/>
    </xf>
    <xf numFmtId="0" fontId="0" fillId="4" borderId="16" xfId="0" applyFill="1" applyBorder="1" applyAlignment="1">
      <alignment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Alignment="1">
      <alignment wrapText="1"/>
    </xf>
    <xf numFmtId="0" fontId="23"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14" fillId="0" borderId="0" xfId="0" applyFont="1" applyAlignment="1">
      <alignment wrapText="1"/>
    </xf>
    <xf numFmtId="0" fontId="8" fillId="0" borderId="0" xfId="0" applyFont="1" applyAlignment="1"/>
    <xf numFmtId="0" fontId="0" fillId="0" borderId="0" xfId="0" applyFont="1" applyAlignment="1">
      <alignment wrapText="1"/>
    </xf>
    <xf numFmtId="0" fontId="8" fillId="2" borderId="1" xfId="0" applyFont="1" applyFill="1" applyBorder="1" applyAlignment="1">
      <alignment horizontal="center" wrapText="1"/>
    </xf>
    <xf numFmtId="0" fontId="0" fillId="4" borderId="1" xfId="0" applyFont="1" applyFill="1" applyBorder="1" applyAlignment="1">
      <alignment horizontal="left"/>
    </xf>
    <xf numFmtId="0" fontId="0" fillId="3" borderId="1" xfId="0" applyFont="1" applyFill="1" applyBorder="1" applyAlignment="1">
      <alignment horizontal="left"/>
    </xf>
    <xf numFmtId="0" fontId="8" fillId="2" borderId="1" xfId="0" applyFont="1" applyFill="1" applyBorder="1" applyAlignment="1">
      <alignment horizontal="center"/>
    </xf>
    <xf numFmtId="0" fontId="0" fillId="4" borderId="1" xfId="0" applyFill="1" applyBorder="1" applyAlignment="1">
      <alignment horizontal="center" vertical="center"/>
    </xf>
    <xf numFmtId="0" fontId="8" fillId="2" borderId="1"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horizontal="left" wrapText="1"/>
    </xf>
    <xf numFmtId="0" fontId="8" fillId="0" borderId="0" xfId="0" applyFont="1" applyFill="1" applyAlignment="1">
      <alignment horizontal="left" vertical="top" wrapText="1"/>
    </xf>
    <xf numFmtId="0" fontId="0" fillId="9" borderId="1" xfId="0" applyFill="1" applyBorder="1"/>
    <xf numFmtId="0" fontId="0" fillId="10" borderId="1" xfId="0" applyFill="1" applyBorder="1"/>
    <xf numFmtId="9" fontId="1" fillId="0" borderId="1" xfId="2" applyNumberFormat="1" applyBorder="1" applyAlignment="1">
      <alignment horizontal="center"/>
    </xf>
    <xf numFmtId="49" fontId="33" fillId="0" borderId="17" xfId="0" applyNumberFormat="1" applyFont="1" applyBorder="1" applyAlignment="1">
      <alignment horizontal="center" vertical="center" wrapText="1"/>
    </xf>
    <xf numFmtId="0" fontId="0" fillId="2" borderId="0" xfId="0" applyFont="1" applyFill="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0" fontId="13" fillId="0" borderId="10" xfId="0" applyFont="1" applyBorder="1" applyAlignment="1">
      <alignment horizontal="center" vertical="center" wrapText="1"/>
    </xf>
    <xf numFmtId="0" fontId="14" fillId="0" borderId="10" xfId="0" applyFont="1" applyBorder="1" applyAlignment="1">
      <alignment wrapText="1"/>
    </xf>
    <xf numFmtId="0" fontId="30" fillId="0" borderId="9" xfId="0" applyFont="1" applyBorder="1" applyAlignment="1">
      <alignment horizontal="center" vertical="center" wrapText="1"/>
    </xf>
    <xf numFmtId="0" fontId="31" fillId="0" borderId="0" xfId="0" applyFont="1" applyAlignment="1">
      <alignment horizontal="center" vertical="center" wrapText="1"/>
    </xf>
    <xf numFmtId="0" fontId="31" fillId="0" borderId="9"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14" fillId="4" borderId="3" xfId="0" applyFont="1" applyFill="1" applyBorder="1" applyAlignment="1">
      <alignment horizontal="left" vertical="top" wrapText="1"/>
    </xf>
    <xf numFmtId="0" fontId="0" fillId="0" borderId="2" xfId="0" applyBorder="1" applyAlignment="1">
      <alignment wrapText="1"/>
    </xf>
    <xf numFmtId="0" fontId="0" fillId="0" borderId="7" xfId="0" applyBorder="1" applyAlignment="1">
      <alignment wrapText="1"/>
    </xf>
    <xf numFmtId="0" fontId="17" fillId="0" borderId="0" xfId="0" applyFont="1" applyAlignment="1">
      <alignment vertical="center" wrapText="1"/>
    </xf>
    <xf numFmtId="0" fontId="14"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4" borderId="1" xfId="0" applyFont="1" applyFill="1" applyBorder="1" applyAlignment="1">
      <alignment horizontal="left" wrapText="1"/>
    </xf>
    <xf numFmtId="0" fontId="12" fillId="0" borderId="0" xfId="0" applyFont="1" applyAlignment="1">
      <alignment horizontal="center" wrapText="1"/>
    </xf>
    <xf numFmtId="0" fontId="22"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8" fillId="2" borderId="1" xfId="0" applyFont="1" applyFill="1" applyBorder="1" applyAlignment="1">
      <alignment horizontal="center" wrapText="1"/>
    </xf>
    <xf numFmtId="0" fontId="21" fillId="4" borderId="1" xfId="0" applyFont="1" applyFill="1" applyBorder="1" applyAlignment="1">
      <alignment horizontal="center" vertical="center" wrapText="1"/>
    </xf>
    <xf numFmtId="0" fontId="0" fillId="0" borderId="1" xfId="0" applyBorder="1" applyAlignment="1">
      <alignment wrapText="1"/>
    </xf>
    <xf numFmtId="0" fontId="0" fillId="3" borderId="3" xfId="0" applyFont="1" applyFill="1" applyBorder="1" applyAlignment="1">
      <alignment horizontal="left" wrapText="1"/>
    </xf>
    <xf numFmtId="0" fontId="0" fillId="3" borderId="1" xfId="0" applyFont="1" applyFill="1" applyBorder="1" applyAlignment="1">
      <alignment horizontal="left" wrapText="1"/>
    </xf>
    <xf numFmtId="0" fontId="13" fillId="7" borderId="9" xfId="0" applyFont="1" applyFill="1" applyBorder="1" applyAlignment="1">
      <alignment horizontal="center" wrapText="1"/>
    </xf>
    <xf numFmtId="0" fontId="13" fillId="7" borderId="0" xfId="0" applyFont="1" applyFill="1" applyBorder="1" applyAlignment="1">
      <alignment horizontal="center" wrapText="1"/>
    </xf>
    <xf numFmtId="0" fontId="0" fillId="0" borderId="0" xfId="0" applyAlignment="1">
      <alignment wrapText="1"/>
    </xf>
    <xf numFmtId="0" fontId="13" fillId="7" borderId="11" xfId="0" applyFont="1" applyFill="1" applyBorder="1" applyAlignment="1">
      <alignment horizontal="center" wrapText="1"/>
    </xf>
    <xf numFmtId="0" fontId="13" fillId="7" borderId="12" xfId="0" applyFont="1" applyFill="1" applyBorder="1" applyAlignment="1">
      <alignment horizontal="center" wrapText="1"/>
    </xf>
    <xf numFmtId="0" fontId="0" fillId="0" borderId="12" xfId="0" applyBorder="1" applyAlignment="1">
      <alignment wrapText="1"/>
    </xf>
    <xf numFmtId="0" fontId="27" fillId="0" borderId="0" xfId="0" applyFont="1" applyAlignment="1">
      <alignment horizontal="center" wrapText="1"/>
    </xf>
    <xf numFmtId="0" fontId="22" fillId="0" borderId="0" xfId="0" applyFont="1" applyAlignment="1">
      <alignment wrapText="1"/>
    </xf>
    <xf numFmtId="0" fontId="13" fillId="7" borderId="1" xfId="0" applyFont="1" applyFill="1" applyBorder="1" applyAlignment="1">
      <alignment horizontal="left" wrapText="1"/>
    </xf>
    <xf numFmtId="0" fontId="14" fillId="7" borderId="1" xfId="0" applyFont="1" applyFill="1" applyBorder="1" applyAlignment="1">
      <alignment horizontal="left" wrapText="1"/>
    </xf>
    <xf numFmtId="0" fontId="0" fillId="7" borderId="3" xfId="0" applyFont="1" applyFill="1" applyBorder="1" applyAlignment="1">
      <alignment horizontal="left" vertical="top"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8" fillId="0" borderId="0" xfId="0" applyFont="1" applyBorder="1" applyAlignment="1">
      <alignment horizontal="left" vertical="center" wrapText="1"/>
    </xf>
    <xf numFmtId="0" fontId="0" fillId="0" borderId="0" xfId="0" applyAlignment="1">
      <alignment horizontal="left" wrapText="1"/>
    </xf>
    <xf numFmtId="0" fontId="23" fillId="0" borderId="0" xfId="0" applyFont="1" applyFill="1" applyBorder="1" applyAlignment="1">
      <alignment horizontal="left" vertical="center" wrapText="1"/>
    </xf>
    <xf numFmtId="0" fontId="12" fillId="0" borderId="0" xfId="0" applyFont="1" applyAlignment="1">
      <alignment horizontal="center" vertical="center"/>
    </xf>
    <xf numFmtId="0" fontId="28" fillId="0" borderId="0" xfId="0" applyFont="1" applyAlignment="1">
      <alignment horizontal="center" vertical="center"/>
    </xf>
    <xf numFmtId="0" fontId="29" fillId="0" borderId="9" xfId="0" applyFont="1" applyBorder="1" applyAlignment="1">
      <alignment horizontal="center" vertical="center" wrapText="1"/>
    </xf>
    <xf numFmtId="0" fontId="0" fillId="0" borderId="13" xfId="0" applyBorder="1" applyAlignment="1">
      <alignment wrapText="1"/>
    </xf>
    <xf numFmtId="0" fontId="8" fillId="2" borderId="3" xfId="0" applyFont="1" applyFill="1" applyBorder="1" applyAlignment="1">
      <alignment horizontal="left" vertical="top" wrapText="1"/>
    </xf>
    <xf numFmtId="0" fontId="0" fillId="0" borderId="7" xfId="0" applyBorder="1" applyAlignment="1">
      <alignment horizontal="left" vertical="top" wrapText="1"/>
    </xf>
    <xf numFmtId="0" fontId="9" fillId="2" borderId="3" xfId="0" applyFont="1" applyFill="1" applyBorder="1" applyAlignment="1">
      <alignment horizontal="left" vertical="top"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2" fillId="0" borderId="0" xfId="0" applyFont="1" applyAlignment="1">
      <alignment horizontal="center" vertical="center" wrapText="1"/>
    </xf>
    <xf numFmtId="0" fontId="22" fillId="0" borderId="0" xfId="0" applyFont="1" applyAlignment="1">
      <alignment horizontal="center" vertical="center" wrapText="1"/>
    </xf>
    <xf numFmtId="0" fontId="13" fillId="7" borderId="13" xfId="0" applyFont="1" applyFill="1" applyBorder="1" applyAlignment="1">
      <alignment horizontal="left" wrapText="1"/>
    </xf>
    <xf numFmtId="0" fontId="13" fillId="7" borderId="10" xfId="0" applyFont="1" applyFill="1" applyBorder="1" applyAlignment="1">
      <alignment horizontal="left" wrapText="1"/>
    </xf>
    <xf numFmtId="0" fontId="0" fillId="0" borderId="0" xfId="0" applyBorder="1" applyAlignment="1">
      <alignment horizontal="left" wrapText="1"/>
    </xf>
    <xf numFmtId="0" fontId="8" fillId="2" borderId="3" xfId="0" applyFont="1" applyFill="1" applyBorder="1" applyAlignment="1">
      <alignment horizontal="center"/>
    </xf>
    <xf numFmtId="0" fontId="8" fillId="2" borderId="7" xfId="0" applyFont="1" applyFill="1" applyBorder="1" applyAlignment="1">
      <alignment horizontal="center"/>
    </xf>
    <xf numFmtId="49" fontId="8" fillId="4" borderId="3" xfId="0" applyNumberFormat="1" applyFont="1" applyFill="1" applyBorder="1" applyAlignment="1">
      <alignment horizontal="left"/>
    </xf>
    <xf numFmtId="0" fontId="8" fillId="4" borderId="7" xfId="0" applyFont="1" applyFill="1" applyBorder="1" applyAlignment="1">
      <alignment horizontal="left"/>
    </xf>
    <xf numFmtId="0" fontId="8" fillId="2" borderId="1" xfId="0" applyFont="1" applyFill="1" applyBorder="1" applyAlignment="1">
      <alignment horizontal="center"/>
    </xf>
    <xf numFmtId="0" fontId="8" fillId="3" borderId="1" xfId="0" applyFont="1" applyFill="1" applyBorder="1" applyAlignment="1">
      <alignment horizontal="left"/>
    </xf>
    <xf numFmtId="0" fontId="0" fillId="3" borderId="1" xfId="0" applyFont="1" applyFill="1" applyBorder="1" applyAlignment="1">
      <alignment horizontal="left"/>
    </xf>
    <xf numFmtId="0" fontId="8" fillId="4" borderId="1" xfId="0" applyFont="1" applyFill="1" applyBorder="1" applyAlignment="1">
      <alignment horizontal="left"/>
    </xf>
    <xf numFmtId="0" fontId="0" fillId="4" borderId="1" xfId="0" applyFont="1" applyFill="1" applyBorder="1" applyAlignment="1">
      <alignment horizontal="left"/>
    </xf>
    <xf numFmtId="10" fontId="2" fillId="0" borderId="0" xfId="2" applyNumberFormat="1" applyFont="1" applyAlignment="1">
      <alignment horizontal="center"/>
    </xf>
  </cellXfs>
  <cellStyles count="7">
    <cellStyle name="Hyperlink 2" xfId="1"/>
    <cellStyle name="Normal" xfId="0" builtinId="0"/>
    <cellStyle name="Normal 2" xfId="2"/>
    <cellStyle name="Normal 2 2" xfId="3"/>
    <cellStyle name="Normal 3" xfId="4"/>
    <cellStyle name="Normal 4" xfId="5"/>
    <cellStyle name="Normal 5"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cell r="O61" t="str">
            <v>TBD</v>
          </cell>
        </row>
        <row r="62">
          <cell r="A62" t="str">
            <v>332100010000</v>
          </cell>
          <cell r="B62" t="str">
            <v>NYC GEOG DIST #21 - BROOKLYN</v>
          </cell>
          <cell r="C62">
            <v>40</v>
          </cell>
          <cell r="D62">
            <v>4</v>
          </cell>
          <cell r="E62">
            <v>2</v>
          </cell>
          <cell r="F62">
            <v>6</v>
          </cell>
          <cell r="G62">
            <v>0.15</v>
          </cell>
          <cell r="K62">
            <v>40</v>
          </cell>
          <cell r="L62">
            <v>7</v>
          </cell>
          <cell r="M62"/>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cell r="G114">
            <v>1</v>
          </cell>
          <cell r="H114" t="str">
            <v>Yes</v>
          </cell>
        </row>
        <row r="115">
          <cell r="C115" t="str">
            <v>571000010018</v>
          </cell>
          <cell r="D115" t="str">
            <v>CORNING-PAINTED POST WEST HIGH SCH</v>
          </cell>
          <cell r="E115" t="str">
            <v>Priority</v>
          </cell>
          <cell r="H115" t="str">
            <v>No</v>
          </cell>
          <cell r="I115"/>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row>
        <row r="281">
          <cell r="C281" t="str">
            <v>261600010101</v>
          </cell>
          <cell r="D281" t="str">
            <v>INTEGRATED ARTS AND TECH HIGH SCHOOL</v>
          </cell>
          <cell r="E281" t="str">
            <v>Focus %</v>
          </cell>
          <cell r="H281" t="str">
            <v>No</v>
          </cell>
          <cell r="I281"/>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0"/>
  <sheetViews>
    <sheetView tabSelected="1" zoomScaleNormal="100" workbookViewId="0"/>
  </sheetViews>
  <sheetFormatPr defaultRowHeight="15.75" x14ac:dyDescent="0.25"/>
  <cols>
    <col min="1" max="1" width="5.7109375" style="30" customWidth="1"/>
    <col min="2" max="2" width="27.42578125" style="30" customWidth="1"/>
    <col min="3" max="3" width="50.7109375" style="30" customWidth="1"/>
    <col min="4" max="4" width="33.85546875" style="30" customWidth="1"/>
    <col min="5" max="5" width="38.28515625" style="30" customWidth="1"/>
    <col min="6" max="16384" width="9.140625" style="30"/>
  </cols>
  <sheetData>
    <row r="1" spans="2:5" x14ac:dyDescent="0.25">
      <c r="B1" s="28" t="s">
        <v>98</v>
      </c>
      <c r="C1" s="29"/>
      <c r="D1" s="156" t="s">
        <v>232</v>
      </c>
      <c r="E1" s="157"/>
    </row>
    <row r="2" spans="2:5" x14ac:dyDescent="0.25">
      <c r="B2" s="28" t="s">
        <v>99</v>
      </c>
      <c r="C2" s="31"/>
      <c r="D2" s="158"/>
      <c r="E2" s="157"/>
    </row>
    <row r="3" spans="2:5" x14ac:dyDescent="0.25">
      <c r="E3" s="23"/>
    </row>
    <row r="4" spans="2:5" x14ac:dyDescent="0.25">
      <c r="E4" s="23"/>
    </row>
    <row r="5" spans="2:5" ht="23.25" x14ac:dyDescent="0.35">
      <c r="B5" s="159" t="s">
        <v>381</v>
      </c>
      <c r="C5" s="160"/>
      <c r="D5" s="160"/>
      <c r="E5" s="160"/>
    </row>
    <row r="7" spans="2:5" x14ac:dyDescent="0.25">
      <c r="B7" s="32" t="s">
        <v>100</v>
      </c>
      <c r="C7" s="33"/>
      <c r="D7" s="32" t="s">
        <v>101</v>
      </c>
      <c r="E7" s="33"/>
    </row>
    <row r="8" spans="2:5" x14ac:dyDescent="0.25">
      <c r="B8" s="32" t="s">
        <v>102</v>
      </c>
      <c r="C8" s="33"/>
      <c r="D8" s="32" t="s">
        <v>103</v>
      </c>
      <c r="E8" s="33"/>
    </row>
    <row r="9" spans="2:5" ht="15.75" customHeight="1" x14ac:dyDescent="0.25">
      <c r="B9" s="32" t="s">
        <v>104</v>
      </c>
      <c r="C9" s="161"/>
      <c r="D9" s="162"/>
      <c r="E9" s="163"/>
    </row>
    <row r="11" spans="2:5" ht="30.75" customHeight="1" x14ac:dyDescent="0.25">
      <c r="B11" s="164" t="s">
        <v>105</v>
      </c>
      <c r="C11" s="165"/>
      <c r="D11" s="165"/>
      <c r="E11" s="165"/>
    </row>
    <row r="13" spans="2:5" x14ac:dyDescent="0.25">
      <c r="B13" s="166" t="s">
        <v>106</v>
      </c>
      <c r="C13" s="165"/>
      <c r="D13" s="165"/>
      <c r="E13" s="165"/>
    </row>
    <row r="15" spans="2:5" ht="40.5" customHeight="1" x14ac:dyDescent="0.25">
      <c r="B15" s="167" t="s">
        <v>107</v>
      </c>
      <c r="C15" s="165"/>
      <c r="D15" s="165"/>
      <c r="E15" s="165"/>
    </row>
    <row r="17" spans="2:5" x14ac:dyDescent="0.25">
      <c r="B17" s="154" t="s">
        <v>108</v>
      </c>
      <c r="C17" s="155"/>
      <c r="D17" s="155"/>
      <c r="E17" s="155"/>
    </row>
    <row r="18" spans="2:5" x14ac:dyDescent="0.25">
      <c r="B18" s="34" t="s">
        <v>109</v>
      </c>
      <c r="C18" s="34" t="s">
        <v>110</v>
      </c>
      <c r="D18" s="34" t="s">
        <v>111</v>
      </c>
      <c r="E18" s="34" t="s">
        <v>112</v>
      </c>
    </row>
    <row r="19" spans="2:5" ht="30" customHeight="1" x14ac:dyDescent="0.25">
      <c r="B19" s="35" t="s">
        <v>113</v>
      </c>
      <c r="C19" s="36"/>
      <c r="D19" s="33"/>
      <c r="E19" s="33"/>
    </row>
    <row r="20" spans="2:5" ht="30" customHeight="1" x14ac:dyDescent="0.25">
      <c r="B20" s="35" t="s">
        <v>114</v>
      </c>
      <c r="C20" s="36"/>
      <c r="D20" s="33"/>
      <c r="E20" s="33"/>
    </row>
  </sheetData>
  <customSheetViews>
    <customSheetView guid="{314EE3D1-E070-4CC7-AC0A-800D99D32560}">
      <selection activeCell="H12" sqref="H12"/>
      <pageMargins left="0.45" right="0.45" top="0.5" bottom="0.5" header="0.3" footer="0.05"/>
      <pageSetup scale="80" orientation="landscape" r:id="rId1"/>
      <headerFooter>
        <oddFooter>&amp;R&amp;P</oddFooter>
      </headerFooter>
    </customSheetView>
    <customSheetView guid="{FE77BB71-5BF9-4AB3-8CB7-40822B8D7754}">
      <selection activeCell="B5" sqref="B5:E5"/>
      <pageMargins left="0.45" right="0.45" top="0.5" bottom="0.5" header="0.3" footer="0.05"/>
      <pageSetup scale="80" orientation="landscape" r:id="rId2"/>
      <headerFooter>
        <oddFooter>&amp;R&amp;P</oddFooter>
      </headerFooter>
    </customSheetView>
  </customSheetViews>
  <mergeCells count="7">
    <mergeCell ref="B17:E17"/>
    <mergeCell ref="D1:E2"/>
    <mergeCell ref="B5:E5"/>
    <mergeCell ref="C9:E9"/>
    <mergeCell ref="B11:E11"/>
    <mergeCell ref="B13:E13"/>
    <mergeCell ref="B15:E15"/>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
  </dataValidations>
  <pageMargins left="0.45" right="0.45" top="0.5" bottom="0.5" header="0.3" footer="0.05"/>
  <pageSetup scale="80" orientation="landscape" r:id="rId3"/>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E24"/>
  <sheetViews>
    <sheetView zoomScaleNormal="100" workbookViewId="0"/>
  </sheetViews>
  <sheetFormatPr defaultRowHeight="15" x14ac:dyDescent="0.25"/>
  <cols>
    <col min="1" max="1" width="5.42578125" customWidth="1"/>
    <col min="2" max="3" width="18.7109375" customWidth="1"/>
    <col min="4" max="4" width="122.7109375" customWidth="1"/>
    <col min="5" max="5" width="135.7109375" style="118" customWidth="1"/>
  </cols>
  <sheetData>
    <row r="1" spans="2:5" ht="18.75" customHeight="1" x14ac:dyDescent="0.25">
      <c r="B1" s="194" t="s">
        <v>165</v>
      </c>
      <c r="C1" s="194"/>
      <c r="D1" s="194"/>
      <c r="E1" s="196" t="s">
        <v>380</v>
      </c>
    </row>
    <row r="2" spans="2:5" x14ac:dyDescent="0.25">
      <c r="E2" s="197"/>
    </row>
    <row r="3" spans="2:5" ht="30" x14ac:dyDescent="0.25">
      <c r="B3" s="200" t="s">
        <v>93</v>
      </c>
      <c r="C3" s="199"/>
      <c r="D3" s="121" t="s">
        <v>2</v>
      </c>
      <c r="E3" s="109" t="str">
        <f>D3</f>
        <v>SOP 3.1 - The district works collaboratively with the school(s) to ensure CCLS curriculum that provide 21st Century and College and Career Readiness skills in all content areas and provides fiscal and human resources for implementation.</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5" customHeight="1" x14ac:dyDescent="0.25">
      <c r="B9" s="198" t="s">
        <v>96</v>
      </c>
      <c r="C9" s="199"/>
      <c r="D9" s="123"/>
      <c r="E9" s="93"/>
    </row>
    <row r="10" spans="2:5" ht="60" customHeight="1" x14ac:dyDescent="0.25">
      <c r="B10" s="200" t="s">
        <v>97</v>
      </c>
      <c r="C10" s="199"/>
      <c r="D10" s="123" t="str">
        <f>'Leading Indicators'!T35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hiddenColumns="1">
      <pageMargins left="0.45" right="0.45" top="0.5" bottom="0.5" header="0.3" footer="0.05"/>
      <pageSetup scale="80" orientation="landscape" r:id="rId1"/>
      <headerFooter>
        <oddFooter>&amp;R&amp;P</oddFooter>
      </headerFooter>
    </customSheetView>
    <customSheetView guid="{FE77BB71-5BF9-4AB3-8CB7-40822B8D7754}"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E24"/>
  <sheetViews>
    <sheetView zoomScaleNormal="100" workbookViewId="0"/>
  </sheetViews>
  <sheetFormatPr defaultRowHeight="15" x14ac:dyDescent="0.25"/>
  <cols>
    <col min="1" max="1" width="5.42578125" customWidth="1"/>
    <col min="2" max="3" width="18.7109375" customWidth="1"/>
    <col min="4" max="4" width="122.7109375" customWidth="1"/>
    <col min="5" max="5" width="135.7109375" style="118" customWidth="1"/>
  </cols>
  <sheetData>
    <row r="1" spans="2:5" ht="18.75" customHeight="1" x14ac:dyDescent="0.25">
      <c r="B1" s="194" t="s">
        <v>166</v>
      </c>
      <c r="C1" s="194"/>
      <c r="D1" s="194"/>
      <c r="E1" s="196" t="s">
        <v>380</v>
      </c>
    </row>
    <row r="2" spans="2:5" x14ac:dyDescent="0.25">
      <c r="E2" s="197"/>
    </row>
    <row r="3" spans="2:5" ht="30" customHeight="1" x14ac:dyDescent="0.25">
      <c r="B3" s="200" t="s">
        <v>93</v>
      </c>
      <c r="C3" s="199"/>
      <c r="D3" s="121" t="s">
        <v>3</v>
      </c>
      <c r="E3" s="109" t="str">
        <f>D3</f>
        <v>SOP 4.1 - The district works collaboratively with the school to provide opportunities and supports for teachers to develop strategies and practices and addresses effective planning and account for student data, needs, goals, and levels of engagement.</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5" customHeight="1" x14ac:dyDescent="0.25">
      <c r="B9" s="198" t="s">
        <v>96</v>
      </c>
      <c r="C9" s="199"/>
      <c r="D9" s="123"/>
      <c r="E9" s="93"/>
    </row>
    <row r="10" spans="2:5" ht="60" customHeight="1" x14ac:dyDescent="0.25">
      <c r="B10" s="200" t="s">
        <v>97</v>
      </c>
      <c r="C10" s="199"/>
      <c r="D10" s="123" t="str">
        <f>'Leading Indicators'!U35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hiddenColumns="1">
      <pageMargins left="0.45" right="0.45" top="0.5" bottom="0.5" header="0.3" footer="0.05"/>
      <pageSetup scale="80" orientation="landscape" r:id="rId1"/>
      <headerFooter>
        <oddFooter>&amp;R&amp;P</oddFooter>
      </headerFooter>
    </customSheetView>
    <customSheetView guid="{FE77BB71-5BF9-4AB3-8CB7-40822B8D7754}"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24"/>
  <sheetViews>
    <sheetView zoomScaleNormal="100" workbookViewId="0"/>
  </sheetViews>
  <sheetFormatPr defaultRowHeight="15" x14ac:dyDescent="0.25"/>
  <cols>
    <col min="1" max="1" width="5.42578125" customWidth="1"/>
    <col min="2" max="3" width="18.7109375" customWidth="1"/>
    <col min="4" max="4" width="122.7109375" customWidth="1"/>
    <col min="5" max="5" width="135.7109375" style="118" customWidth="1"/>
  </cols>
  <sheetData>
    <row r="1" spans="2:5" ht="18.75" customHeight="1" x14ac:dyDescent="0.25">
      <c r="B1" s="194" t="s">
        <v>167</v>
      </c>
      <c r="C1" s="194"/>
      <c r="D1" s="194"/>
      <c r="E1" s="196" t="s">
        <v>380</v>
      </c>
    </row>
    <row r="2" spans="2:5" x14ac:dyDescent="0.25">
      <c r="E2" s="197"/>
    </row>
    <row r="3" spans="2:5" ht="30" x14ac:dyDescent="0.25">
      <c r="B3" s="200" t="s">
        <v>93</v>
      </c>
      <c r="C3" s="199"/>
      <c r="D3" s="121" t="s">
        <v>4</v>
      </c>
      <c r="E3" s="109" t="str">
        <f>D3</f>
        <v>SOP 5.1 - The district creates policy and works collaboratively with the school to provide opportunities  and resources that positively support students' social and emotional developmental health.</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5" customHeight="1" x14ac:dyDescent="0.25">
      <c r="B9" s="198" t="s">
        <v>96</v>
      </c>
      <c r="C9" s="199"/>
      <c r="D9" s="123"/>
      <c r="E9" s="93"/>
    </row>
    <row r="10" spans="2:5" ht="60" customHeight="1" x14ac:dyDescent="0.25">
      <c r="B10" s="200" t="s">
        <v>97</v>
      </c>
      <c r="C10" s="199"/>
      <c r="D10" s="123" t="str">
        <f>'Leading Indicators'!V35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hiddenColumns="1">
      <pageMargins left="0.45" right="0.45" top="0.5" bottom="0.5" header="0.3" footer="0.05"/>
      <pageSetup scale="80" orientation="landscape" r:id="rId1"/>
      <headerFooter>
        <oddFooter>&amp;R&amp;P</oddFooter>
      </headerFooter>
    </customSheetView>
    <customSheetView guid="{FE77BB71-5BF9-4AB3-8CB7-40822B8D7754}"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E24"/>
  <sheetViews>
    <sheetView zoomScaleNormal="100" workbookViewId="0"/>
  </sheetViews>
  <sheetFormatPr defaultRowHeight="15" x14ac:dyDescent="0.25"/>
  <cols>
    <col min="1" max="1" width="5.42578125" customWidth="1"/>
    <col min="2" max="3" width="18.7109375" customWidth="1"/>
    <col min="4" max="4" width="122.7109375" customWidth="1"/>
    <col min="5" max="5" width="135.7109375" style="118" customWidth="1"/>
  </cols>
  <sheetData>
    <row r="1" spans="2:5" ht="18.75" customHeight="1" x14ac:dyDescent="0.25">
      <c r="B1" s="194" t="s">
        <v>168</v>
      </c>
      <c r="C1" s="194"/>
      <c r="D1" s="194"/>
      <c r="E1" s="196" t="s">
        <v>380</v>
      </c>
    </row>
    <row r="2" spans="2:5" x14ac:dyDescent="0.25">
      <c r="E2" s="197"/>
    </row>
    <row r="3" spans="2:5" ht="45" x14ac:dyDescent="0.25">
      <c r="B3" s="200" t="s">
        <v>93</v>
      </c>
      <c r="C3" s="199"/>
      <c r="D3" s="121" t="s">
        <v>5</v>
      </c>
      <c r="E3" s="109" t="str">
        <f>D3</f>
        <v>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5" customHeight="1" x14ac:dyDescent="0.25">
      <c r="B9" s="198" t="s">
        <v>96</v>
      </c>
      <c r="C9" s="199"/>
      <c r="D9" s="123"/>
      <c r="E9" s="93"/>
    </row>
    <row r="10" spans="2:5" ht="60" customHeight="1" x14ac:dyDescent="0.25">
      <c r="B10" s="200" t="s">
        <v>97</v>
      </c>
      <c r="C10" s="199"/>
      <c r="D10" s="123" t="str">
        <f>'Leading Indicators'!W35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hiddenColumns="1">
      <pageMargins left="0.45" right="0.45" top="0.5" bottom="0.5" header="0.3" footer="0.05"/>
      <pageSetup scale="80" orientation="landscape" r:id="rId1"/>
      <headerFooter>
        <oddFooter>&amp;R&amp;P</oddFooter>
      </headerFooter>
    </customSheetView>
    <customSheetView guid="{FE77BB71-5BF9-4AB3-8CB7-40822B8D7754}"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51"/>
  <sheetViews>
    <sheetView zoomScaleNormal="100" zoomScaleSheetLayoutView="90" workbookViewId="0"/>
  </sheetViews>
  <sheetFormatPr defaultRowHeight="15.75" x14ac:dyDescent="0.25"/>
  <cols>
    <col min="1" max="1" width="5.7109375" style="74" customWidth="1"/>
    <col min="2" max="2" width="15.85546875" style="74" customWidth="1"/>
    <col min="3" max="3" width="75.7109375" style="74" customWidth="1"/>
    <col min="4" max="5" width="32.7109375" style="74" customWidth="1"/>
    <col min="6" max="16384" width="9.140625" style="74"/>
  </cols>
  <sheetData>
    <row r="1" spans="2:5" ht="18.75" x14ac:dyDescent="0.25">
      <c r="B1" s="203" t="s">
        <v>243</v>
      </c>
      <c r="C1" s="203"/>
      <c r="D1" s="203"/>
      <c r="E1" s="204"/>
    </row>
    <row r="2" spans="2:5" ht="14.25" customHeight="1" x14ac:dyDescent="0.3">
      <c r="B2" s="75"/>
      <c r="C2" s="75"/>
      <c r="D2" s="75"/>
      <c r="E2" s="75"/>
    </row>
    <row r="3" spans="2:5" ht="15.75" customHeight="1" x14ac:dyDescent="0.25">
      <c r="B3" s="205" t="s">
        <v>158</v>
      </c>
      <c r="C3" s="206"/>
      <c r="D3" s="206"/>
      <c r="E3" s="207"/>
    </row>
    <row r="4" spans="2:5" s="76" customFormat="1" ht="30" x14ac:dyDescent="0.25">
      <c r="B4" s="208" t="s">
        <v>159</v>
      </c>
      <c r="C4" s="209"/>
      <c r="D4" s="79" t="s">
        <v>160</v>
      </c>
      <c r="E4" s="77" t="s">
        <v>253</v>
      </c>
    </row>
    <row r="5" spans="2:5" s="76" customFormat="1" ht="15" x14ac:dyDescent="0.25">
      <c r="B5" s="210"/>
      <c r="C5" s="211"/>
      <c r="D5" s="80" t="s">
        <v>161</v>
      </c>
      <c r="E5" s="81"/>
    </row>
    <row r="6" spans="2:5" s="78" customFormat="1" ht="15" x14ac:dyDescent="0.25">
      <c r="B6" s="82"/>
      <c r="C6" s="82"/>
      <c r="D6" s="83"/>
      <c r="E6" s="84"/>
    </row>
    <row r="7" spans="2:5" s="49" customFormat="1" ht="30" x14ac:dyDescent="0.25">
      <c r="B7" s="212" t="s">
        <v>368</v>
      </c>
      <c r="C7" s="212"/>
      <c r="D7" s="108" t="s">
        <v>160</v>
      </c>
      <c r="E7" s="141" t="s">
        <v>252</v>
      </c>
    </row>
    <row r="8" spans="2:5" s="76" customFormat="1" ht="15" x14ac:dyDescent="0.25">
      <c r="B8" s="215"/>
      <c r="C8" s="216"/>
      <c r="D8" s="85"/>
      <c r="E8" s="86"/>
    </row>
    <row r="9" spans="2:5" s="76" customFormat="1" ht="15" x14ac:dyDescent="0.25">
      <c r="B9" s="215"/>
      <c r="C9" s="216"/>
      <c r="D9" s="85"/>
      <c r="E9" s="86"/>
    </row>
    <row r="10" spans="2:5" s="76" customFormat="1" ht="15" x14ac:dyDescent="0.25">
      <c r="B10" s="215"/>
      <c r="C10" s="216"/>
      <c r="D10" s="85"/>
      <c r="E10" s="86"/>
    </row>
    <row r="11" spans="2:5" s="76" customFormat="1" ht="15" x14ac:dyDescent="0.25">
      <c r="B11" s="215"/>
      <c r="C11" s="216"/>
      <c r="D11" s="85"/>
      <c r="E11" s="86"/>
    </row>
    <row r="12" spans="2:5" s="76" customFormat="1" ht="15" x14ac:dyDescent="0.25">
      <c r="B12" s="215"/>
      <c r="C12" s="216"/>
      <c r="D12" s="85"/>
      <c r="E12" s="86"/>
    </row>
    <row r="13" spans="2:5" s="76" customFormat="1" ht="15" x14ac:dyDescent="0.25">
      <c r="B13" s="215"/>
      <c r="C13" s="216"/>
      <c r="D13" s="85"/>
      <c r="E13" s="86"/>
    </row>
    <row r="14" spans="2:5" s="76" customFormat="1" ht="15" x14ac:dyDescent="0.25">
      <c r="B14" s="215"/>
      <c r="C14" s="216"/>
      <c r="D14" s="85"/>
      <c r="E14" s="86"/>
    </row>
    <row r="15" spans="2:5" s="76" customFormat="1" ht="15" x14ac:dyDescent="0.25">
      <c r="B15" s="215"/>
      <c r="C15" s="216"/>
      <c r="D15" s="85"/>
      <c r="E15" s="86"/>
    </row>
    <row r="16" spans="2:5" s="76" customFormat="1" ht="15" x14ac:dyDescent="0.25">
      <c r="B16" s="215"/>
      <c r="C16" s="216"/>
      <c r="D16" s="85"/>
      <c r="E16" s="86"/>
    </row>
    <row r="17" spans="2:5" s="76" customFormat="1" ht="15" x14ac:dyDescent="0.25">
      <c r="B17" s="215"/>
      <c r="C17" s="216"/>
      <c r="D17" s="85"/>
      <c r="E17" s="86"/>
    </row>
    <row r="18" spans="2:5" s="76" customFormat="1" ht="15" x14ac:dyDescent="0.25">
      <c r="B18" s="215"/>
      <c r="C18" s="216"/>
      <c r="D18" s="85"/>
      <c r="E18" s="86"/>
    </row>
    <row r="19" spans="2:5" s="76" customFormat="1" ht="15" x14ac:dyDescent="0.25">
      <c r="B19" s="215"/>
      <c r="C19" s="216"/>
      <c r="D19" s="85"/>
      <c r="E19" s="86"/>
    </row>
    <row r="20" spans="2:5" s="76" customFormat="1" ht="15" x14ac:dyDescent="0.25">
      <c r="B20" s="213" t="s">
        <v>162</v>
      </c>
      <c r="C20" s="214"/>
      <c r="D20" s="105"/>
      <c r="E20" s="106">
        <f>SUM(E8:E19)+E5</f>
        <v>0</v>
      </c>
    </row>
    <row r="21" spans="2:5" s="76" customFormat="1" ht="15" x14ac:dyDescent="0.25"/>
    <row r="22" spans="2:5" s="76" customFormat="1" ht="15" x14ac:dyDescent="0.25"/>
    <row r="23" spans="2:5" s="76" customFormat="1" ht="15" x14ac:dyDescent="0.25"/>
    <row r="24" spans="2:5" s="76" customFormat="1" ht="15" x14ac:dyDescent="0.25"/>
    <row r="25" spans="2:5" s="76" customFormat="1" ht="15" x14ac:dyDescent="0.25"/>
    <row r="26" spans="2:5" s="76" customFormat="1" ht="15" x14ac:dyDescent="0.25"/>
    <row r="27" spans="2:5" s="76" customFormat="1" ht="15" x14ac:dyDescent="0.25"/>
    <row r="28" spans="2:5" s="76" customFormat="1" ht="15" x14ac:dyDescent="0.25"/>
    <row r="29" spans="2:5" s="76" customFormat="1" ht="15" x14ac:dyDescent="0.25"/>
    <row r="30" spans="2:5" s="76" customFormat="1" ht="15" x14ac:dyDescent="0.25"/>
    <row r="31" spans="2:5" s="76" customFormat="1" ht="15" x14ac:dyDescent="0.25"/>
    <row r="32" spans="2:5" s="76" customFormat="1" ht="15" x14ac:dyDescent="0.25"/>
    <row r="33" spans="2:5" s="76" customFormat="1" ht="15" x14ac:dyDescent="0.25"/>
    <row r="34" spans="2:5" s="76" customFormat="1" ht="15" x14ac:dyDescent="0.25"/>
    <row r="35" spans="2:5" s="76" customFormat="1" ht="15" x14ac:dyDescent="0.25"/>
    <row r="36" spans="2:5" s="76" customFormat="1" ht="15" x14ac:dyDescent="0.25"/>
    <row r="37" spans="2:5" s="76" customFormat="1" ht="15" x14ac:dyDescent="0.25"/>
    <row r="38" spans="2:5" s="76" customFormat="1" ht="15" x14ac:dyDescent="0.25"/>
    <row r="39" spans="2:5" s="76" customFormat="1" ht="15" x14ac:dyDescent="0.25"/>
    <row r="40" spans="2:5" s="76" customFormat="1" ht="15" x14ac:dyDescent="0.25"/>
    <row r="41" spans="2:5" s="76" customFormat="1" ht="15" x14ac:dyDescent="0.25"/>
    <row r="42" spans="2:5" s="76" customFormat="1" x14ac:dyDescent="0.25">
      <c r="B42" s="74"/>
      <c r="C42" s="74"/>
      <c r="D42" s="74"/>
      <c r="E42" s="74"/>
    </row>
    <row r="43" spans="2:5" s="76" customFormat="1" x14ac:dyDescent="0.25">
      <c r="B43" s="74"/>
      <c r="C43" s="74"/>
      <c r="D43" s="74"/>
      <c r="E43" s="74"/>
    </row>
    <row r="44" spans="2:5" s="76" customFormat="1" x14ac:dyDescent="0.25">
      <c r="B44" s="74"/>
      <c r="C44" s="74"/>
      <c r="D44" s="74"/>
      <c r="E44" s="74"/>
    </row>
    <row r="45" spans="2:5" s="76" customFormat="1" x14ac:dyDescent="0.25">
      <c r="B45" s="74"/>
      <c r="C45" s="74"/>
      <c r="D45" s="74"/>
      <c r="E45" s="74"/>
    </row>
    <row r="46" spans="2:5" s="76" customFormat="1" x14ac:dyDescent="0.25">
      <c r="B46" s="74"/>
      <c r="C46" s="74"/>
      <c r="D46" s="74"/>
      <c r="E46" s="74"/>
    </row>
    <row r="47" spans="2:5" s="76" customFormat="1" x14ac:dyDescent="0.25">
      <c r="B47" s="74"/>
      <c r="C47" s="74"/>
      <c r="D47" s="74"/>
      <c r="E47" s="74"/>
    </row>
    <row r="48" spans="2:5" s="76" customFormat="1" x14ac:dyDescent="0.25">
      <c r="B48" s="74"/>
      <c r="C48" s="74"/>
      <c r="D48" s="74"/>
      <c r="E48" s="74"/>
    </row>
    <row r="49" spans="2:5" s="76" customFormat="1" x14ac:dyDescent="0.25">
      <c r="B49" s="74"/>
      <c r="C49" s="74"/>
      <c r="D49" s="74"/>
      <c r="E49" s="74"/>
    </row>
    <row r="50" spans="2:5" s="76" customFormat="1" x14ac:dyDescent="0.25">
      <c r="B50" s="74"/>
      <c r="C50" s="74"/>
      <c r="D50" s="74"/>
      <c r="E50" s="74"/>
    </row>
    <row r="51" spans="2:5" s="76" customFormat="1" x14ac:dyDescent="0.25">
      <c r="B51" s="74"/>
      <c r="C51" s="74"/>
      <c r="D51" s="74"/>
      <c r="E51" s="74"/>
    </row>
  </sheetData>
  <dataConsolidate/>
  <customSheetViews>
    <customSheetView guid="{314EE3D1-E070-4CC7-AC0A-800D99D32560}">
      <pageMargins left="0.45" right="0.45" top="0.5" bottom="0.5" header="0.3" footer="0.05"/>
      <pageSetup scale="80" fitToHeight="2" orientation="landscape" r:id="rId1"/>
      <headerFooter>
        <oddFooter>&amp;R&amp;P</oddFooter>
      </headerFooter>
    </customSheetView>
    <customSheetView guid="{FE77BB71-5BF9-4AB3-8CB7-40822B8D7754}">
      <pageMargins left="0.45" right="0.45" top="0.5" bottom="0.5" header="0.3" footer="0.05"/>
      <pageSetup scale="80" fitToHeight="2" orientation="landscape" r:id="rId2"/>
      <headerFooter>
        <oddFooter>&amp;R&amp;P</oddFooter>
      </headerFooter>
    </customSheetView>
  </customSheetViews>
  <mergeCells count="18">
    <mergeCell ref="B20:C20"/>
    <mergeCell ref="B19:C19"/>
    <mergeCell ref="B8:C8"/>
    <mergeCell ref="B9:C9"/>
    <mergeCell ref="B10:C10"/>
    <mergeCell ref="B11:C11"/>
    <mergeCell ref="B12:C12"/>
    <mergeCell ref="B13:C13"/>
    <mergeCell ref="B14:C14"/>
    <mergeCell ref="B15:C15"/>
    <mergeCell ref="B16:C16"/>
    <mergeCell ref="B17:C17"/>
    <mergeCell ref="B18:C18"/>
    <mergeCell ref="B1:E1"/>
    <mergeCell ref="B3:E3"/>
    <mergeCell ref="B4:C4"/>
    <mergeCell ref="B5:C5"/>
    <mergeCell ref="B7:C7"/>
  </mergeCells>
  <dataValidations count="1">
    <dataValidation allowBlank="1" showErrorMessage="1" sqref="A1:XFD1048576"/>
  </dataValidations>
  <pageMargins left="0.45" right="0.45" top="0.5" bottom="0.5" header="0.3" footer="0.05"/>
  <pageSetup scale="80" fitToHeight="2" orientation="landscape" r:id="rId3"/>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Normal="100" zoomScaleSheetLayoutView="90" workbookViewId="0"/>
  </sheetViews>
  <sheetFormatPr defaultRowHeight="15.75" x14ac:dyDescent="0.25"/>
  <cols>
    <col min="1" max="1" width="5.7109375" style="133" customWidth="1"/>
    <col min="2" max="2" width="15.85546875" style="133" customWidth="1"/>
    <col min="3" max="3" width="75.7109375" style="133" customWidth="1"/>
    <col min="4" max="5" width="32.7109375" style="133" customWidth="1"/>
    <col min="6" max="16384" width="9.140625" style="133"/>
  </cols>
  <sheetData>
    <row r="1" spans="2:5" ht="18.75" x14ac:dyDescent="0.25">
      <c r="B1" s="203" t="s">
        <v>263</v>
      </c>
      <c r="C1" s="203"/>
      <c r="D1" s="203"/>
      <c r="E1" s="204"/>
    </row>
    <row r="2" spans="2:5" ht="14.25" customHeight="1" x14ac:dyDescent="0.3">
      <c r="B2" s="75"/>
      <c r="C2" s="75"/>
      <c r="D2" s="75"/>
      <c r="E2" s="75"/>
    </row>
    <row r="3" spans="2:5" ht="15.75" customHeight="1" x14ac:dyDescent="0.25">
      <c r="B3" s="205" t="s">
        <v>264</v>
      </c>
      <c r="C3" s="206"/>
      <c r="D3" s="206"/>
      <c r="E3" s="207"/>
    </row>
    <row r="4" spans="2:5" s="49" customFormat="1" ht="30" x14ac:dyDescent="0.25">
      <c r="B4" s="212" t="s">
        <v>368</v>
      </c>
      <c r="C4" s="212"/>
      <c r="D4" s="139" t="s">
        <v>160</v>
      </c>
      <c r="E4" s="136" t="s">
        <v>265</v>
      </c>
    </row>
    <row r="5" spans="2:5" s="135" customFormat="1" ht="15" x14ac:dyDescent="0.25">
      <c r="B5" s="215"/>
      <c r="C5" s="215"/>
      <c r="D5" s="137"/>
      <c r="E5" s="86"/>
    </row>
    <row r="6" spans="2:5" s="135" customFormat="1" ht="15" x14ac:dyDescent="0.25">
      <c r="B6" s="215"/>
      <c r="C6" s="215"/>
      <c r="D6" s="137"/>
      <c r="E6" s="86"/>
    </row>
    <row r="7" spans="2:5" s="135" customFormat="1" ht="15" x14ac:dyDescent="0.25">
      <c r="B7" s="215"/>
      <c r="C7" s="216"/>
      <c r="D7" s="137"/>
      <c r="E7" s="86"/>
    </row>
    <row r="8" spans="2:5" s="135" customFormat="1" ht="15" x14ac:dyDescent="0.25">
      <c r="B8" s="215"/>
      <c r="C8" s="216"/>
      <c r="D8" s="137"/>
      <c r="E8" s="86"/>
    </row>
    <row r="9" spans="2:5" s="135" customFormat="1" ht="15" x14ac:dyDescent="0.25">
      <c r="B9" s="215"/>
      <c r="C9" s="216"/>
      <c r="D9" s="137"/>
      <c r="E9" s="86"/>
    </row>
    <row r="10" spans="2:5" s="135" customFormat="1" ht="15" x14ac:dyDescent="0.25">
      <c r="B10" s="215"/>
      <c r="C10" s="216"/>
      <c r="D10" s="137"/>
      <c r="E10" s="86"/>
    </row>
    <row r="11" spans="2:5" s="135" customFormat="1" ht="15" x14ac:dyDescent="0.25">
      <c r="B11" s="215"/>
      <c r="C11" s="216"/>
      <c r="D11" s="137"/>
      <c r="E11" s="86"/>
    </row>
    <row r="12" spans="2:5" s="135" customFormat="1" ht="15" x14ac:dyDescent="0.25">
      <c r="B12" s="215"/>
      <c r="C12" s="216"/>
      <c r="D12" s="137"/>
      <c r="E12" s="86"/>
    </row>
    <row r="13" spans="2:5" s="135" customFormat="1" ht="15" x14ac:dyDescent="0.25">
      <c r="B13" s="215"/>
      <c r="C13" s="216"/>
      <c r="D13" s="137"/>
      <c r="E13" s="86"/>
    </row>
    <row r="14" spans="2:5" s="135" customFormat="1" ht="15" x14ac:dyDescent="0.25">
      <c r="B14" s="215"/>
      <c r="C14" s="216"/>
      <c r="D14" s="137"/>
      <c r="E14" s="86"/>
    </row>
    <row r="15" spans="2:5" s="135" customFormat="1" ht="15" x14ac:dyDescent="0.25">
      <c r="B15" s="215"/>
      <c r="C15" s="216"/>
      <c r="D15" s="137"/>
      <c r="E15" s="86"/>
    </row>
    <row r="16" spans="2:5" s="135" customFormat="1" ht="15" x14ac:dyDescent="0.25">
      <c r="B16" s="215"/>
      <c r="C16" s="216"/>
      <c r="D16" s="137"/>
      <c r="E16" s="86"/>
    </row>
    <row r="17" spans="2:5" s="135" customFormat="1" ht="15" x14ac:dyDescent="0.25">
      <c r="B17" s="213" t="s">
        <v>162</v>
      </c>
      <c r="C17" s="214"/>
      <c r="D17" s="138"/>
      <c r="E17" s="106">
        <f>SUM(E5:E16)</f>
        <v>0</v>
      </c>
    </row>
    <row r="18" spans="2:5" s="135" customFormat="1" ht="15" x14ac:dyDescent="0.25"/>
    <row r="19" spans="2:5" s="135" customFormat="1" ht="15" x14ac:dyDescent="0.25"/>
    <row r="20" spans="2:5" s="135" customFormat="1" ht="15" x14ac:dyDescent="0.25"/>
    <row r="21" spans="2:5" s="135" customFormat="1" ht="15" x14ac:dyDescent="0.25"/>
    <row r="22" spans="2:5" s="135" customFormat="1" ht="15" x14ac:dyDescent="0.25"/>
    <row r="23" spans="2:5" s="135" customFormat="1" ht="15" x14ac:dyDescent="0.25"/>
    <row r="24" spans="2:5" s="135" customFormat="1" ht="15" x14ac:dyDescent="0.25"/>
    <row r="25" spans="2:5" s="135" customFormat="1" ht="15" x14ac:dyDescent="0.25"/>
    <row r="26" spans="2:5" s="135" customFormat="1" ht="15" x14ac:dyDescent="0.25"/>
    <row r="27" spans="2:5" s="135" customFormat="1" ht="15" x14ac:dyDescent="0.25"/>
    <row r="28" spans="2:5" s="135" customFormat="1" ht="15" x14ac:dyDescent="0.25"/>
    <row r="29" spans="2:5" s="135" customFormat="1" ht="15" x14ac:dyDescent="0.25"/>
    <row r="30" spans="2:5" s="135" customFormat="1" ht="15" x14ac:dyDescent="0.25"/>
    <row r="31" spans="2:5" s="135" customFormat="1" ht="15" x14ac:dyDescent="0.25"/>
    <row r="32" spans="2:5" s="135" customFormat="1" ht="15" x14ac:dyDescent="0.25"/>
    <row r="33" spans="2:5" s="135" customFormat="1" ht="15" x14ac:dyDescent="0.25"/>
    <row r="34" spans="2:5" s="135" customFormat="1" ht="15" x14ac:dyDescent="0.25"/>
    <row r="35" spans="2:5" s="135" customFormat="1" ht="15" x14ac:dyDescent="0.25"/>
    <row r="36" spans="2:5" s="135" customFormat="1" ht="15" x14ac:dyDescent="0.25"/>
    <row r="37" spans="2:5" s="135" customFormat="1" ht="15" x14ac:dyDescent="0.25"/>
    <row r="38" spans="2:5" s="135" customFormat="1" ht="15" x14ac:dyDescent="0.25"/>
    <row r="39" spans="2:5" s="135" customFormat="1" x14ac:dyDescent="0.25">
      <c r="B39" s="133"/>
      <c r="C39" s="133"/>
      <c r="D39" s="133"/>
      <c r="E39" s="133"/>
    </row>
    <row r="40" spans="2:5" s="135" customFormat="1" x14ac:dyDescent="0.25">
      <c r="B40" s="133"/>
      <c r="C40" s="133"/>
      <c r="D40" s="133"/>
      <c r="E40" s="133"/>
    </row>
    <row r="41" spans="2:5" s="135" customFormat="1" x14ac:dyDescent="0.25">
      <c r="B41" s="133"/>
      <c r="C41" s="133"/>
      <c r="D41" s="133"/>
      <c r="E41" s="133"/>
    </row>
    <row r="42" spans="2:5" s="135" customFormat="1" x14ac:dyDescent="0.25">
      <c r="B42" s="133"/>
      <c r="C42" s="133"/>
      <c r="D42" s="133"/>
      <c r="E42" s="133"/>
    </row>
    <row r="43" spans="2:5" s="135" customFormat="1" x14ac:dyDescent="0.25">
      <c r="B43" s="133"/>
      <c r="C43" s="133"/>
      <c r="D43" s="133"/>
      <c r="E43" s="133"/>
    </row>
    <row r="44" spans="2:5" s="135" customFormat="1" x14ac:dyDescent="0.25">
      <c r="B44" s="133"/>
      <c r="C44" s="133"/>
      <c r="D44" s="133"/>
      <c r="E44" s="133"/>
    </row>
    <row r="45" spans="2:5" s="135" customFormat="1" x14ac:dyDescent="0.25">
      <c r="B45" s="133"/>
      <c r="C45" s="133"/>
      <c r="D45" s="133"/>
      <c r="E45" s="133"/>
    </row>
    <row r="46" spans="2:5" s="135" customFormat="1" x14ac:dyDescent="0.25">
      <c r="B46" s="133"/>
      <c r="C46" s="133"/>
      <c r="D46" s="133"/>
      <c r="E46" s="133"/>
    </row>
    <row r="47" spans="2:5" s="135" customFormat="1" x14ac:dyDescent="0.25">
      <c r="B47" s="133"/>
      <c r="C47" s="133"/>
      <c r="D47" s="133"/>
      <c r="E47" s="133"/>
    </row>
    <row r="48" spans="2:5" s="135" customFormat="1" x14ac:dyDescent="0.25">
      <c r="B48" s="133"/>
      <c r="C48" s="133"/>
      <c r="D48" s="133"/>
      <c r="E48" s="133"/>
    </row>
  </sheetData>
  <dataConsolidate/>
  <customSheetViews>
    <customSheetView guid="{314EE3D1-E070-4CC7-AC0A-800D99D32560}">
      <pageMargins left="0.45" right="0.45" top="0.5" bottom="0.5" header="0.3" footer="0.05"/>
      <pageSetup scale="80" fitToHeight="2" orientation="landscape" r:id="rId1"/>
      <headerFooter>
        <oddFooter>&amp;R&amp;P</oddFooter>
      </headerFooter>
    </customSheetView>
    <customSheetView guid="{FE77BB71-5BF9-4AB3-8CB7-40822B8D7754}">
      <pageMargins left="0.45" right="0.45" top="0.5" bottom="0.5" header="0.3" footer="0.05"/>
      <pageSetup scale="80" fitToHeight="2" orientation="landscape" r:id="rId2"/>
      <headerFooter>
        <oddFooter>&amp;R&amp;P</oddFooter>
      </headerFooter>
    </customSheetView>
  </customSheetViews>
  <mergeCells count="16">
    <mergeCell ref="B17:C17"/>
    <mergeCell ref="B12:C12"/>
    <mergeCell ref="B13:C13"/>
    <mergeCell ref="B14:C14"/>
    <mergeCell ref="B15:C15"/>
    <mergeCell ref="B16:C16"/>
    <mergeCell ref="B11:C11"/>
    <mergeCell ref="B1:E1"/>
    <mergeCell ref="B3:E3"/>
    <mergeCell ref="B4:C4"/>
    <mergeCell ref="B5:C5"/>
    <mergeCell ref="B6:C6"/>
    <mergeCell ref="B7:C7"/>
    <mergeCell ref="B8:C8"/>
    <mergeCell ref="B9:C9"/>
    <mergeCell ref="B10:C10"/>
  </mergeCells>
  <dataValidations count="1">
    <dataValidation allowBlank="1" showErrorMessage="1" sqref="A1:XFD1048576"/>
  </dataValidations>
  <pageMargins left="0.45" right="0.45" top="0.5" bottom="0.5" header="0.3" footer="0.05"/>
  <pageSetup scale="80" fitToHeight="2" orientation="landscape" r:id="rId3"/>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86"/>
  <sheetViews>
    <sheetView showGridLines="0" zoomScale="90" zoomScaleNormal="90" workbookViewId="0">
      <pane ySplit="13" topLeftCell="A14" activePane="bottomLeft" state="frozen"/>
      <selection pane="bottomLeft" activeCell="A11" sqref="A11"/>
    </sheetView>
  </sheetViews>
  <sheetFormatPr defaultColWidth="8.7109375" defaultRowHeight="12.75" x14ac:dyDescent="0.2"/>
  <cols>
    <col min="1" max="1" width="15.7109375" style="91" bestFit="1" customWidth="1"/>
    <col min="2" max="2" width="43.7109375" style="21" bestFit="1" customWidth="1"/>
    <col min="3" max="3" width="11.85546875" style="22" bestFit="1" customWidth="1"/>
    <col min="4" max="4" width="17.5703125" style="22" bestFit="1" customWidth="1"/>
    <col min="5" max="5" width="12.140625" style="3" bestFit="1" customWidth="1"/>
    <col min="6" max="6" width="10.7109375" style="20" bestFit="1" customWidth="1"/>
    <col min="7" max="7" width="12.42578125" style="3" customWidth="1"/>
    <col min="8" max="8" width="6.42578125" style="3" customWidth="1"/>
    <col min="9" max="9" width="20.140625" style="2" customWidth="1"/>
    <col min="10" max="10" width="14.42578125" style="2" customWidth="1"/>
    <col min="11" max="16384" width="8.7109375" style="3"/>
  </cols>
  <sheetData>
    <row r="1" spans="1:10" x14ac:dyDescent="0.2">
      <c r="A1" s="217" t="s">
        <v>71</v>
      </c>
      <c r="B1" s="217"/>
      <c r="C1" s="217"/>
      <c r="D1" s="217"/>
      <c r="E1" s="217"/>
      <c r="F1" s="217"/>
      <c r="G1" s="1"/>
      <c r="H1" s="1"/>
    </row>
    <row r="2" spans="1:10" s="10" customFormat="1" ht="38.25" x14ac:dyDescent="0.2">
      <c r="A2" s="89" t="s">
        <v>72</v>
      </c>
      <c r="B2" s="4" t="s">
        <v>73</v>
      </c>
      <c r="C2" s="5" t="s">
        <v>0</v>
      </c>
      <c r="D2" s="5" t="s">
        <v>74</v>
      </c>
      <c r="E2" s="5" t="s">
        <v>75</v>
      </c>
      <c r="F2" s="6" t="s">
        <v>76</v>
      </c>
      <c r="G2" s="7" t="s">
        <v>77</v>
      </c>
      <c r="H2" s="8"/>
      <c r="I2" s="9" t="s">
        <v>78</v>
      </c>
      <c r="J2" s="9" t="s">
        <v>79</v>
      </c>
    </row>
    <row r="3" spans="1:10" ht="12.75" customHeight="1" x14ac:dyDescent="0.25">
      <c r="A3" s="147" t="s">
        <v>7</v>
      </c>
      <c r="B3" s="147" t="s">
        <v>8</v>
      </c>
      <c r="C3" s="11">
        <v>15</v>
      </c>
      <c r="D3" s="12">
        <v>13</v>
      </c>
      <c r="E3" s="149">
        <f t="shared" ref="E3:E34" si="0">D3/C3</f>
        <v>0.8666666666666667</v>
      </c>
      <c r="F3" s="149">
        <v>0.15</v>
      </c>
      <c r="G3" s="13"/>
      <c r="H3" s="14"/>
      <c r="I3" s="15" t="s">
        <v>80</v>
      </c>
      <c r="J3" s="16">
        <v>0.05</v>
      </c>
    </row>
    <row r="4" spans="1:10" ht="12.75" customHeight="1" x14ac:dyDescent="0.25">
      <c r="A4" s="147" t="s">
        <v>39</v>
      </c>
      <c r="B4" s="147" t="s">
        <v>40</v>
      </c>
      <c r="C4" s="11">
        <v>6</v>
      </c>
      <c r="D4" s="12">
        <v>5</v>
      </c>
      <c r="E4" s="149">
        <f t="shared" si="0"/>
        <v>0.83333333333333337</v>
      </c>
      <c r="F4" s="149">
        <v>0.15</v>
      </c>
      <c r="G4" s="13"/>
      <c r="H4" s="14"/>
      <c r="I4" s="15" t="s">
        <v>81</v>
      </c>
      <c r="J4" s="16">
        <v>0.06</v>
      </c>
    </row>
    <row r="5" spans="1:10" ht="15" x14ac:dyDescent="0.25">
      <c r="A5" s="147" t="s">
        <v>11</v>
      </c>
      <c r="B5" s="147" t="s">
        <v>12</v>
      </c>
      <c r="C5" s="11">
        <v>7</v>
      </c>
      <c r="D5" s="12">
        <v>6</v>
      </c>
      <c r="E5" s="149">
        <f t="shared" si="0"/>
        <v>0.8571428571428571</v>
      </c>
      <c r="F5" s="149">
        <v>0.15</v>
      </c>
      <c r="G5" s="17"/>
      <c r="I5" s="15" t="s">
        <v>82</v>
      </c>
      <c r="J5" s="16">
        <v>7.0000000000000007E-2</v>
      </c>
    </row>
    <row r="6" spans="1:10" ht="12.75" customHeight="1" x14ac:dyDescent="0.25">
      <c r="A6" s="147" t="s">
        <v>9</v>
      </c>
      <c r="B6" s="147" t="s">
        <v>10</v>
      </c>
      <c r="C6" s="11">
        <v>10</v>
      </c>
      <c r="D6" s="12">
        <v>9</v>
      </c>
      <c r="E6" s="149">
        <f t="shared" si="0"/>
        <v>0.9</v>
      </c>
      <c r="F6" s="149">
        <v>0.15</v>
      </c>
      <c r="G6" s="18"/>
      <c r="H6" s="14"/>
      <c r="I6" s="15" t="s">
        <v>83</v>
      </c>
      <c r="J6" s="16">
        <v>0.08</v>
      </c>
    </row>
    <row r="7" spans="1:10" ht="12.75" customHeight="1" x14ac:dyDescent="0.25">
      <c r="A7" s="148" t="s">
        <v>348</v>
      </c>
      <c r="B7" s="148" t="s">
        <v>349</v>
      </c>
      <c r="C7" s="11">
        <v>2</v>
      </c>
      <c r="D7" s="12">
        <v>0</v>
      </c>
      <c r="E7" s="149">
        <f t="shared" si="0"/>
        <v>0</v>
      </c>
      <c r="F7" s="149">
        <v>0.05</v>
      </c>
      <c r="G7" s="13"/>
      <c r="H7" s="14"/>
      <c r="I7" s="15" t="s">
        <v>84</v>
      </c>
      <c r="J7" s="16">
        <v>0.09</v>
      </c>
    </row>
    <row r="8" spans="1:10" ht="12.75" customHeight="1" x14ac:dyDescent="0.25">
      <c r="A8" s="148" t="s">
        <v>350</v>
      </c>
      <c r="B8" s="148" t="s">
        <v>351</v>
      </c>
      <c r="C8" s="11">
        <v>6</v>
      </c>
      <c r="D8" s="12">
        <v>0</v>
      </c>
      <c r="E8" s="149">
        <f t="shared" si="0"/>
        <v>0</v>
      </c>
      <c r="F8" s="149">
        <v>0.05</v>
      </c>
      <c r="G8" s="13"/>
      <c r="H8" s="14"/>
      <c r="I8" s="15" t="s">
        <v>85</v>
      </c>
      <c r="J8" s="16">
        <v>0.1</v>
      </c>
    </row>
    <row r="9" spans="1:10" ht="12.75" customHeight="1" x14ac:dyDescent="0.25">
      <c r="A9" s="148" t="s">
        <v>318</v>
      </c>
      <c r="B9" s="148" t="s">
        <v>319</v>
      </c>
      <c r="C9" s="11">
        <v>2</v>
      </c>
      <c r="D9" s="12">
        <v>1</v>
      </c>
      <c r="E9" s="149">
        <f t="shared" si="0"/>
        <v>0.5</v>
      </c>
      <c r="F9" s="149">
        <v>0.1</v>
      </c>
      <c r="G9" s="13"/>
      <c r="H9" s="14"/>
      <c r="I9" s="15" t="s">
        <v>86</v>
      </c>
      <c r="J9" s="16">
        <v>0.11</v>
      </c>
    </row>
    <row r="10" spans="1:10" ht="12.75" customHeight="1" x14ac:dyDescent="0.25">
      <c r="A10" s="148" t="s">
        <v>352</v>
      </c>
      <c r="B10" s="148" t="s">
        <v>353</v>
      </c>
      <c r="C10" s="11">
        <v>2</v>
      </c>
      <c r="D10" s="12">
        <v>0</v>
      </c>
      <c r="E10" s="149">
        <f t="shared" si="0"/>
        <v>0</v>
      </c>
      <c r="F10" s="149">
        <v>0.05</v>
      </c>
      <c r="G10" s="13"/>
      <c r="H10" s="14"/>
      <c r="I10" s="15" t="s">
        <v>87</v>
      </c>
      <c r="J10" s="16">
        <v>0.12</v>
      </c>
    </row>
    <row r="11" spans="1:10" ht="12.75" customHeight="1" x14ac:dyDescent="0.25">
      <c r="A11" s="147" t="s">
        <v>25</v>
      </c>
      <c r="B11" s="147" t="s">
        <v>26</v>
      </c>
      <c r="C11" s="11">
        <v>56</v>
      </c>
      <c r="D11" s="12">
        <v>35</v>
      </c>
      <c r="E11" s="149">
        <f t="shared" si="0"/>
        <v>0.625</v>
      </c>
      <c r="F11" s="149">
        <v>0.12</v>
      </c>
      <c r="G11" s="13"/>
      <c r="H11" s="14"/>
      <c r="I11" s="15" t="s">
        <v>88</v>
      </c>
      <c r="J11" s="16">
        <v>0.13</v>
      </c>
    </row>
    <row r="12" spans="1:10" ht="12.75" customHeight="1" x14ac:dyDescent="0.25">
      <c r="A12" s="148" t="s">
        <v>320</v>
      </c>
      <c r="B12" s="148" t="s">
        <v>321</v>
      </c>
      <c r="C12" s="11">
        <v>5</v>
      </c>
      <c r="D12" s="12">
        <v>1</v>
      </c>
      <c r="E12" s="149">
        <f t="shared" si="0"/>
        <v>0.2</v>
      </c>
      <c r="F12" s="149">
        <v>0.05</v>
      </c>
      <c r="G12" s="17"/>
      <c r="H12" s="14"/>
      <c r="I12" s="15" t="s">
        <v>89</v>
      </c>
      <c r="J12" s="16">
        <v>0.14000000000000001</v>
      </c>
    </row>
    <row r="13" spans="1:10" ht="12.75" customHeight="1" x14ac:dyDescent="0.25">
      <c r="A13" s="148" t="s">
        <v>268</v>
      </c>
      <c r="B13" s="148" t="s">
        <v>269</v>
      </c>
      <c r="C13" s="11">
        <v>2</v>
      </c>
      <c r="D13" s="12">
        <v>0</v>
      </c>
      <c r="E13" s="149">
        <f t="shared" si="0"/>
        <v>0</v>
      </c>
      <c r="F13" s="149">
        <v>0.05</v>
      </c>
      <c r="G13" s="13"/>
      <c r="H13" s="14"/>
      <c r="I13" s="15" t="s">
        <v>90</v>
      </c>
      <c r="J13" s="16">
        <v>0.15</v>
      </c>
    </row>
    <row r="14" spans="1:10" ht="12.75" customHeight="1" x14ac:dyDescent="0.25">
      <c r="A14" s="147" t="s">
        <v>35</v>
      </c>
      <c r="B14" s="147" t="s">
        <v>36</v>
      </c>
      <c r="C14" s="11">
        <v>3</v>
      </c>
      <c r="D14" s="12">
        <v>3</v>
      </c>
      <c r="E14" s="149">
        <f t="shared" si="0"/>
        <v>1</v>
      </c>
      <c r="F14" s="149">
        <v>0.15</v>
      </c>
      <c r="G14" s="13"/>
      <c r="H14" s="14"/>
    </row>
    <row r="15" spans="1:10" ht="15" x14ac:dyDescent="0.25">
      <c r="A15" s="147" t="s">
        <v>60</v>
      </c>
      <c r="B15" s="147" t="s">
        <v>61</v>
      </c>
      <c r="C15" s="11">
        <v>8</v>
      </c>
      <c r="D15" s="12">
        <v>4</v>
      </c>
      <c r="E15" s="149">
        <f t="shared" si="0"/>
        <v>0.5</v>
      </c>
      <c r="F15" s="149">
        <v>0.1</v>
      </c>
      <c r="G15" s="13"/>
      <c r="H15" s="14"/>
    </row>
    <row r="16" spans="1:10" ht="15" x14ac:dyDescent="0.25">
      <c r="A16" s="148" t="s">
        <v>322</v>
      </c>
      <c r="B16" s="148" t="s">
        <v>323</v>
      </c>
      <c r="C16" s="11">
        <v>1</v>
      </c>
      <c r="D16" s="12">
        <v>1</v>
      </c>
      <c r="E16" s="149">
        <f t="shared" si="0"/>
        <v>1</v>
      </c>
      <c r="F16" s="149">
        <v>0.15</v>
      </c>
      <c r="G16" s="13"/>
      <c r="H16" s="14"/>
    </row>
    <row r="17" spans="1:8" ht="15" x14ac:dyDescent="0.25">
      <c r="A17" s="148" t="s">
        <v>270</v>
      </c>
      <c r="B17" s="148" t="s">
        <v>271</v>
      </c>
      <c r="C17" s="11">
        <v>3</v>
      </c>
      <c r="D17" s="12">
        <v>1</v>
      </c>
      <c r="E17" s="149">
        <f t="shared" si="0"/>
        <v>0.33333333333333331</v>
      </c>
      <c r="F17" s="149">
        <v>0.06</v>
      </c>
      <c r="G17" s="13"/>
      <c r="H17" s="14"/>
    </row>
    <row r="18" spans="1:8" ht="15" x14ac:dyDescent="0.25">
      <c r="A18" s="148" t="s">
        <v>272</v>
      </c>
      <c r="B18" s="148" t="s">
        <v>273</v>
      </c>
      <c r="C18" s="11">
        <v>3</v>
      </c>
      <c r="D18" s="12">
        <v>1</v>
      </c>
      <c r="E18" s="149">
        <f t="shared" si="0"/>
        <v>0.33333333333333331</v>
      </c>
      <c r="F18" s="149">
        <v>0.06</v>
      </c>
      <c r="G18" s="13"/>
    </row>
    <row r="19" spans="1:8" ht="15" x14ac:dyDescent="0.25">
      <c r="A19" s="148" t="s">
        <v>274</v>
      </c>
      <c r="B19" s="148" t="s">
        <v>275</v>
      </c>
      <c r="C19" s="11">
        <v>5</v>
      </c>
      <c r="D19" s="12">
        <v>0</v>
      </c>
      <c r="E19" s="149">
        <f t="shared" si="0"/>
        <v>0</v>
      </c>
      <c r="F19" s="149">
        <v>0.05</v>
      </c>
      <c r="G19" s="13"/>
      <c r="H19" s="14"/>
    </row>
    <row r="20" spans="1:8" ht="15" x14ac:dyDescent="0.25">
      <c r="A20" s="147" t="s">
        <v>19</v>
      </c>
      <c r="B20" s="147" t="s">
        <v>20</v>
      </c>
      <c r="C20" s="11">
        <v>6</v>
      </c>
      <c r="D20" s="12">
        <v>2</v>
      </c>
      <c r="E20" s="149">
        <f t="shared" si="0"/>
        <v>0.33333333333333331</v>
      </c>
      <c r="F20" s="149">
        <v>0.06</v>
      </c>
      <c r="G20" s="13"/>
      <c r="H20" s="14"/>
    </row>
    <row r="21" spans="1:8" ht="15" x14ac:dyDescent="0.25">
      <c r="A21" s="148" t="s">
        <v>276</v>
      </c>
      <c r="B21" s="148" t="s">
        <v>277</v>
      </c>
      <c r="C21" s="11">
        <v>5</v>
      </c>
      <c r="D21" s="12">
        <v>2</v>
      </c>
      <c r="E21" s="149">
        <f t="shared" si="0"/>
        <v>0.4</v>
      </c>
      <c r="F21" s="149">
        <v>0.08</v>
      </c>
      <c r="G21" s="13"/>
      <c r="H21" s="14"/>
    </row>
    <row r="22" spans="1:8" ht="15" x14ac:dyDescent="0.25">
      <c r="A22" s="147" t="s">
        <v>13</v>
      </c>
      <c r="B22" s="147" t="s">
        <v>14</v>
      </c>
      <c r="C22" s="11">
        <v>6</v>
      </c>
      <c r="D22" s="12">
        <v>4</v>
      </c>
      <c r="E22" s="149">
        <f t="shared" si="0"/>
        <v>0.66666666666666663</v>
      </c>
      <c r="F22" s="149">
        <v>0.13</v>
      </c>
      <c r="G22" s="13"/>
      <c r="H22" s="14"/>
    </row>
    <row r="23" spans="1:8" ht="15" x14ac:dyDescent="0.25">
      <c r="A23" s="147" t="s">
        <v>55</v>
      </c>
      <c r="B23" s="147" t="s">
        <v>91</v>
      </c>
      <c r="C23" s="11">
        <v>14</v>
      </c>
      <c r="D23" s="12">
        <v>8</v>
      </c>
      <c r="E23" s="149">
        <f t="shared" si="0"/>
        <v>0.5714285714285714</v>
      </c>
      <c r="F23" s="149">
        <v>0.11</v>
      </c>
      <c r="G23" s="13"/>
      <c r="H23" s="14"/>
    </row>
    <row r="24" spans="1:8" ht="15" x14ac:dyDescent="0.25">
      <c r="A24" s="148" t="s">
        <v>354</v>
      </c>
      <c r="B24" s="148" t="s">
        <v>355</v>
      </c>
      <c r="C24" s="11">
        <v>2</v>
      </c>
      <c r="D24" s="12">
        <v>0</v>
      </c>
      <c r="E24" s="149">
        <f t="shared" si="0"/>
        <v>0</v>
      </c>
      <c r="F24" s="149">
        <v>0.05</v>
      </c>
      <c r="G24" s="13"/>
      <c r="H24" s="14"/>
    </row>
    <row r="25" spans="1:8" ht="15" x14ac:dyDescent="0.25">
      <c r="A25" s="147" t="s">
        <v>17</v>
      </c>
      <c r="B25" s="147" t="s">
        <v>18</v>
      </c>
      <c r="C25" s="11">
        <v>11</v>
      </c>
      <c r="D25" s="12">
        <v>11</v>
      </c>
      <c r="E25" s="149">
        <f t="shared" si="0"/>
        <v>1</v>
      </c>
      <c r="F25" s="149">
        <v>0.15</v>
      </c>
      <c r="G25" s="13"/>
      <c r="H25" s="14"/>
    </row>
    <row r="26" spans="1:8" ht="15" x14ac:dyDescent="0.25">
      <c r="A26" s="147" t="s">
        <v>62</v>
      </c>
      <c r="B26" s="147" t="s">
        <v>63</v>
      </c>
      <c r="C26" s="11">
        <v>2</v>
      </c>
      <c r="D26" s="12">
        <v>1</v>
      </c>
      <c r="E26" s="149">
        <f t="shared" si="0"/>
        <v>0.5</v>
      </c>
      <c r="F26" s="149">
        <v>0.1</v>
      </c>
      <c r="G26" s="13"/>
      <c r="H26" s="14"/>
    </row>
    <row r="27" spans="1:8" ht="15" x14ac:dyDescent="0.25">
      <c r="A27" s="148" t="s">
        <v>324</v>
      </c>
      <c r="B27" s="148" t="s">
        <v>325</v>
      </c>
      <c r="C27" s="11">
        <v>1</v>
      </c>
      <c r="D27" s="12">
        <v>1</v>
      </c>
      <c r="E27" s="149">
        <f t="shared" si="0"/>
        <v>1</v>
      </c>
      <c r="F27" s="149">
        <v>0.15</v>
      </c>
      <c r="G27" s="13"/>
      <c r="H27" s="14"/>
    </row>
    <row r="28" spans="1:8" ht="15" x14ac:dyDescent="0.25">
      <c r="A28" s="148" t="s">
        <v>278</v>
      </c>
      <c r="B28" s="148" t="s">
        <v>279</v>
      </c>
      <c r="C28" s="11">
        <v>6</v>
      </c>
      <c r="D28" s="12">
        <v>1</v>
      </c>
      <c r="E28" s="149">
        <f t="shared" si="0"/>
        <v>0.16666666666666666</v>
      </c>
      <c r="F28" s="149">
        <v>0.05</v>
      </c>
      <c r="G28" s="13"/>
      <c r="H28" s="14"/>
    </row>
    <row r="29" spans="1:8" ht="15" x14ac:dyDescent="0.25">
      <c r="A29" s="147" t="s">
        <v>47</v>
      </c>
      <c r="B29" s="147" t="s">
        <v>48</v>
      </c>
      <c r="C29" s="11">
        <v>4</v>
      </c>
      <c r="D29" s="12">
        <v>3</v>
      </c>
      <c r="E29" s="149">
        <f t="shared" si="0"/>
        <v>0.75</v>
      </c>
      <c r="F29" s="149">
        <v>0.15</v>
      </c>
      <c r="G29" s="13"/>
      <c r="H29" s="14"/>
    </row>
    <row r="30" spans="1:8" ht="15" x14ac:dyDescent="0.25">
      <c r="A30" s="148" t="s">
        <v>326</v>
      </c>
      <c r="B30" s="148" t="s">
        <v>327</v>
      </c>
      <c r="C30" s="11">
        <v>1</v>
      </c>
      <c r="D30" s="12">
        <v>1</v>
      </c>
      <c r="E30" s="149">
        <f t="shared" si="0"/>
        <v>1</v>
      </c>
      <c r="F30" s="149">
        <v>0.15</v>
      </c>
      <c r="G30" s="13"/>
      <c r="H30" s="14"/>
    </row>
    <row r="31" spans="1:8" ht="15" x14ac:dyDescent="0.25">
      <c r="A31" s="148" t="s">
        <v>328</v>
      </c>
      <c r="B31" s="148" t="s">
        <v>329</v>
      </c>
      <c r="C31" s="11">
        <v>5</v>
      </c>
      <c r="D31" s="12">
        <v>1</v>
      </c>
      <c r="E31" s="149">
        <f t="shared" si="0"/>
        <v>0.2</v>
      </c>
      <c r="F31" s="149">
        <v>0.05</v>
      </c>
      <c r="G31" s="13"/>
      <c r="H31" s="14"/>
    </row>
    <row r="32" spans="1:8" ht="15" x14ac:dyDescent="0.25">
      <c r="A32" s="148" t="s">
        <v>296</v>
      </c>
      <c r="B32" s="148" t="s">
        <v>297</v>
      </c>
      <c r="C32" s="11">
        <v>1</v>
      </c>
      <c r="D32" s="12">
        <v>0</v>
      </c>
      <c r="E32" s="149">
        <f t="shared" si="0"/>
        <v>0</v>
      </c>
      <c r="F32" s="149">
        <v>0.05</v>
      </c>
      <c r="G32" s="17"/>
      <c r="H32" s="14"/>
    </row>
    <row r="33" spans="1:8" ht="15" x14ac:dyDescent="0.25">
      <c r="A33" s="147" t="s">
        <v>31</v>
      </c>
      <c r="B33" s="147" t="s">
        <v>32</v>
      </c>
      <c r="C33" s="11">
        <v>6</v>
      </c>
      <c r="D33" s="12">
        <v>4</v>
      </c>
      <c r="E33" s="149">
        <f t="shared" si="0"/>
        <v>0.66666666666666663</v>
      </c>
      <c r="F33" s="149">
        <v>0.13</v>
      </c>
      <c r="G33" s="13"/>
      <c r="H33" s="14"/>
    </row>
    <row r="34" spans="1:8" ht="15" x14ac:dyDescent="0.25">
      <c r="A34" s="148" t="s">
        <v>280</v>
      </c>
      <c r="B34" s="148" t="s">
        <v>281</v>
      </c>
      <c r="C34" s="11">
        <v>3</v>
      </c>
      <c r="D34" s="12">
        <v>1</v>
      </c>
      <c r="E34" s="149">
        <f t="shared" si="0"/>
        <v>0.33333333333333331</v>
      </c>
      <c r="F34" s="149">
        <v>0.06</v>
      </c>
      <c r="G34" s="13"/>
      <c r="H34" s="14"/>
    </row>
    <row r="35" spans="1:8" ht="15" x14ac:dyDescent="0.25">
      <c r="A35" s="148" t="s">
        <v>282</v>
      </c>
      <c r="B35" s="148" t="s">
        <v>283</v>
      </c>
      <c r="C35" s="11">
        <v>3</v>
      </c>
      <c r="D35" s="12">
        <v>1</v>
      </c>
      <c r="E35" s="149">
        <f t="shared" ref="E35:E66" si="1">D35/C35</f>
        <v>0.33333333333333331</v>
      </c>
      <c r="F35" s="149">
        <v>0.06</v>
      </c>
      <c r="G35" s="13"/>
      <c r="H35" s="14"/>
    </row>
    <row r="36" spans="1:8" ht="15" x14ac:dyDescent="0.25">
      <c r="A36" s="148" t="s">
        <v>330</v>
      </c>
      <c r="B36" s="148" t="s">
        <v>331</v>
      </c>
      <c r="C36" s="11">
        <v>1</v>
      </c>
      <c r="D36" s="12">
        <v>1</v>
      </c>
      <c r="E36" s="149">
        <f t="shared" si="1"/>
        <v>1</v>
      </c>
      <c r="F36" s="149">
        <v>0.15</v>
      </c>
      <c r="G36" s="13"/>
      <c r="H36" s="14"/>
    </row>
    <row r="37" spans="1:8" ht="15" x14ac:dyDescent="0.25">
      <c r="A37" s="147" t="s">
        <v>64</v>
      </c>
      <c r="B37" s="147" t="s">
        <v>65</v>
      </c>
      <c r="C37" s="11">
        <v>2</v>
      </c>
      <c r="D37" s="12">
        <v>1</v>
      </c>
      <c r="E37" s="149">
        <f t="shared" si="1"/>
        <v>0.5</v>
      </c>
      <c r="F37" s="149">
        <v>0.1</v>
      </c>
      <c r="G37" s="13"/>
      <c r="H37" s="14"/>
    </row>
    <row r="38" spans="1:8" ht="15" x14ac:dyDescent="0.25">
      <c r="A38" s="148" t="s">
        <v>356</v>
      </c>
      <c r="B38" s="148" t="s">
        <v>357</v>
      </c>
      <c r="C38" s="11">
        <v>2</v>
      </c>
      <c r="D38" s="12">
        <v>0</v>
      </c>
      <c r="E38" s="149">
        <f t="shared" si="1"/>
        <v>0</v>
      </c>
      <c r="F38" s="149">
        <v>0.05</v>
      </c>
      <c r="G38" s="13"/>
      <c r="H38" s="14"/>
    </row>
    <row r="39" spans="1:8" ht="15" x14ac:dyDescent="0.25">
      <c r="A39" s="147" t="s">
        <v>51</v>
      </c>
      <c r="B39" s="147" t="s">
        <v>52</v>
      </c>
      <c r="C39" s="11">
        <v>3</v>
      </c>
      <c r="D39" s="12">
        <v>3</v>
      </c>
      <c r="E39" s="149">
        <f t="shared" si="1"/>
        <v>1</v>
      </c>
      <c r="F39" s="149">
        <v>0.15</v>
      </c>
      <c r="G39" s="13"/>
      <c r="H39" s="14"/>
    </row>
    <row r="40" spans="1:8" ht="15" x14ac:dyDescent="0.25">
      <c r="A40" s="148" t="s">
        <v>358</v>
      </c>
      <c r="B40" s="148" t="s">
        <v>359</v>
      </c>
      <c r="C40" s="11">
        <v>2</v>
      </c>
      <c r="D40" s="12">
        <v>0</v>
      </c>
      <c r="E40" s="149">
        <f t="shared" si="1"/>
        <v>0</v>
      </c>
      <c r="F40" s="149">
        <v>0.05</v>
      </c>
      <c r="G40" s="13"/>
      <c r="H40" s="14"/>
    </row>
    <row r="41" spans="1:8" ht="15" x14ac:dyDescent="0.25">
      <c r="A41" s="147" t="s">
        <v>41</v>
      </c>
      <c r="B41" s="147" t="s">
        <v>42</v>
      </c>
      <c r="C41" s="11">
        <v>10</v>
      </c>
      <c r="D41" s="12">
        <v>7</v>
      </c>
      <c r="E41" s="149">
        <f t="shared" si="1"/>
        <v>0.7</v>
      </c>
      <c r="F41" s="149">
        <v>0.14000000000000001</v>
      </c>
      <c r="G41" s="13"/>
      <c r="H41" s="14"/>
    </row>
    <row r="42" spans="1:8" ht="15" x14ac:dyDescent="0.25">
      <c r="A42" s="148" t="s">
        <v>332</v>
      </c>
      <c r="B42" s="148" t="s">
        <v>333</v>
      </c>
      <c r="C42" s="11">
        <v>1</v>
      </c>
      <c r="D42" s="12">
        <v>1</v>
      </c>
      <c r="E42" s="149">
        <f t="shared" si="1"/>
        <v>1</v>
      </c>
      <c r="F42" s="149">
        <v>0.15</v>
      </c>
      <c r="G42" s="13"/>
      <c r="H42" s="14"/>
    </row>
    <row r="43" spans="1:8" ht="15" x14ac:dyDescent="0.25">
      <c r="A43" s="147" t="s">
        <v>15</v>
      </c>
      <c r="B43" s="147" t="s">
        <v>16</v>
      </c>
      <c r="C43" s="11">
        <v>9</v>
      </c>
      <c r="D43" s="12">
        <v>5</v>
      </c>
      <c r="E43" s="149">
        <f t="shared" si="1"/>
        <v>0.55555555555555558</v>
      </c>
      <c r="F43" s="149">
        <v>0.11</v>
      </c>
      <c r="G43" s="13"/>
      <c r="H43" s="14"/>
    </row>
    <row r="44" spans="1:8" ht="15" x14ac:dyDescent="0.25">
      <c r="A44" s="148" t="s">
        <v>334</v>
      </c>
      <c r="B44" s="148" t="s">
        <v>335</v>
      </c>
      <c r="C44" s="11">
        <v>1</v>
      </c>
      <c r="D44" s="12">
        <v>1</v>
      </c>
      <c r="E44" s="149">
        <f t="shared" si="1"/>
        <v>1</v>
      </c>
      <c r="F44" s="149">
        <v>0.15</v>
      </c>
      <c r="G44" s="13"/>
      <c r="H44" s="14"/>
    </row>
    <row r="45" spans="1:8" ht="15" x14ac:dyDescent="0.25">
      <c r="A45" s="148" t="s">
        <v>298</v>
      </c>
      <c r="B45" s="148" t="s">
        <v>299</v>
      </c>
      <c r="C45" s="11">
        <v>4</v>
      </c>
      <c r="D45" s="12">
        <v>2</v>
      </c>
      <c r="E45" s="149">
        <f t="shared" si="1"/>
        <v>0.5</v>
      </c>
      <c r="F45" s="149">
        <v>0.1</v>
      </c>
      <c r="G45" s="13"/>
      <c r="H45" s="14"/>
    </row>
    <row r="46" spans="1:8" ht="15" x14ac:dyDescent="0.25">
      <c r="A46" s="147" t="s">
        <v>66</v>
      </c>
      <c r="B46" s="147" t="s">
        <v>67</v>
      </c>
      <c r="C46" s="11">
        <v>10</v>
      </c>
      <c r="D46" s="12">
        <v>4</v>
      </c>
      <c r="E46" s="149">
        <f t="shared" si="1"/>
        <v>0.4</v>
      </c>
      <c r="F46" s="149">
        <v>0.08</v>
      </c>
      <c r="G46" s="17"/>
      <c r="H46" s="14"/>
    </row>
    <row r="47" spans="1:8" ht="15" x14ac:dyDescent="0.25">
      <c r="A47" s="148" t="s">
        <v>300</v>
      </c>
      <c r="B47" s="148" t="s">
        <v>301</v>
      </c>
      <c r="C47" s="11">
        <v>3</v>
      </c>
      <c r="D47" s="12">
        <v>0</v>
      </c>
      <c r="E47" s="149">
        <f t="shared" si="1"/>
        <v>0</v>
      </c>
      <c r="F47" s="149">
        <v>0.05</v>
      </c>
      <c r="G47" s="13"/>
      <c r="H47" s="14"/>
    </row>
    <row r="48" spans="1:8" ht="15" x14ac:dyDescent="0.25">
      <c r="A48" s="148" t="s">
        <v>336</v>
      </c>
      <c r="B48" s="148" t="s">
        <v>337</v>
      </c>
      <c r="C48" s="11">
        <v>2</v>
      </c>
      <c r="D48" s="12">
        <v>2</v>
      </c>
      <c r="E48" s="149">
        <f t="shared" si="1"/>
        <v>1</v>
      </c>
      <c r="F48" s="149">
        <v>0.15</v>
      </c>
      <c r="G48" s="13"/>
      <c r="H48" s="14"/>
    </row>
    <row r="49" spans="1:8" ht="15" x14ac:dyDescent="0.25">
      <c r="A49" s="147" t="s">
        <v>29</v>
      </c>
      <c r="B49" s="147" t="s">
        <v>30</v>
      </c>
      <c r="C49" s="11">
        <v>5</v>
      </c>
      <c r="D49" s="12">
        <v>2</v>
      </c>
      <c r="E49" s="149">
        <f t="shared" si="1"/>
        <v>0.4</v>
      </c>
      <c r="F49" s="149">
        <v>0.08</v>
      </c>
      <c r="G49" s="17"/>
      <c r="H49" s="14"/>
    </row>
    <row r="50" spans="1:8" ht="15" x14ac:dyDescent="0.25">
      <c r="A50" s="148" t="s">
        <v>302</v>
      </c>
      <c r="B50" s="148" t="s">
        <v>303</v>
      </c>
      <c r="C50" s="11">
        <v>1</v>
      </c>
      <c r="D50" s="12">
        <v>1</v>
      </c>
      <c r="E50" s="149">
        <f t="shared" si="1"/>
        <v>1</v>
      </c>
      <c r="F50" s="149">
        <v>0.15</v>
      </c>
      <c r="G50" s="13"/>
      <c r="H50" s="14"/>
    </row>
    <row r="51" spans="1:8" ht="15" x14ac:dyDescent="0.25">
      <c r="A51" s="148" t="s">
        <v>338</v>
      </c>
      <c r="B51" s="148" t="s">
        <v>339</v>
      </c>
      <c r="C51" s="11">
        <v>2</v>
      </c>
      <c r="D51" s="12">
        <v>1</v>
      </c>
      <c r="E51" s="149">
        <f t="shared" si="1"/>
        <v>0.5</v>
      </c>
      <c r="F51" s="149">
        <v>0.1</v>
      </c>
      <c r="G51" s="13"/>
      <c r="H51" s="14"/>
    </row>
    <row r="52" spans="1:8" ht="15" x14ac:dyDescent="0.25">
      <c r="A52" s="148" t="s">
        <v>304</v>
      </c>
      <c r="B52" s="148" t="s">
        <v>305</v>
      </c>
      <c r="C52" s="11">
        <v>2</v>
      </c>
      <c r="D52" s="12">
        <v>0</v>
      </c>
      <c r="E52" s="149">
        <f t="shared" si="1"/>
        <v>0</v>
      </c>
      <c r="F52" s="149">
        <v>0.05</v>
      </c>
      <c r="G52" s="13"/>
      <c r="H52" s="14"/>
    </row>
    <row r="53" spans="1:8" ht="15" x14ac:dyDescent="0.25">
      <c r="A53" s="148" t="s">
        <v>306</v>
      </c>
      <c r="B53" s="148" t="s">
        <v>307</v>
      </c>
      <c r="C53" s="11">
        <v>2</v>
      </c>
      <c r="D53" s="12">
        <v>1</v>
      </c>
      <c r="E53" s="149">
        <f t="shared" si="1"/>
        <v>0.5</v>
      </c>
      <c r="F53" s="149">
        <v>0.1</v>
      </c>
      <c r="G53" s="13"/>
      <c r="H53" s="14"/>
    </row>
    <row r="54" spans="1:8" ht="15" x14ac:dyDescent="0.25">
      <c r="A54" s="147" t="s">
        <v>68</v>
      </c>
      <c r="B54" s="147" t="s">
        <v>92</v>
      </c>
      <c r="C54" s="11">
        <v>16</v>
      </c>
      <c r="D54" s="12">
        <v>10</v>
      </c>
      <c r="E54" s="149">
        <f t="shared" si="1"/>
        <v>0.625</v>
      </c>
      <c r="F54" s="149">
        <v>0.12</v>
      </c>
      <c r="G54" s="17"/>
      <c r="H54" s="14"/>
    </row>
    <row r="55" spans="1:8" ht="15" x14ac:dyDescent="0.25">
      <c r="A55" s="148" t="s">
        <v>284</v>
      </c>
      <c r="B55" s="148" t="s">
        <v>285</v>
      </c>
      <c r="C55" s="11">
        <v>5</v>
      </c>
      <c r="D55" s="12">
        <v>2</v>
      </c>
      <c r="E55" s="149">
        <f t="shared" si="1"/>
        <v>0.4</v>
      </c>
      <c r="F55" s="149">
        <v>0.08</v>
      </c>
      <c r="G55" s="13"/>
      <c r="H55" s="14"/>
    </row>
    <row r="56" spans="1:8" ht="15" x14ac:dyDescent="0.25">
      <c r="A56" s="147" t="s">
        <v>49</v>
      </c>
      <c r="B56" s="147" t="s">
        <v>50</v>
      </c>
      <c r="C56" s="11">
        <v>12</v>
      </c>
      <c r="D56" s="12">
        <v>6</v>
      </c>
      <c r="E56" s="149">
        <f t="shared" si="1"/>
        <v>0.5</v>
      </c>
      <c r="F56" s="149">
        <v>0.1</v>
      </c>
      <c r="G56" s="13"/>
      <c r="H56" s="14"/>
    </row>
    <row r="57" spans="1:8" ht="15" x14ac:dyDescent="0.25">
      <c r="A57" s="148" t="s">
        <v>286</v>
      </c>
      <c r="B57" s="148" t="s">
        <v>287</v>
      </c>
      <c r="C57" s="11">
        <v>11</v>
      </c>
      <c r="D57" s="11">
        <v>7</v>
      </c>
      <c r="E57" s="149">
        <f t="shared" si="1"/>
        <v>0.63636363636363635</v>
      </c>
      <c r="F57" s="149">
        <v>0.12</v>
      </c>
      <c r="G57" s="13"/>
      <c r="H57" s="14"/>
    </row>
    <row r="58" spans="1:8" ht="15" x14ac:dyDescent="0.25">
      <c r="A58" s="148" t="s">
        <v>340</v>
      </c>
      <c r="B58" s="148" t="s">
        <v>341</v>
      </c>
      <c r="C58" s="11">
        <v>3</v>
      </c>
      <c r="D58" s="12">
        <v>1</v>
      </c>
      <c r="E58" s="149">
        <f t="shared" si="1"/>
        <v>0.33333333333333331</v>
      </c>
      <c r="F58" s="149">
        <v>0.06</v>
      </c>
      <c r="G58" s="13"/>
      <c r="H58" s="14"/>
    </row>
    <row r="59" spans="1:8" ht="15" x14ac:dyDescent="0.25">
      <c r="A59" s="147" t="s">
        <v>33</v>
      </c>
      <c r="B59" s="147" t="s">
        <v>34</v>
      </c>
      <c r="C59" s="11">
        <v>2</v>
      </c>
      <c r="D59" s="12">
        <v>1</v>
      </c>
      <c r="E59" s="149">
        <f t="shared" si="1"/>
        <v>0.5</v>
      </c>
      <c r="F59" s="149">
        <v>0.1</v>
      </c>
      <c r="G59" s="13"/>
      <c r="H59" s="14"/>
    </row>
    <row r="60" spans="1:8" ht="15" x14ac:dyDescent="0.25">
      <c r="A60" s="148" t="s">
        <v>360</v>
      </c>
      <c r="B60" s="148" t="s">
        <v>361</v>
      </c>
      <c r="C60" s="11">
        <v>2</v>
      </c>
      <c r="D60" s="12">
        <v>0</v>
      </c>
      <c r="E60" s="149">
        <f t="shared" si="1"/>
        <v>0</v>
      </c>
      <c r="F60" s="149">
        <v>0.05</v>
      </c>
      <c r="G60" s="13"/>
      <c r="H60" s="14"/>
    </row>
    <row r="61" spans="1:8" ht="15" x14ac:dyDescent="0.25">
      <c r="A61" s="148" t="s">
        <v>362</v>
      </c>
      <c r="B61" s="148" t="s">
        <v>363</v>
      </c>
      <c r="C61" s="11">
        <v>3</v>
      </c>
      <c r="D61" s="12">
        <v>0</v>
      </c>
      <c r="E61" s="149">
        <f t="shared" si="1"/>
        <v>0</v>
      </c>
      <c r="F61" s="149">
        <v>0.05</v>
      </c>
      <c r="G61" s="13"/>
      <c r="H61" s="14"/>
    </row>
    <row r="62" spans="1:8" ht="15" x14ac:dyDescent="0.25">
      <c r="A62" s="148" t="s">
        <v>288</v>
      </c>
      <c r="B62" s="148" t="s">
        <v>289</v>
      </c>
      <c r="C62" s="11">
        <v>6</v>
      </c>
      <c r="D62" s="12">
        <v>3</v>
      </c>
      <c r="E62" s="149">
        <f t="shared" si="1"/>
        <v>0.5</v>
      </c>
      <c r="F62" s="149">
        <v>0.1</v>
      </c>
      <c r="G62" s="13"/>
      <c r="H62" s="14"/>
    </row>
    <row r="63" spans="1:8" ht="15" x14ac:dyDescent="0.25">
      <c r="A63" s="148" t="s">
        <v>342</v>
      </c>
      <c r="B63" s="148" t="s">
        <v>343</v>
      </c>
      <c r="C63" s="11">
        <v>3</v>
      </c>
      <c r="D63" s="12">
        <v>1</v>
      </c>
      <c r="E63" s="149">
        <f t="shared" si="1"/>
        <v>0.33333333333333331</v>
      </c>
      <c r="F63" s="149">
        <v>0.06</v>
      </c>
      <c r="G63" s="13"/>
      <c r="H63" s="14"/>
    </row>
    <row r="64" spans="1:8" ht="15" x14ac:dyDescent="0.25">
      <c r="A64" s="148" t="s">
        <v>308</v>
      </c>
      <c r="B64" s="148" t="s">
        <v>309</v>
      </c>
      <c r="C64" s="11">
        <v>5</v>
      </c>
      <c r="D64" s="11">
        <v>2</v>
      </c>
      <c r="E64" s="149">
        <f t="shared" si="1"/>
        <v>0.4</v>
      </c>
      <c r="F64" s="149">
        <v>0.08</v>
      </c>
      <c r="G64" s="13"/>
      <c r="H64" s="14"/>
    </row>
    <row r="65" spans="1:8" ht="15" x14ac:dyDescent="0.25">
      <c r="A65" s="148" t="s">
        <v>290</v>
      </c>
      <c r="B65" s="148" t="s">
        <v>291</v>
      </c>
      <c r="C65" s="11">
        <v>4</v>
      </c>
      <c r="D65" s="12">
        <v>1</v>
      </c>
      <c r="E65" s="149">
        <f t="shared" si="1"/>
        <v>0.25</v>
      </c>
      <c r="F65" s="149">
        <v>0.05</v>
      </c>
      <c r="G65" s="13"/>
      <c r="H65" s="14"/>
    </row>
    <row r="66" spans="1:8" ht="15" x14ac:dyDescent="0.25">
      <c r="A66" s="147" t="s">
        <v>23</v>
      </c>
      <c r="B66" s="147" t="s">
        <v>24</v>
      </c>
      <c r="C66" s="11">
        <v>7</v>
      </c>
      <c r="D66" s="12">
        <v>6</v>
      </c>
      <c r="E66" s="149">
        <f t="shared" si="1"/>
        <v>0.8571428571428571</v>
      </c>
      <c r="F66" s="149">
        <v>0.15</v>
      </c>
      <c r="G66" s="13"/>
      <c r="H66" s="14"/>
    </row>
    <row r="67" spans="1:8" ht="15" x14ac:dyDescent="0.25">
      <c r="A67" s="148" t="s">
        <v>310</v>
      </c>
      <c r="B67" s="148" t="s">
        <v>311</v>
      </c>
      <c r="C67" s="11">
        <v>7</v>
      </c>
      <c r="D67" s="12">
        <v>6</v>
      </c>
      <c r="E67" s="149">
        <f t="shared" ref="E67:E85" si="2">D67/C67</f>
        <v>0.8571428571428571</v>
      </c>
      <c r="F67" s="149">
        <v>0.15</v>
      </c>
      <c r="G67" s="13"/>
      <c r="H67" s="14"/>
    </row>
    <row r="68" spans="1:8" ht="15" x14ac:dyDescent="0.25">
      <c r="A68" s="147" t="s">
        <v>37</v>
      </c>
      <c r="B68" s="147" t="s">
        <v>38</v>
      </c>
      <c r="C68" s="11">
        <v>51</v>
      </c>
      <c r="D68" s="12">
        <v>41</v>
      </c>
      <c r="E68" s="149">
        <f t="shared" si="2"/>
        <v>0.80392156862745101</v>
      </c>
      <c r="F68" s="149">
        <v>0.15</v>
      </c>
      <c r="G68" s="13"/>
      <c r="H68" s="14"/>
    </row>
    <row r="69" spans="1:8" ht="15" x14ac:dyDescent="0.25">
      <c r="A69" s="148" t="s">
        <v>312</v>
      </c>
      <c r="B69" s="148" t="s">
        <v>313</v>
      </c>
      <c r="C69" s="11">
        <v>3</v>
      </c>
      <c r="D69" s="12">
        <v>2</v>
      </c>
      <c r="E69" s="149">
        <f t="shared" si="2"/>
        <v>0.66666666666666663</v>
      </c>
      <c r="F69" s="149">
        <v>0.13</v>
      </c>
      <c r="G69" s="13"/>
      <c r="H69" s="14"/>
    </row>
    <row r="70" spans="1:8" ht="15" x14ac:dyDescent="0.25">
      <c r="A70" s="148" t="s">
        <v>27</v>
      </c>
      <c r="B70" s="148" t="s">
        <v>28</v>
      </c>
      <c r="C70" s="11">
        <v>4</v>
      </c>
      <c r="D70" s="12">
        <v>1</v>
      </c>
      <c r="E70" s="149">
        <f t="shared" si="2"/>
        <v>0.25</v>
      </c>
      <c r="F70" s="149">
        <v>0.05</v>
      </c>
      <c r="G70" s="17"/>
      <c r="H70" s="14"/>
    </row>
    <row r="71" spans="1:8" ht="15" x14ac:dyDescent="0.25">
      <c r="A71" s="147" t="s">
        <v>56</v>
      </c>
      <c r="B71" s="147" t="s">
        <v>57</v>
      </c>
      <c r="C71" s="11">
        <v>17</v>
      </c>
      <c r="D71" s="12">
        <v>14</v>
      </c>
      <c r="E71" s="149">
        <f t="shared" si="2"/>
        <v>0.82352941176470584</v>
      </c>
      <c r="F71" s="149">
        <v>0.15</v>
      </c>
      <c r="G71" s="13"/>
      <c r="H71" s="14"/>
    </row>
    <row r="72" spans="1:8" ht="15" x14ac:dyDescent="0.25">
      <c r="A72" s="147" t="s">
        <v>21</v>
      </c>
      <c r="B72" s="147" t="s">
        <v>22</v>
      </c>
      <c r="C72" s="11">
        <v>3</v>
      </c>
      <c r="D72" s="12">
        <v>0</v>
      </c>
      <c r="E72" s="149">
        <f t="shared" si="2"/>
        <v>0</v>
      </c>
      <c r="F72" s="149">
        <v>0.05</v>
      </c>
      <c r="G72" s="13"/>
      <c r="H72" s="14"/>
    </row>
    <row r="73" spans="1:8" ht="15" x14ac:dyDescent="0.25">
      <c r="A73" s="148" t="s">
        <v>364</v>
      </c>
      <c r="B73" s="148" t="s">
        <v>365</v>
      </c>
      <c r="C73" s="11">
        <v>3</v>
      </c>
      <c r="D73" s="12">
        <v>0</v>
      </c>
      <c r="E73" s="149">
        <f t="shared" si="2"/>
        <v>0</v>
      </c>
      <c r="F73" s="149">
        <v>0.05</v>
      </c>
      <c r="G73" s="13"/>
      <c r="H73" s="14"/>
    </row>
    <row r="74" spans="1:8" ht="15" x14ac:dyDescent="0.25">
      <c r="A74" s="148" t="s">
        <v>292</v>
      </c>
      <c r="B74" s="148" t="s">
        <v>293</v>
      </c>
      <c r="C74" s="11">
        <v>3</v>
      </c>
      <c r="D74" s="12">
        <v>1</v>
      </c>
      <c r="E74" s="149">
        <f t="shared" si="2"/>
        <v>0.33333333333333331</v>
      </c>
      <c r="F74" s="149">
        <v>0.06</v>
      </c>
      <c r="G74" s="13"/>
      <c r="H74" s="14"/>
    </row>
    <row r="75" spans="1:8" ht="15" x14ac:dyDescent="0.25">
      <c r="A75" s="147" t="s">
        <v>45</v>
      </c>
      <c r="B75" s="147" t="s">
        <v>46</v>
      </c>
      <c r="C75" s="11">
        <v>33</v>
      </c>
      <c r="D75" s="12">
        <v>24</v>
      </c>
      <c r="E75" s="149">
        <f t="shared" si="2"/>
        <v>0.72727272727272729</v>
      </c>
      <c r="F75" s="149">
        <v>0.14000000000000001</v>
      </c>
      <c r="G75" s="13"/>
      <c r="H75" s="14"/>
    </row>
    <row r="76" spans="1:8" ht="15" x14ac:dyDescent="0.25">
      <c r="A76" s="147" t="s">
        <v>53</v>
      </c>
      <c r="B76" s="147" t="s">
        <v>54</v>
      </c>
      <c r="C76" s="11">
        <v>7</v>
      </c>
      <c r="D76" s="12">
        <v>2</v>
      </c>
      <c r="E76" s="149">
        <f t="shared" si="2"/>
        <v>0.2857142857142857</v>
      </c>
      <c r="F76" s="149">
        <v>0.05</v>
      </c>
      <c r="G76" s="13"/>
      <c r="H76" s="14"/>
    </row>
    <row r="77" spans="1:8" ht="15" x14ac:dyDescent="0.25">
      <c r="A77" s="147" t="s">
        <v>43</v>
      </c>
      <c r="B77" s="147" t="s">
        <v>44</v>
      </c>
      <c r="C77" s="11">
        <v>13</v>
      </c>
      <c r="D77" s="11">
        <v>7</v>
      </c>
      <c r="E77" s="149">
        <f t="shared" si="2"/>
        <v>0.53846153846153844</v>
      </c>
      <c r="F77" s="149">
        <v>0.1</v>
      </c>
      <c r="G77" s="13"/>
      <c r="H77" s="14"/>
    </row>
    <row r="78" spans="1:8" ht="15" x14ac:dyDescent="0.25">
      <c r="A78" s="148" t="s">
        <v>314</v>
      </c>
      <c r="B78" s="148" t="s">
        <v>315</v>
      </c>
      <c r="C78" s="11">
        <v>3</v>
      </c>
      <c r="D78" s="12">
        <v>2</v>
      </c>
      <c r="E78" s="149">
        <f t="shared" si="2"/>
        <v>0.66666666666666663</v>
      </c>
      <c r="F78" s="149">
        <v>0.13</v>
      </c>
      <c r="G78" s="13"/>
      <c r="H78" s="14"/>
    </row>
    <row r="79" spans="1:8" ht="15" x14ac:dyDescent="0.25">
      <c r="A79" s="148" t="s">
        <v>294</v>
      </c>
      <c r="B79" s="148" t="s">
        <v>295</v>
      </c>
      <c r="C79" s="11">
        <v>5</v>
      </c>
      <c r="D79" s="12">
        <v>1</v>
      </c>
      <c r="E79" s="149">
        <f t="shared" si="2"/>
        <v>0.2</v>
      </c>
      <c r="F79" s="149">
        <v>0.05</v>
      </c>
      <c r="G79" s="13"/>
      <c r="H79" s="14"/>
    </row>
    <row r="80" spans="1:8" ht="15" x14ac:dyDescent="0.25">
      <c r="A80" s="148" t="s">
        <v>316</v>
      </c>
      <c r="B80" s="148" t="s">
        <v>317</v>
      </c>
      <c r="C80" s="11">
        <v>6</v>
      </c>
      <c r="D80" s="12">
        <v>1</v>
      </c>
      <c r="E80" s="149">
        <f t="shared" si="2"/>
        <v>0.16666666666666666</v>
      </c>
      <c r="F80" s="149">
        <v>0.05</v>
      </c>
      <c r="G80" s="17"/>
      <c r="H80" s="14"/>
    </row>
    <row r="81" spans="1:8" ht="15" x14ac:dyDescent="0.25">
      <c r="A81" s="148" t="s">
        <v>366</v>
      </c>
      <c r="B81" s="148" t="s">
        <v>367</v>
      </c>
      <c r="C81" s="11">
        <v>2</v>
      </c>
      <c r="D81" s="12">
        <v>0</v>
      </c>
      <c r="E81" s="149">
        <f t="shared" si="2"/>
        <v>0</v>
      </c>
      <c r="F81" s="149">
        <v>0.05</v>
      </c>
      <c r="G81" s="13"/>
      <c r="H81" s="14"/>
    </row>
    <row r="82" spans="1:8" ht="15" x14ac:dyDescent="0.25">
      <c r="A82" s="148" t="s">
        <v>344</v>
      </c>
      <c r="B82" s="148" t="s">
        <v>345</v>
      </c>
      <c r="C82" s="11">
        <v>1</v>
      </c>
      <c r="D82" s="12">
        <v>1</v>
      </c>
      <c r="E82" s="149">
        <f t="shared" si="2"/>
        <v>1</v>
      </c>
      <c r="F82" s="149">
        <v>0.15</v>
      </c>
      <c r="G82" s="13"/>
      <c r="H82" s="14"/>
    </row>
    <row r="83" spans="1:8" ht="15" x14ac:dyDescent="0.25">
      <c r="A83" s="148" t="s">
        <v>346</v>
      </c>
      <c r="B83" s="148" t="s">
        <v>347</v>
      </c>
      <c r="C83" s="11">
        <v>1</v>
      </c>
      <c r="D83" s="12">
        <v>1</v>
      </c>
      <c r="E83" s="149">
        <f t="shared" si="2"/>
        <v>1</v>
      </c>
      <c r="F83" s="149">
        <v>0.15</v>
      </c>
      <c r="G83" s="13"/>
      <c r="H83" s="14"/>
    </row>
    <row r="84" spans="1:8" ht="15" x14ac:dyDescent="0.25">
      <c r="A84" s="147" t="s">
        <v>58</v>
      </c>
      <c r="B84" s="147" t="s">
        <v>59</v>
      </c>
      <c r="C84" s="11">
        <v>4</v>
      </c>
      <c r="D84" s="12">
        <v>4</v>
      </c>
      <c r="E84" s="149">
        <f t="shared" si="2"/>
        <v>1</v>
      </c>
      <c r="F84" s="149">
        <v>0.15</v>
      </c>
      <c r="G84" s="13"/>
      <c r="H84" s="14"/>
    </row>
    <row r="85" spans="1:8" ht="15" x14ac:dyDescent="0.25">
      <c r="A85" s="147" t="s">
        <v>69</v>
      </c>
      <c r="B85" s="147" t="s">
        <v>70</v>
      </c>
      <c r="C85" s="11">
        <v>39</v>
      </c>
      <c r="D85" s="12">
        <v>10</v>
      </c>
      <c r="E85" s="149">
        <f t="shared" si="2"/>
        <v>0.25641025641025639</v>
      </c>
      <c r="F85" s="149">
        <v>0.05</v>
      </c>
      <c r="G85" s="13"/>
      <c r="H85" s="14"/>
    </row>
    <row r="86" spans="1:8" x14ac:dyDescent="0.2">
      <c r="A86" s="90"/>
      <c r="B86" s="19"/>
      <c r="C86" s="12">
        <f>SUM(C3:C85)</f>
        <v>558</v>
      </c>
      <c r="D86" s="12">
        <f>SUM(D3:D85)</f>
        <v>311</v>
      </c>
    </row>
  </sheetData>
  <autoFilter ref="A2:G2">
    <sortState ref="A3:G86">
      <sortCondition ref="B2"/>
    </sortState>
  </autoFilter>
  <customSheetViews>
    <customSheetView guid="{314EE3D1-E070-4CC7-AC0A-800D99D32560}" showGridLines="0" showAutoFilter="1" state="hidden">
      <selection activeCell="N37" sqref="N37"/>
      <pageMargins left="0.75" right="0.75" top="1" bottom="1" header="0.5" footer="0.5"/>
      <pageSetup orientation="landscape" r:id="rId1"/>
      <headerFooter alignWithMargins="0"/>
      <autoFilter ref="A2:J134"/>
    </customSheetView>
    <customSheetView guid="{FE77BB71-5BF9-4AB3-8CB7-40822B8D7754}" showGridLines="0" showAutoFilter="1" state="hidden">
      <selection activeCell="N37" sqref="N37"/>
      <pageMargins left="0.75" right="0.75" top="1" bottom="1" header="0.5" footer="0.5"/>
      <pageSetup orientation="landscape" r:id="rId2"/>
      <headerFooter alignWithMargins="0"/>
      <autoFilter ref="A2:J134"/>
    </customSheetView>
  </customSheetViews>
  <mergeCells count="1">
    <mergeCell ref="A1:F1"/>
  </mergeCells>
  <pageMargins left="0.5" right="0.5" top="0.5" bottom="0.5" header="0.5" footer="0.5"/>
  <pageSetup scale="86" fitToHeight="2"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heetViews>
  <sheetFormatPr defaultRowHeight="15" x14ac:dyDescent="0.25"/>
  <cols>
    <col min="1" max="1" width="5.5703125" style="78" customWidth="1"/>
    <col min="2" max="2" width="5.7109375" style="78" customWidth="1"/>
    <col min="3" max="3" width="150.7109375" style="128" customWidth="1"/>
    <col min="4" max="16384" width="9.140625" style="128"/>
  </cols>
  <sheetData>
    <row r="1" spans="1:29" s="129" customFormat="1" ht="18.75" x14ac:dyDescent="0.3">
      <c r="A1" s="120"/>
      <c r="B1" s="120"/>
      <c r="C1" s="127" t="s">
        <v>235</v>
      </c>
    </row>
    <row r="2" spans="1:29" ht="15" customHeight="1" x14ac:dyDescent="0.3">
      <c r="C2" s="75"/>
    </row>
    <row r="3" spans="1:29" s="119" customFormat="1" x14ac:dyDescent="0.25">
      <c r="A3" s="66"/>
      <c r="B3" s="134"/>
      <c r="C3" s="134" t="s">
        <v>234</v>
      </c>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s="64" customFormat="1" x14ac:dyDescent="0.25">
      <c r="A4" s="66"/>
      <c r="B4" s="66"/>
      <c r="C4" s="130"/>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29" s="64" customFormat="1" ht="45" x14ac:dyDescent="0.25">
      <c r="A5" s="66"/>
      <c r="B5" s="88"/>
      <c r="C5" s="69" t="s">
        <v>236</v>
      </c>
      <c r="D5" s="66"/>
      <c r="E5" s="66"/>
      <c r="F5" s="66"/>
      <c r="G5" s="66"/>
      <c r="H5" s="66"/>
      <c r="I5" s="66"/>
      <c r="J5" s="66"/>
      <c r="K5" s="66"/>
      <c r="L5" s="66"/>
      <c r="M5" s="66"/>
      <c r="N5" s="66"/>
      <c r="O5" s="66"/>
      <c r="P5" s="66"/>
      <c r="Q5" s="66"/>
      <c r="R5" s="66"/>
      <c r="S5" s="66"/>
      <c r="T5" s="66"/>
      <c r="U5" s="66"/>
      <c r="V5" s="66"/>
      <c r="W5" s="66"/>
      <c r="X5" s="66"/>
      <c r="Y5" s="66"/>
      <c r="Z5" s="66"/>
      <c r="AA5" s="66"/>
      <c r="AB5" s="66"/>
      <c r="AC5" s="66"/>
    </row>
    <row r="6" spans="1:29" s="64" customFormat="1" x14ac:dyDescent="0.25">
      <c r="A6" s="66"/>
      <c r="B6" s="142"/>
      <c r="C6" s="69"/>
      <c r="D6" s="66"/>
      <c r="E6" s="66"/>
      <c r="F6" s="66"/>
      <c r="G6" s="66"/>
      <c r="H6" s="66"/>
      <c r="I6" s="66"/>
      <c r="J6" s="66"/>
      <c r="K6" s="66"/>
      <c r="L6" s="66"/>
      <c r="M6" s="66"/>
      <c r="N6" s="66"/>
      <c r="O6" s="66"/>
      <c r="P6" s="66"/>
      <c r="Q6" s="66"/>
      <c r="R6" s="66"/>
      <c r="S6" s="66"/>
      <c r="T6" s="66"/>
      <c r="U6" s="66"/>
      <c r="V6" s="66"/>
      <c r="W6" s="66"/>
      <c r="X6" s="66"/>
      <c r="Y6" s="66"/>
      <c r="Z6" s="66"/>
      <c r="AA6" s="66"/>
      <c r="AB6" s="66"/>
      <c r="AC6" s="66"/>
    </row>
    <row r="7" spans="1:29" s="119" customFormat="1" x14ac:dyDescent="0.25">
      <c r="A7" s="66"/>
      <c r="B7" s="66"/>
      <c r="C7" s="69"/>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29" s="119" customFormat="1" ht="30" x14ac:dyDescent="0.25">
      <c r="A8" s="66"/>
      <c r="B8" s="88"/>
      <c r="C8" s="69" t="s">
        <v>254</v>
      </c>
      <c r="D8" s="66"/>
      <c r="E8" s="66"/>
      <c r="F8" s="66"/>
      <c r="G8" s="66"/>
      <c r="H8" s="66"/>
      <c r="I8" s="66"/>
      <c r="J8" s="66"/>
      <c r="K8" s="66"/>
      <c r="L8" s="66"/>
      <c r="M8" s="66"/>
      <c r="N8" s="66"/>
      <c r="O8" s="66"/>
      <c r="P8" s="66"/>
      <c r="Q8" s="66"/>
      <c r="R8" s="66"/>
      <c r="S8" s="66"/>
      <c r="T8" s="66"/>
      <c r="U8" s="66"/>
      <c r="V8" s="66"/>
      <c r="W8" s="66"/>
      <c r="X8" s="66"/>
      <c r="Y8" s="66"/>
      <c r="Z8" s="66"/>
      <c r="AA8" s="66"/>
      <c r="AB8" s="66"/>
      <c r="AC8" s="66"/>
    </row>
    <row r="9" spans="1:29" s="119" customFormat="1" x14ac:dyDescent="0.25">
      <c r="A9" s="66"/>
      <c r="B9" s="66"/>
      <c r="C9" s="69"/>
      <c r="D9" s="66"/>
      <c r="E9" s="66"/>
      <c r="F9" s="66"/>
      <c r="G9" s="66"/>
      <c r="H9" s="66"/>
      <c r="I9" s="66"/>
      <c r="J9" s="66"/>
      <c r="K9" s="66"/>
      <c r="L9" s="66"/>
      <c r="M9" s="66"/>
      <c r="N9" s="66"/>
      <c r="O9" s="66"/>
      <c r="P9" s="66"/>
      <c r="Q9" s="66"/>
      <c r="R9" s="66"/>
      <c r="S9" s="66"/>
      <c r="T9" s="66"/>
      <c r="U9" s="66"/>
      <c r="V9" s="66"/>
      <c r="W9" s="66"/>
      <c r="X9" s="66"/>
      <c r="Y9" s="66"/>
      <c r="Z9" s="66"/>
      <c r="AA9" s="66"/>
      <c r="AB9" s="66"/>
      <c r="AC9" s="66"/>
    </row>
    <row r="10" spans="1:29" s="119" customFormat="1" x14ac:dyDescent="0.25">
      <c r="A10" s="66"/>
      <c r="B10" s="66"/>
      <c r="C10" s="69"/>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row>
    <row r="11" spans="1:29" s="64" customFormat="1" ht="30" customHeight="1" x14ac:dyDescent="0.25">
      <c r="A11" s="66"/>
      <c r="B11" s="88"/>
      <c r="C11" s="69" t="s">
        <v>255</v>
      </c>
    </row>
    <row r="12" spans="1:29" s="64" customFormat="1" x14ac:dyDescent="0.25">
      <c r="A12" s="66"/>
      <c r="B12" s="66"/>
      <c r="C12" s="131"/>
    </row>
    <row r="13" spans="1:29" s="64" customFormat="1" x14ac:dyDescent="0.25">
      <c r="A13" s="66"/>
      <c r="B13" s="66"/>
      <c r="C13" s="131"/>
    </row>
    <row r="14" spans="1:29" s="64" customFormat="1" ht="30" customHeight="1" x14ac:dyDescent="0.25">
      <c r="A14" s="66"/>
      <c r="B14" s="88"/>
      <c r="C14" s="69" t="s">
        <v>382</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row>
    <row r="15" spans="1:29" s="119" customFormat="1" x14ac:dyDescent="0.25">
      <c r="A15" s="66"/>
      <c r="B15" s="66"/>
      <c r="C15" s="69"/>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row>
    <row r="16" spans="1:29" s="119" customFormat="1" x14ac:dyDescent="0.25">
      <c r="A16" s="66"/>
      <c r="B16" s="66"/>
      <c r="C16" s="69"/>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row>
    <row r="17" spans="1:3" s="64" customFormat="1" ht="30" customHeight="1" x14ac:dyDescent="0.25">
      <c r="A17" s="66"/>
      <c r="B17" s="88"/>
      <c r="C17" s="69" t="s">
        <v>256</v>
      </c>
    </row>
    <row r="18" spans="1:3" s="64" customFormat="1" x14ac:dyDescent="0.25">
      <c r="A18" s="66"/>
      <c r="B18" s="66"/>
      <c r="C18" s="69"/>
    </row>
    <row r="19" spans="1:3" s="64" customFormat="1" x14ac:dyDescent="0.25">
      <c r="A19" s="66"/>
      <c r="B19" s="66"/>
      <c r="C19" s="69"/>
    </row>
    <row r="20" spans="1:3" s="64" customFormat="1" ht="30" customHeight="1" x14ac:dyDescent="0.25">
      <c r="A20" s="66"/>
      <c r="B20" s="88"/>
      <c r="C20" s="132" t="s">
        <v>257</v>
      </c>
    </row>
    <row r="21" spans="1:3" s="64" customFormat="1" x14ac:dyDescent="0.25">
      <c r="A21" s="66"/>
      <c r="B21" s="66"/>
      <c r="C21" s="132"/>
    </row>
  </sheetData>
  <customSheetViews>
    <customSheetView guid="{314EE3D1-E070-4CC7-AC0A-800D99D32560}">
      <pageMargins left="0.45" right="0.45" top="0.5" bottom="0.5" header="0.3" footer="0.05"/>
      <pageSetup scale="80" fitToHeight="7" orientation="landscape" r:id="rId1"/>
      <headerFooter>
        <oddFooter>&amp;R&amp;P</oddFooter>
      </headerFooter>
    </customSheetView>
    <customSheetView guid="{FE77BB71-5BF9-4AB3-8CB7-40822B8D7754}">
      <selection activeCell="C20" sqref="C20"/>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zoomScaleNormal="100" workbookViewId="0"/>
  </sheetViews>
  <sheetFormatPr defaultRowHeight="15" x14ac:dyDescent="0.25"/>
  <cols>
    <col min="1" max="1" width="5.7109375" style="42" customWidth="1"/>
    <col min="2" max="2" width="27.7109375" style="42" customWidth="1"/>
    <col min="3" max="3" width="52.140625" style="42" customWidth="1"/>
    <col min="4" max="4" width="27.85546875" style="42" customWidth="1"/>
    <col min="5" max="5" width="50" style="42" customWidth="1"/>
    <col min="6" max="16384" width="9.140625" style="42"/>
  </cols>
  <sheetData>
    <row r="1" spans="2:13" s="37" customFormat="1" ht="18.75" customHeight="1" x14ac:dyDescent="0.3">
      <c r="B1" s="169" t="s">
        <v>115</v>
      </c>
      <c r="C1" s="170"/>
      <c r="D1" s="170"/>
      <c r="E1" s="170"/>
      <c r="F1" s="23"/>
      <c r="G1" s="23"/>
      <c r="H1" s="23"/>
      <c r="I1" s="23"/>
      <c r="J1" s="23"/>
      <c r="K1" s="23"/>
      <c r="L1" s="23"/>
      <c r="M1" s="23"/>
    </row>
    <row r="2" spans="2:13" s="37" customFormat="1" ht="15.75" x14ac:dyDescent="0.25">
      <c r="B2" s="39"/>
      <c r="C2" s="40"/>
      <c r="D2" s="41"/>
      <c r="E2" s="23"/>
    </row>
    <row r="3" spans="2:13" ht="45" customHeight="1" x14ac:dyDescent="0.25">
      <c r="B3" s="171" t="s">
        <v>116</v>
      </c>
      <c r="C3" s="171"/>
      <c r="D3" s="171"/>
      <c r="E3" s="171"/>
    </row>
    <row r="5" spans="2:13" ht="30" customHeight="1" x14ac:dyDescent="0.25">
      <c r="B5" s="172" t="s">
        <v>244</v>
      </c>
      <c r="C5" s="172"/>
      <c r="D5" s="172"/>
      <c r="E5" s="172"/>
    </row>
    <row r="6" spans="2:13" x14ac:dyDescent="0.25">
      <c r="B6" s="43"/>
      <c r="D6" s="43"/>
      <c r="E6" s="44"/>
    </row>
    <row r="7" spans="2:13" x14ac:dyDescent="0.25">
      <c r="B7" s="51" t="s">
        <v>119</v>
      </c>
      <c r="C7" s="51" t="s">
        <v>120</v>
      </c>
      <c r="D7" s="51" t="s">
        <v>119</v>
      </c>
      <c r="E7" s="51" t="s">
        <v>121</v>
      </c>
    </row>
    <row r="8" spans="2:13" ht="15" customHeight="1" x14ac:dyDescent="0.25">
      <c r="B8" s="52"/>
      <c r="C8" s="47"/>
      <c r="D8" s="53"/>
      <c r="E8" s="53"/>
    </row>
    <row r="9" spans="2:13" ht="15" customHeight="1" x14ac:dyDescent="0.25">
      <c r="B9" s="52"/>
      <c r="C9" s="47"/>
      <c r="D9" s="53"/>
      <c r="E9" s="53"/>
    </row>
    <row r="10" spans="2:13" ht="15" customHeight="1" x14ac:dyDescent="0.25">
      <c r="B10" s="52"/>
      <c r="C10" s="47"/>
      <c r="D10" s="53"/>
      <c r="E10" s="53"/>
    </row>
    <row r="11" spans="2:13" ht="15" customHeight="1" x14ac:dyDescent="0.25">
      <c r="B11" s="52"/>
      <c r="C11" s="47"/>
      <c r="D11" s="53"/>
      <c r="E11" s="53"/>
    </row>
    <row r="12" spans="2:13" ht="15" customHeight="1" x14ac:dyDescent="0.25">
      <c r="B12" s="52"/>
      <c r="C12" s="47"/>
      <c r="D12" s="53"/>
      <c r="E12" s="53"/>
    </row>
    <row r="14" spans="2:13" x14ac:dyDescent="0.25">
      <c r="B14" s="45" t="s">
        <v>117</v>
      </c>
      <c r="C14" s="173" t="s">
        <v>118</v>
      </c>
      <c r="D14" s="173"/>
      <c r="E14" s="46" t="s">
        <v>110</v>
      </c>
    </row>
    <row r="15" spans="2:13" ht="15" customHeight="1" x14ac:dyDescent="0.25">
      <c r="B15" s="47"/>
      <c r="C15" s="168"/>
      <c r="D15" s="168"/>
      <c r="E15" s="48"/>
    </row>
    <row r="16" spans="2:13" ht="15" customHeight="1" x14ac:dyDescent="0.25">
      <c r="B16" s="47"/>
      <c r="C16" s="168"/>
      <c r="D16" s="168"/>
      <c r="E16" s="48"/>
    </row>
    <row r="17" spans="2:5" ht="15" customHeight="1" x14ac:dyDescent="0.25">
      <c r="B17" s="47"/>
      <c r="C17" s="168"/>
      <c r="D17" s="168"/>
      <c r="E17" s="48"/>
    </row>
    <row r="18" spans="2:5" ht="15" customHeight="1" x14ac:dyDescent="0.25">
      <c r="B18" s="47"/>
      <c r="C18" s="168"/>
      <c r="D18" s="168"/>
      <c r="E18" s="48"/>
    </row>
    <row r="19" spans="2:5" ht="15" customHeight="1" x14ac:dyDescent="0.25">
      <c r="B19" s="47"/>
      <c r="C19" s="168"/>
      <c r="D19" s="168"/>
      <c r="E19" s="48"/>
    </row>
    <row r="20" spans="2:5" ht="15" customHeight="1" x14ac:dyDescent="0.25">
      <c r="B20" s="47"/>
      <c r="C20" s="168"/>
      <c r="D20" s="168"/>
      <c r="E20" s="48"/>
    </row>
    <row r="21" spans="2:5" ht="15" customHeight="1" x14ac:dyDescent="0.25">
      <c r="B21" s="47"/>
      <c r="C21" s="168"/>
      <c r="D21" s="168"/>
      <c r="E21" s="48"/>
    </row>
    <row r="22" spans="2:5" ht="15" customHeight="1" x14ac:dyDescent="0.25">
      <c r="B22" s="47"/>
      <c r="C22" s="168"/>
      <c r="D22" s="168"/>
      <c r="E22" s="48"/>
    </row>
    <row r="23" spans="2:5" ht="15" customHeight="1" x14ac:dyDescent="0.25">
      <c r="B23" s="47"/>
      <c r="C23" s="168"/>
      <c r="D23" s="168"/>
      <c r="E23" s="48"/>
    </row>
    <row r="24" spans="2:5" ht="15" customHeight="1" x14ac:dyDescent="0.25">
      <c r="B24" s="47"/>
      <c r="C24" s="168"/>
      <c r="D24" s="168"/>
      <c r="E24" s="48"/>
    </row>
    <row r="25" spans="2:5" ht="15" customHeight="1" x14ac:dyDescent="0.25">
      <c r="B25" s="47"/>
      <c r="C25" s="168"/>
      <c r="D25" s="168"/>
      <c r="E25" s="48"/>
    </row>
    <row r="26" spans="2:5" ht="15" customHeight="1" x14ac:dyDescent="0.25">
      <c r="B26" s="47"/>
      <c r="C26" s="168"/>
      <c r="D26" s="168"/>
      <c r="E26" s="48"/>
    </row>
    <row r="27" spans="2:5" ht="15" customHeight="1" x14ac:dyDescent="0.25">
      <c r="B27" s="47"/>
      <c r="C27" s="168"/>
      <c r="D27" s="168"/>
      <c r="E27" s="48"/>
    </row>
    <row r="28" spans="2:5" ht="15" customHeight="1" x14ac:dyDescent="0.25">
      <c r="B28" s="47"/>
      <c r="C28" s="168"/>
      <c r="D28" s="168"/>
      <c r="E28" s="48"/>
    </row>
    <row r="29" spans="2:5" ht="15" customHeight="1" x14ac:dyDescent="0.25">
      <c r="B29" s="47"/>
      <c r="C29" s="168"/>
      <c r="D29" s="168"/>
      <c r="E29" s="48"/>
    </row>
    <row r="30" spans="2:5" ht="15" customHeight="1" x14ac:dyDescent="0.25">
      <c r="B30" s="47"/>
      <c r="C30" s="168"/>
      <c r="D30" s="168"/>
      <c r="E30" s="48"/>
    </row>
    <row r="31" spans="2:5" ht="15" customHeight="1" x14ac:dyDescent="0.25">
      <c r="B31" s="47"/>
      <c r="C31" s="168"/>
      <c r="D31" s="168"/>
      <c r="E31" s="48"/>
    </row>
    <row r="32" spans="2:5" ht="15" customHeight="1" x14ac:dyDescent="0.25">
      <c r="B32" s="47"/>
      <c r="C32" s="168"/>
      <c r="D32" s="168"/>
      <c r="E32" s="48"/>
    </row>
    <row r="33" spans="2:5" ht="15" customHeight="1" x14ac:dyDescent="0.25">
      <c r="B33" s="47"/>
      <c r="C33" s="168"/>
      <c r="D33" s="168"/>
      <c r="E33" s="48"/>
    </row>
    <row r="34" spans="2:5" ht="15" customHeight="1" x14ac:dyDescent="0.25">
      <c r="B34" s="47"/>
      <c r="C34" s="168"/>
      <c r="D34" s="168"/>
      <c r="E34" s="48"/>
    </row>
    <row r="35" spans="2:5" ht="15" customHeight="1" x14ac:dyDescent="0.25">
      <c r="B35" s="47"/>
      <c r="C35" s="168"/>
      <c r="D35" s="168"/>
      <c r="E35" s="47"/>
    </row>
    <row r="36" spans="2:5" x14ac:dyDescent="0.25">
      <c r="B36" s="49"/>
      <c r="C36" s="50"/>
      <c r="D36" s="50"/>
      <c r="E36" s="49"/>
    </row>
  </sheetData>
  <customSheetViews>
    <customSheetView guid="{314EE3D1-E070-4CC7-AC0A-800D99D32560}">
      <pageMargins left="0.45" right="0.45" top="0.5" bottom="0.5" header="0.3" footer="0.05"/>
      <pageSetup scale="80" orientation="landscape" r:id="rId1"/>
      <headerFooter>
        <oddFooter>&amp;R&amp;P</oddFooter>
      </headerFooter>
    </customSheetView>
    <customSheetView guid="{FE77BB71-5BF9-4AB3-8CB7-40822B8D7754}" topLeftCell="A13">
      <pageMargins left="0.45" right="0.45" top="0.5" bottom="0.5" header="0.3" footer="0.05"/>
      <pageSetup scale="80" orientation="landscape" r:id="rId2"/>
      <headerFooter>
        <oddFooter>&amp;R&amp;P</oddFooter>
      </headerFooter>
    </customSheetView>
  </customSheetViews>
  <mergeCells count="25">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B1:E1"/>
    <mergeCell ref="B3:E3"/>
    <mergeCell ref="B5:E5"/>
    <mergeCell ref="C14:D14"/>
    <mergeCell ref="C15:D15"/>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Enter the name of each member of the district's DCIP planning team." sqref="B15:B35"/>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34"/>
  <sheetViews>
    <sheetView zoomScaleNormal="100" workbookViewId="0"/>
  </sheetViews>
  <sheetFormatPr defaultRowHeight="15.75" x14ac:dyDescent="0.25"/>
  <cols>
    <col min="1" max="1" width="5.7109375" style="38" customWidth="1"/>
    <col min="2" max="2" width="14.7109375" style="38" customWidth="1"/>
    <col min="3" max="3" width="9.85546875" style="38" customWidth="1"/>
    <col min="4" max="4" width="14.7109375" style="38" customWidth="1"/>
    <col min="5" max="5" width="9.85546875" style="38" customWidth="1"/>
    <col min="6" max="6" width="14.7109375" style="38" customWidth="1"/>
    <col min="7" max="7" width="9.85546875" style="38" customWidth="1"/>
    <col min="8" max="8" width="15.28515625" style="38" bestFit="1" customWidth="1"/>
    <col min="9" max="9" width="9.85546875" style="38" customWidth="1"/>
    <col min="10" max="10" width="14.7109375" style="38" customWidth="1"/>
    <col min="11" max="11" width="9.85546875" style="38" customWidth="1"/>
    <col min="12" max="12" width="14.7109375" style="38" customWidth="1"/>
    <col min="13" max="13" width="9.85546875" style="38" customWidth="1"/>
    <col min="14" max="16384" width="9.140625" style="38"/>
  </cols>
  <sheetData>
    <row r="1" spans="2:13" ht="18.75" x14ac:dyDescent="0.3">
      <c r="B1" s="169" t="s">
        <v>122</v>
      </c>
      <c r="C1" s="184"/>
      <c r="D1" s="184"/>
      <c r="E1" s="184"/>
      <c r="F1" s="185"/>
      <c r="G1" s="185"/>
      <c r="H1" s="185"/>
      <c r="I1" s="185"/>
      <c r="J1" s="185"/>
      <c r="K1" s="185"/>
      <c r="L1" s="185"/>
      <c r="M1" s="185"/>
    </row>
    <row r="2" spans="2:13" x14ac:dyDescent="0.25">
      <c r="B2" s="39"/>
      <c r="C2" s="40"/>
      <c r="D2" s="41"/>
      <c r="E2" s="23"/>
    </row>
    <row r="3" spans="2:13" x14ac:dyDescent="0.25">
      <c r="B3" s="186" t="s">
        <v>122</v>
      </c>
      <c r="C3" s="186"/>
      <c r="D3" s="186"/>
      <c r="E3" s="186"/>
      <c r="F3" s="186"/>
      <c r="G3" s="186"/>
      <c r="H3" s="186"/>
      <c r="I3" s="187"/>
      <c r="J3" s="187"/>
      <c r="K3" s="187"/>
      <c r="L3" s="187"/>
      <c r="M3" s="187"/>
    </row>
    <row r="4" spans="2:13" ht="45" customHeight="1" x14ac:dyDescent="0.25">
      <c r="B4" s="54" t="s">
        <v>123</v>
      </c>
      <c r="C4" s="55"/>
      <c r="D4" s="54" t="s">
        <v>124</v>
      </c>
      <c r="E4" s="55"/>
      <c r="F4" s="54" t="s">
        <v>125</v>
      </c>
      <c r="G4" s="55"/>
      <c r="H4" s="54" t="s">
        <v>126</v>
      </c>
      <c r="I4" s="55"/>
      <c r="J4" s="188"/>
      <c r="K4" s="189"/>
      <c r="L4" s="189"/>
      <c r="M4" s="190"/>
    </row>
    <row r="5" spans="2:13" s="57" customFormat="1" x14ac:dyDescent="0.25">
      <c r="B5" s="56"/>
      <c r="C5" s="56"/>
      <c r="D5" s="56"/>
      <c r="E5" s="56"/>
      <c r="F5" s="56"/>
      <c r="G5" s="56"/>
      <c r="H5" s="56"/>
      <c r="I5" s="56"/>
      <c r="J5" s="56"/>
      <c r="K5" s="56"/>
      <c r="L5" s="56"/>
      <c r="M5" s="56"/>
    </row>
    <row r="6" spans="2:13" x14ac:dyDescent="0.25">
      <c r="B6" s="186" t="s">
        <v>127</v>
      </c>
      <c r="C6" s="186"/>
      <c r="D6" s="186"/>
      <c r="E6" s="186"/>
      <c r="F6" s="186"/>
      <c r="G6" s="186"/>
      <c r="H6" s="186"/>
      <c r="I6" s="187"/>
      <c r="J6" s="187"/>
      <c r="K6" s="187"/>
      <c r="L6" s="187"/>
      <c r="M6" s="187"/>
    </row>
    <row r="7" spans="2:13" ht="45" x14ac:dyDescent="0.25">
      <c r="B7" s="54" t="s">
        <v>128</v>
      </c>
      <c r="C7" s="55"/>
      <c r="D7" s="54" t="s">
        <v>129</v>
      </c>
      <c r="E7" s="55"/>
      <c r="F7" s="54" t="s">
        <v>130</v>
      </c>
      <c r="G7" s="55"/>
      <c r="H7" s="58" t="s">
        <v>131</v>
      </c>
      <c r="I7" s="55"/>
      <c r="J7" s="54" t="s">
        <v>132</v>
      </c>
      <c r="K7" s="55"/>
      <c r="L7" s="54" t="s">
        <v>133</v>
      </c>
      <c r="M7" s="55"/>
    </row>
    <row r="8" spans="2:13" s="57" customFormat="1" x14ac:dyDescent="0.25">
      <c r="B8" s="56"/>
      <c r="C8" s="56"/>
      <c r="D8" s="56"/>
      <c r="E8" s="56"/>
      <c r="F8" s="56"/>
      <c r="G8" s="56"/>
      <c r="H8" s="56"/>
      <c r="I8" s="56"/>
      <c r="J8" s="56"/>
      <c r="K8" s="56"/>
      <c r="L8" s="56"/>
      <c r="M8" s="56"/>
    </row>
    <row r="9" spans="2:13" x14ac:dyDescent="0.25">
      <c r="B9" s="186" t="s">
        <v>134</v>
      </c>
      <c r="C9" s="186"/>
      <c r="D9" s="186"/>
      <c r="E9" s="186"/>
      <c r="F9" s="186"/>
      <c r="G9" s="186"/>
      <c r="H9" s="186"/>
      <c r="I9" s="187"/>
      <c r="J9" s="187"/>
      <c r="K9" s="187"/>
      <c r="L9" s="187"/>
      <c r="M9" s="187"/>
    </row>
    <row r="10" spans="2:13" ht="75" x14ac:dyDescent="0.25">
      <c r="B10" s="54" t="s">
        <v>135</v>
      </c>
      <c r="C10" s="55"/>
      <c r="D10" s="54" t="s">
        <v>136</v>
      </c>
      <c r="E10" s="55"/>
      <c r="F10" s="54" t="s">
        <v>137</v>
      </c>
      <c r="G10" s="55"/>
      <c r="H10" s="54" t="s">
        <v>369</v>
      </c>
      <c r="I10" s="55"/>
      <c r="J10" s="54" t="s">
        <v>370</v>
      </c>
      <c r="K10" s="55"/>
      <c r="L10" s="54" t="s">
        <v>371</v>
      </c>
      <c r="M10" s="55"/>
    </row>
    <row r="11" spans="2:13" s="57" customFormat="1" x14ac:dyDescent="0.25">
      <c r="B11" s="56"/>
      <c r="C11" s="56"/>
      <c r="D11" s="56"/>
      <c r="E11" s="56"/>
      <c r="F11" s="56"/>
      <c r="G11" s="56"/>
      <c r="H11" s="56"/>
      <c r="I11" s="56"/>
      <c r="J11" s="56"/>
      <c r="K11" s="56"/>
      <c r="L11" s="56"/>
      <c r="M11" s="56"/>
    </row>
    <row r="12" spans="2:13" x14ac:dyDescent="0.25">
      <c r="B12" s="181" t="s">
        <v>138</v>
      </c>
      <c r="C12" s="182"/>
      <c r="D12" s="182"/>
      <c r="E12" s="182"/>
      <c r="F12" s="183"/>
      <c r="G12" s="183"/>
      <c r="H12" s="183"/>
      <c r="I12" s="183"/>
      <c r="J12" s="183"/>
      <c r="K12" s="183"/>
      <c r="L12" s="183"/>
      <c r="M12" s="183"/>
    </row>
    <row r="13" spans="2:13" ht="15.75" customHeight="1" x14ac:dyDescent="0.25">
      <c r="B13" s="174"/>
      <c r="C13" s="175"/>
      <c r="D13" s="177" t="s">
        <v>139</v>
      </c>
      <c r="E13" s="175"/>
      <c r="F13" s="175"/>
      <c r="G13" s="175"/>
      <c r="H13" s="174"/>
      <c r="I13" s="175"/>
      <c r="J13" s="177" t="s">
        <v>140</v>
      </c>
      <c r="K13" s="175"/>
      <c r="L13" s="175"/>
      <c r="M13" s="175"/>
    </row>
    <row r="14" spans="2:13" ht="15.75" customHeight="1" x14ac:dyDescent="0.25">
      <c r="B14" s="174"/>
      <c r="C14" s="175"/>
      <c r="D14" s="177" t="s">
        <v>141</v>
      </c>
      <c r="E14" s="175"/>
      <c r="F14" s="175"/>
      <c r="G14" s="175"/>
      <c r="H14" s="174"/>
      <c r="I14" s="175"/>
      <c r="J14" s="177" t="s">
        <v>142</v>
      </c>
      <c r="K14" s="175"/>
      <c r="L14" s="175"/>
      <c r="M14" s="175"/>
    </row>
    <row r="15" spans="2:13" ht="15.75" customHeight="1" x14ac:dyDescent="0.25">
      <c r="B15" s="174"/>
      <c r="C15" s="175"/>
      <c r="D15" s="177" t="s">
        <v>143</v>
      </c>
      <c r="E15" s="175"/>
      <c r="F15" s="175"/>
      <c r="G15" s="175"/>
      <c r="H15" s="174"/>
      <c r="I15" s="175"/>
      <c r="J15" s="177" t="s">
        <v>144</v>
      </c>
      <c r="K15" s="175"/>
      <c r="L15" s="175"/>
      <c r="M15" s="175"/>
    </row>
    <row r="16" spans="2:13" x14ac:dyDescent="0.25">
      <c r="B16" s="174"/>
      <c r="C16" s="175"/>
      <c r="D16" s="177" t="s">
        <v>145</v>
      </c>
      <c r="E16" s="175"/>
      <c r="F16" s="175"/>
      <c r="G16" s="175"/>
      <c r="H16" s="174"/>
      <c r="I16" s="175"/>
      <c r="J16" s="177" t="s">
        <v>146</v>
      </c>
      <c r="K16" s="175"/>
      <c r="L16" s="175"/>
      <c r="M16" s="175"/>
    </row>
    <row r="17" spans="2:13" ht="15.75" customHeight="1" x14ac:dyDescent="0.25">
      <c r="B17" s="174"/>
      <c r="C17" s="175"/>
      <c r="D17" s="177" t="s">
        <v>147</v>
      </c>
      <c r="E17" s="175"/>
      <c r="F17" s="175"/>
      <c r="G17" s="175"/>
      <c r="H17" s="174"/>
      <c r="I17" s="175"/>
      <c r="J17" s="177"/>
      <c r="K17" s="175"/>
      <c r="L17" s="175"/>
      <c r="M17" s="175"/>
    </row>
    <row r="18" spans="2:13" s="57" customFormat="1" x14ac:dyDescent="0.25">
      <c r="B18" s="59"/>
      <c r="C18" s="59"/>
      <c r="D18" s="59"/>
      <c r="E18" s="59"/>
    </row>
    <row r="19" spans="2:13" ht="15.75" customHeight="1" x14ac:dyDescent="0.25">
      <c r="B19" s="178" t="s">
        <v>148</v>
      </c>
      <c r="C19" s="179"/>
      <c r="D19" s="179"/>
      <c r="E19" s="179"/>
      <c r="F19" s="180"/>
      <c r="G19" s="180"/>
      <c r="H19" s="180"/>
      <c r="I19" s="180"/>
      <c r="J19" s="180"/>
      <c r="K19" s="180"/>
      <c r="L19" s="180"/>
      <c r="M19" s="180"/>
    </row>
    <row r="20" spans="2:13" x14ac:dyDescent="0.25">
      <c r="B20" s="174"/>
      <c r="C20" s="175"/>
      <c r="D20" s="177" t="s">
        <v>139</v>
      </c>
      <c r="E20" s="175"/>
      <c r="F20" s="175"/>
      <c r="G20" s="175"/>
      <c r="H20" s="174"/>
      <c r="I20" s="175"/>
      <c r="J20" s="177" t="s">
        <v>140</v>
      </c>
      <c r="K20" s="175"/>
      <c r="L20" s="175"/>
      <c r="M20" s="175"/>
    </row>
    <row r="21" spans="2:13" x14ac:dyDescent="0.25">
      <c r="B21" s="174"/>
      <c r="C21" s="175"/>
      <c r="D21" s="177" t="s">
        <v>141</v>
      </c>
      <c r="E21" s="175"/>
      <c r="F21" s="175"/>
      <c r="G21" s="175"/>
      <c r="H21" s="174"/>
      <c r="I21" s="175"/>
      <c r="J21" s="177" t="s">
        <v>142</v>
      </c>
      <c r="K21" s="175"/>
      <c r="L21" s="175"/>
      <c r="M21" s="175"/>
    </row>
    <row r="22" spans="2:13" x14ac:dyDescent="0.25">
      <c r="B22" s="174"/>
      <c r="C22" s="175"/>
      <c r="D22" s="177" t="s">
        <v>143</v>
      </c>
      <c r="E22" s="175"/>
      <c r="F22" s="175"/>
      <c r="G22" s="175"/>
      <c r="H22" s="174"/>
      <c r="I22" s="175"/>
      <c r="J22" s="177" t="s">
        <v>144</v>
      </c>
      <c r="K22" s="175"/>
      <c r="L22" s="175"/>
      <c r="M22" s="175"/>
    </row>
    <row r="23" spans="2:13" x14ac:dyDescent="0.25">
      <c r="B23" s="174"/>
      <c r="C23" s="175"/>
      <c r="D23" s="177" t="s">
        <v>145</v>
      </c>
      <c r="E23" s="175"/>
      <c r="F23" s="175"/>
      <c r="G23" s="175"/>
      <c r="H23" s="174"/>
      <c r="I23" s="175"/>
      <c r="J23" s="177" t="s">
        <v>146</v>
      </c>
      <c r="K23" s="175"/>
      <c r="L23" s="175"/>
      <c r="M23" s="175"/>
    </row>
    <row r="24" spans="2:13" x14ac:dyDescent="0.25">
      <c r="B24" s="174"/>
      <c r="C24" s="175"/>
      <c r="D24" s="177" t="s">
        <v>147</v>
      </c>
      <c r="E24" s="175"/>
      <c r="F24" s="175"/>
      <c r="G24" s="175"/>
      <c r="H24" s="174"/>
      <c r="I24" s="175"/>
      <c r="J24" s="177"/>
      <c r="K24" s="175"/>
      <c r="L24" s="175"/>
      <c r="M24" s="175"/>
    </row>
    <row r="25" spans="2:13" s="57" customFormat="1" x14ac:dyDescent="0.25">
      <c r="B25" s="56"/>
      <c r="C25" s="56"/>
      <c r="D25" s="56"/>
      <c r="E25" s="56"/>
    </row>
    <row r="26" spans="2:13" ht="15.75" customHeight="1" x14ac:dyDescent="0.25">
      <c r="B26" s="178" t="s">
        <v>149</v>
      </c>
      <c r="C26" s="179"/>
      <c r="D26" s="179"/>
      <c r="E26" s="179"/>
      <c r="F26" s="180"/>
      <c r="G26" s="180"/>
      <c r="H26" s="180"/>
      <c r="I26" s="180"/>
      <c r="J26" s="180"/>
      <c r="K26" s="180"/>
      <c r="L26" s="180"/>
      <c r="M26" s="180"/>
    </row>
    <row r="27" spans="2:13" x14ac:dyDescent="0.25">
      <c r="B27" s="174"/>
      <c r="C27" s="175"/>
      <c r="D27" s="177" t="s">
        <v>139</v>
      </c>
      <c r="E27" s="175"/>
      <c r="F27" s="175"/>
      <c r="G27" s="175"/>
      <c r="H27" s="174"/>
      <c r="I27" s="175"/>
      <c r="J27" s="177" t="s">
        <v>140</v>
      </c>
      <c r="K27" s="175"/>
      <c r="L27" s="175"/>
      <c r="M27" s="175"/>
    </row>
    <row r="28" spans="2:13" x14ac:dyDescent="0.25">
      <c r="B28" s="174"/>
      <c r="C28" s="175"/>
      <c r="D28" s="177" t="s">
        <v>141</v>
      </c>
      <c r="E28" s="175"/>
      <c r="F28" s="175"/>
      <c r="G28" s="175"/>
      <c r="H28" s="174"/>
      <c r="I28" s="175"/>
      <c r="J28" s="177" t="s">
        <v>142</v>
      </c>
      <c r="K28" s="175"/>
      <c r="L28" s="175"/>
      <c r="M28" s="175"/>
    </row>
    <row r="29" spans="2:13" x14ac:dyDescent="0.25">
      <c r="B29" s="174"/>
      <c r="C29" s="175"/>
      <c r="D29" s="177" t="s">
        <v>143</v>
      </c>
      <c r="E29" s="175"/>
      <c r="F29" s="175"/>
      <c r="G29" s="175"/>
      <c r="H29" s="174"/>
      <c r="I29" s="175"/>
      <c r="J29" s="177" t="s">
        <v>144</v>
      </c>
      <c r="K29" s="175"/>
      <c r="L29" s="175"/>
      <c r="M29" s="175"/>
    </row>
    <row r="30" spans="2:13" x14ac:dyDescent="0.25">
      <c r="B30" s="174"/>
      <c r="C30" s="175"/>
      <c r="D30" s="177" t="s">
        <v>145</v>
      </c>
      <c r="E30" s="175"/>
      <c r="F30" s="175"/>
      <c r="G30" s="175"/>
      <c r="H30" s="174"/>
      <c r="I30" s="175"/>
      <c r="J30" s="177" t="s">
        <v>146</v>
      </c>
      <c r="K30" s="175"/>
      <c r="L30" s="175"/>
      <c r="M30" s="175"/>
    </row>
    <row r="31" spans="2:13" x14ac:dyDescent="0.25">
      <c r="B31" s="174"/>
      <c r="C31" s="175"/>
      <c r="D31" s="177" t="s">
        <v>147</v>
      </c>
      <c r="E31" s="175"/>
      <c r="F31" s="175"/>
      <c r="G31" s="175"/>
      <c r="H31" s="174"/>
      <c r="I31" s="175"/>
      <c r="J31" s="177"/>
      <c r="K31" s="175"/>
      <c r="L31" s="175"/>
      <c r="M31" s="175"/>
    </row>
    <row r="32" spans="2:13" s="57" customFormat="1" x14ac:dyDescent="0.25">
      <c r="B32" s="60"/>
      <c r="C32" s="61"/>
      <c r="D32" s="62"/>
      <c r="E32" s="61"/>
      <c r="F32" s="61"/>
      <c r="G32" s="61"/>
      <c r="H32" s="63"/>
      <c r="I32" s="61"/>
      <c r="J32" s="62"/>
      <c r="K32" s="61"/>
      <c r="L32" s="61"/>
      <c r="M32" s="61"/>
    </row>
    <row r="33" spans="2:13" ht="15.75" customHeight="1" x14ac:dyDescent="0.25">
      <c r="B33" s="178" t="s">
        <v>150</v>
      </c>
      <c r="C33" s="179"/>
      <c r="D33" s="179"/>
      <c r="E33" s="179"/>
      <c r="F33" s="180"/>
      <c r="G33" s="180"/>
      <c r="H33" s="180"/>
      <c r="I33" s="180"/>
      <c r="J33" s="180"/>
      <c r="K33" s="180"/>
      <c r="L33" s="180"/>
      <c r="M33" s="180"/>
    </row>
    <row r="34" spans="2:13" x14ac:dyDescent="0.25">
      <c r="B34" s="174"/>
      <c r="C34" s="175"/>
      <c r="D34" s="176" t="s">
        <v>146</v>
      </c>
      <c r="E34" s="162"/>
      <c r="F34" s="162"/>
      <c r="G34" s="162"/>
      <c r="H34" s="162"/>
      <c r="I34" s="162"/>
      <c r="J34" s="162"/>
      <c r="K34" s="162"/>
      <c r="L34" s="162"/>
      <c r="M34" s="163"/>
    </row>
  </sheetData>
  <customSheetViews>
    <customSheetView guid="{314EE3D1-E070-4CC7-AC0A-800D99D32560}">
      <rowBreaks count="1" manualBreakCount="1">
        <brk id="34" min="1" max="12" man="1"/>
      </rowBreaks>
      <pageMargins left="0.45" right="0.45" top="0.5" bottom="0.5" header="0.3" footer="0.05"/>
      <printOptions horizontalCentered="1"/>
      <pageSetup scale="80" orientation="landscape" r:id="rId1"/>
      <headerFooter>
        <oddFooter>&amp;R&amp;P</oddFooter>
      </headerFooter>
    </customSheetView>
    <customSheetView guid="{FE77BB71-5BF9-4AB3-8CB7-40822B8D7754}" topLeftCell="A10">
      <selection activeCell="I10" sqref="I10"/>
      <rowBreaks count="1" manualBreakCount="1">
        <brk id="34" min="1" max="12" man="1"/>
      </rowBreaks>
      <pageMargins left="0.45" right="0.45" top="0.5" bottom="0.5" header="0.3" footer="0.05"/>
      <printOptions horizontalCentered="1"/>
      <pageSetup scale="80" orientation="landscape" r:id="rId2"/>
      <headerFooter>
        <oddFooter>&amp;R&amp;P</oddFooter>
      </headerFooter>
    </customSheetView>
  </customSheetViews>
  <mergeCells count="71">
    <mergeCell ref="B1:M1"/>
    <mergeCell ref="B3:M3"/>
    <mergeCell ref="J4:M4"/>
    <mergeCell ref="B6:M6"/>
    <mergeCell ref="B9:M9"/>
    <mergeCell ref="B15:C15"/>
    <mergeCell ref="D15:G15"/>
    <mergeCell ref="H15:I15"/>
    <mergeCell ref="J15:M15"/>
    <mergeCell ref="B12:M12"/>
    <mergeCell ref="B13:C13"/>
    <mergeCell ref="D13:G13"/>
    <mergeCell ref="H13:I13"/>
    <mergeCell ref="J13:M13"/>
    <mergeCell ref="B14:C14"/>
    <mergeCell ref="D14:G14"/>
    <mergeCell ref="H14:I14"/>
    <mergeCell ref="J14:M14"/>
    <mergeCell ref="B16:C16"/>
    <mergeCell ref="D16:G16"/>
    <mergeCell ref="H16:I16"/>
    <mergeCell ref="J16:M16"/>
    <mergeCell ref="B19:M19"/>
    <mergeCell ref="B17:C17"/>
    <mergeCell ref="D17:G17"/>
    <mergeCell ref="H17:I17"/>
    <mergeCell ref="J17:M17"/>
    <mergeCell ref="B21:C21"/>
    <mergeCell ref="D21:G21"/>
    <mergeCell ref="H21:I21"/>
    <mergeCell ref="J21:M21"/>
    <mergeCell ref="B20:C20"/>
    <mergeCell ref="D20:G20"/>
    <mergeCell ref="H20:I20"/>
    <mergeCell ref="J20:M20"/>
    <mergeCell ref="B22:C22"/>
    <mergeCell ref="D22:G22"/>
    <mergeCell ref="H22:I22"/>
    <mergeCell ref="J22:M22"/>
    <mergeCell ref="B28:C28"/>
    <mergeCell ref="D28:G28"/>
    <mergeCell ref="H28:I28"/>
    <mergeCell ref="J28:M28"/>
    <mergeCell ref="B23:C23"/>
    <mergeCell ref="D23:G23"/>
    <mergeCell ref="H23:I23"/>
    <mergeCell ref="J23:M23"/>
    <mergeCell ref="B24:C24"/>
    <mergeCell ref="D24:G24"/>
    <mergeCell ref="H24:I24"/>
    <mergeCell ref="J24:M24"/>
    <mergeCell ref="B26:M26"/>
    <mergeCell ref="B27:C27"/>
    <mergeCell ref="D27:G27"/>
    <mergeCell ref="H27:I27"/>
    <mergeCell ref="J27:M27"/>
    <mergeCell ref="B34:C34"/>
    <mergeCell ref="D34:M34"/>
    <mergeCell ref="B29:C29"/>
    <mergeCell ref="D29:G29"/>
    <mergeCell ref="H29:I29"/>
    <mergeCell ref="J29:M29"/>
    <mergeCell ref="B30:C30"/>
    <mergeCell ref="D30:G30"/>
    <mergeCell ref="H30:I30"/>
    <mergeCell ref="J30:M30"/>
    <mergeCell ref="B31:C31"/>
    <mergeCell ref="D31:G31"/>
    <mergeCell ref="H31:I31"/>
    <mergeCell ref="J31:M31"/>
    <mergeCell ref="B33:M33"/>
  </mergeCells>
  <printOptions horizontalCentered="1"/>
  <pageMargins left="0.45" right="0.45" top="0.5" bottom="0.5" header="0.3" footer="0.05"/>
  <pageSetup scale="80" orientation="landscape" r:id="rId3"/>
  <headerFooter>
    <oddFooter>&amp;R&amp;P</oddFooter>
  </headerFooter>
  <rowBreaks count="1" manualBreakCount="1">
    <brk id="3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89"/>
  <sheetViews>
    <sheetView zoomScaleNormal="100" workbookViewId="0"/>
  </sheetViews>
  <sheetFormatPr defaultRowHeight="15" x14ac:dyDescent="0.25"/>
  <cols>
    <col min="1" max="1" width="5.5703125" style="97" customWidth="1"/>
    <col min="2" max="2" width="3.42578125" style="99" customWidth="1"/>
    <col min="3" max="3" width="150.7109375" style="97" customWidth="1"/>
    <col min="4" max="4" width="145.85546875" style="97" customWidth="1"/>
    <col min="5" max="16384" width="9.140625" style="97"/>
  </cols>
  <sheetData>
    <row r="1" spans="2:4" s="98" customFormat="1" ht="26.25" x14ac:dyDescent="0.3">
      <c r="B1" s="100"/>
      <c r="C1" s="96" t="s">
        <v>163</v>
      </c>
      <c r="D1" s="150" t="s">
        <v>380</v>
      </c>
    </row>
    <row r="2" spans="2:4" ht="12" customHeight="1" x14ac:dyDescent="0.3">
      <c r="C2" s="75"/>
    </row>
    <row r="3" spans="2:4" s="64" customFormat="1" ht="45" x14ac:dyDescent="0.25">
      <c r="C3" s="64" t="s">
        <v>151</v>
      </c>
      <c r="D3" s="151"/>
    </row>
    <row r="4" spans="2:4" s="64" customFormat="1" x14ac:dyDescent="0.25">
      <c r="D4" s="151"/>
    </row>
    <row r="5" spans="2:4" s="64" customFormat="1" ht="30" x14ac:dyDescent="0.25">
      <c r="C5" s="64" t="s">
        <v>171</v>
      </c>
      <c r="D5" s="151"/>
    </row>
    <row r="6" spans="2:4" s="64" customFormat="1" x14ac:dyDescent="0.25">
      <c r="D6" s="151"/>
    </row>
    <row r="7" spans="2:4" s="64" customFormat="1" x14ac:dyDescent="0.25">
      <c r="B7" s="191" t="s">
        <v>245</v>
      </c>
      <c r="C7" s="192"/>
      <c r="D7" s="151"/>
    </row>
    <row r="8" spans="2:4" s="64" customFormat="1" x14ac:dyDescent="0.25">
      <c r="B8" s="103"/>
      <c r="C8" t="s">
        <v>172</v>
      </c>
      <c r="D8" s="151"/>
    </row>
    <row r="9" spans="2:4" s="64" customFormat="1" x14ac:dyDescent="0.25">
      <c r="B9" s="103"/>
      <c r="C9" t="s">
        <v>173</v>
      </c>
      <c r="D9" s="151"/>
    </row>
    <row r="10" spans="2:4" s="64" customFormat="1" x14ac:dyDescent="0.25">
      <c r="B10" s="103"/>
      <c r="C10" t="s">
        <v>174</v>
      </c>
      <c r="D10" s="151"/>
    </row>
    <row r="11" spans="2:4" s="64" customFormat="1" x14ac:dyDescent="0.25">
      <c r="B11" s="103"/>
      <c r="C11" t="s">
        <v>175</v>
      </c>
      <c r="D11" s="151"/>
    </row>
    <row r="12" spans="2:4" s="66" customFormat="1" x14ac:dyDescent="0.25">
      <c r="C12" s="67"/>
      <c r="D12" s="151"/>
    </row>
    <row r="13" spans="2:4" s="64" customFormat="1" x14ac:dyDescent="0.25">
      <c r="B13" s="191" t="s">
        <v>246</v>
      </c>
      <c r="C13" s="192"/>
      <c r="D13" s="151"/>
    </row>
    <row r="14" spans="2:4" s="64" customFormat="1" x14ac:dyDescent="0.25">
      <c r="B14" s="104"/>
      <c r="C14" t="s">
        <v>176</v>
      </c>
      <c r="D14" s="151"/>
    </row>
    <row r="15" spans="2:4" s="64" customFormat="1" x14ac:dyDescent="0.25">
      <c r="B15" s="104"/>
      <c r="C15" t="s">
        <v>177</v>
      </c>
      <c r="D15" s="151"/>
    </row>
    <row r="16" spans="2:4" s="64" customFormat="1" x14ac:dyDescent="0.25">
      <c r="B16" s="104"/>
      <c r="C16" t="s">
        <v>178</v>
      </c>
      <c r="D16" s="151"/>
    </row>
    <row r="17" spans="2:4" s="64" customFormat="1" x14ac:dyDescent="0.25">
      <c r="B17" s="104"/>
      <c r="C17" t="s">
        <v>179</v>
      </c>
      <c r="D17" s="151"/>
    </row>
    <row r="18" spans="2:4" s="66" customFormat="1" x14ac:dyDescent="0.25">
      <c r="C18" s="67"/>
      <c r="D18" s="151"/>
    </row>
    <row r="19" spans="2:4" s="66" customFormat="1" ht="30" customHeight="1" x14ac:dyDescent="0.25">
      <c r="B19" s="193" t="s">
        <v>247</v>
      </c>
      <c r="C19" s="192"/>
      <c r="D19" s="151"/>
    </row>
    <row r="20" spans="2:4" s="64" customFormat="1" x14ac:dyDescent="0.25">
      <c r="B20" s="104"/>
      <c r="C20" s="101" t="s">
        <v>180</v>
      </c>
      <c r="D20" s="151"/>
    </row>
    <row r="21" spans="2:4" s="64" customFormat="1" x14ac:dyDescent="0.25">
      <c r="B21" s="104"/>
      <c r="C21" s="101" t="s">
        <v>181</v>
      </c>
      <c r="D21" s="151"/>
    </row>
    <row r="22" spans="2:4" s="64" customFormat="1" x14ac:dyDescent="0.25">
      <c r="B22" s="104"/>
      <c r="C22" s="101" t="s">
        <v>182</v>
      </c>
      <c r="D22" s="151"/>
    </row>
    <row r="23" spans="2:4" s="64" customFormat="1" x14ac:dyDescent="0.25">
      <c r="B23" s="104"/>
      <c r="C23" s="101" t="s">
        <v>183</v>
      </c>
      <c r="D23" s="151"/>
    </row>
    <row r="24" spans="2:4" s="66" customFormat="1" x14ac:dyDescent="0.25">
      <c r="C24" s="67"/>
      <c r="D24" s="151"/>
    </row>
    <row r="25" spans="2:4" s="64" customFormat="1" x14ac:dyDescent="0.25">
      <c r="B25" s="191" t="s">
        <v>248</v>
      </c>
      <c r="C25" s="192"/>
      <c r="D25" s="151"/>
    </row>
    <row r="26" spans="2:4" s="64" customFormat="1" x14ac:dyDescent="0.25">
      <c r="B26" s="104"/>
      <c r="C26" s="101" t="s">
        <v>184</v>
      </c>
      <c r="D26" s="151"/>
    </row>
    <row r="27" spans="2:4" s="64" customFormat="1" x14ac:dyDescent="0.25">
      <c r="B27" s="104"/>
      <c r="C27" s="101" t="s">
        <v>185</v>
      </c>
      <c r="D27" s="151"/>
    </row>
    <row r="28" spans="2:4" s="64" customFormat="1" x14ac:dyDescent="0.25">
      <c r="B28" s="104"/>
      <c r="C28" s="101" t="s">
        <v>186</v>
      </c>
      <c r="D28" s="151"/>
    </row>
    <row r="29" spans="2:4" s="64" customFormat="1" x14ac:dyDescent="0.25">
      <c r="B29" s="104"/>
      <c r="C29" s="101" t="s">
        <v>187</v>
      </c>
      <c r="D29" s="151"/>
    </row>
    <row r="30" spans="2:4" s="66" customFormat="1" x14ac:dyDescent="0.25">
      <c r="C30" s="67"/>
      <c r="D30" s="151"/>
    </row>
    <row r="31" spans="2:4" s="64" customFormat="1" ht="30" customHeight="1" x14ac:dyDescent="0.25">
      <c r="B31" s="191" t="s">
        <v>249</v>
      </c>
      <c r="C31" s="192"/>
      <c r="D31" s="151"/>
    </row>
    <row r="32" spans="2:4" s="64" customFormat="1" x14ac:dyDescent="0.25">
      <c r="B32" s="104"/>
      <c r="C32" t="s">
        <v>188</v>
      </c>
      <c r="D32" s="151"/>
    </row>
    <row r="33" spans="2:4" s="64" customFormat="1" x14ac:dyDescent="0.25">
      <c r="B33" s="104"/>
      <c r="C33" t="s">
        <v>189</v>
      </c>
      <c r="D33" s="151"/>
    </row>
    <row r="34" spans="2:4" s="64" customFormat="1" x14ac:dyDescent="0.25">
      <c r="B34" s="104"/>
      <c r="C34" t="s">
        <v>190</v>
      </c>
      <c r="D34" s="151"/>
    </row>
    <row r="35" spans="2:4" s="64" customFormat="1" x14ac:dyDescent="0.25">
      <c r="B35" s="104"/>
      <c r="C35" t="s">
        <v>191</v>
      </c>
      <c r="D35" s="151"/>
    </row>
    <row r="36" spans="2:4" s="66" customFormat="1" x14ac:dyDescent="0.25">
      <c r="C36" s="67"/>
      <c r="D36" s="151"/>
    </row>
    <row r="37" spans="2:4" s="64" customFormat="1" x14ac:dyDescent="0.25">
      <c r="B37" s="191" t="s">
        <v>250</v>
      </c>
      <c r="C37" s="192"/>
      <c r="D37" s="151"/>
    </row>
    <row r="38" spans="2:4" s="64" customFormat="1" x14ac:dyDescent="0.25">
      <c r="B38" s="103"/>
      <c r="C38" s="101" t="s">
        <v>192</v>
      </c>
      <c r="D38" s="151"/>
    </row>
    <row r="39" spans="2:4" s="64" customFormat="1" x14ac:dyDescent="0.25">
      <c r="B39" s="103"/>
      <c r="C39" s="101" t="s">
        <v>193</v>
      </c>
      <c r="D39" s="151"/>
    </row>
    <row r="40" spans="2:4" s="64" customFormat="1" x14ac:dyDescent="0.25">
      <c r="B40" s="103"/>
      <c r="C40" s="101" t="s">
        <v>194</v>
      </c>
      <c r="D40" s="151"/>
    </row>
    <row r="41" spans="2:4" s="64" customFormat="1" x14ac:dyDescent="0.25">
      <c r="B41" s="103"/>
      <c r="C41" s="101" t="s">
        <v>195</v>
      </c>
      <c r="D41" s="151"/>
    </row>
    <row r="42" spans="2:4" s="64" customFormat="1" x14ac:dyDescent="0.25">
      <c r="B42" s="102"/>
      <c r="C42" s="101" t="s">
        <v>196</v>
      </c>
      <c r="D42" s="151"/>
    </row>
    <row r="43" spans="2:4" s="64" customFormat="1" x14ac:dyDescent="0.25">
      <c r="B43" s="102"/>
      <c r="C43" s="101" t="s">
        <v>197</v>
      </c>
      <c r="D43" s="151"/>
    </row>
    <row r="44" spans="2:4" s="66" customFormat="1" x14ac:dyDescent="0.25">
      <c r="C44" s="67"/>
      <c r="D44" s="151"/>
    </row>
    <row r="45" spans="2:4" s="64" customFormat="1" x14ac:dyDescent="0.25">
      <c r="B45" s="191" t="s">
        <v>251</v>
      </c>
      <c r="C45" s="192"/>
      <c r="D45" s="151"/>
    </row>
    <row r="46" spans="2:4" s="64" customFormat="1" x14ac:dyDescent="0.25">
      <c r="B46" s="103"/>
      <c r="C46" s="101" t="s">
        <v>192</v>
      </c>
      <c r="D46" s="151"/>
    </row>
    <row r="47" spans="2:4" s="64" customFormat="1" x14ac:dyDescent="0.25">
      <c r="B47" s="103"/>
      <c r="C47" s="101" t="s">
        <v>193</v>
      </c>
      <c r="D47" s="151"/>
    </row>
    <row r="48" spans="2:4" s="64" customFormat="1" x14ac:dyDescent="0.25">
      <c r="B48" s="103"/>
      <c r="C48" s="101" t="s">
        <v>194</v>
      </c>
      <c r="D48" s="151"/>
    </row>
    <row r="49" spans="2:4" s="64" customFormat="1" x14ac:dyDescent="0.25">
      <c r="B49" s="103"/>
      <c r="C49" s="101" t="s">
        <v>195</v>
      </c>
      <c r="D49" s="151"/>
    </row>
    <row r="50" spans="2:4" s="64" customFormat="1" x14ac:dyDescent="0.25">
      <c r="B50" s="102"/>
      <c r="C50" s="101" t="s">
        <v>196</v>
      </c>
      <c r="D50" s="151"/>
    </row>
    <row r="51" spans="2:4" s="64" customFormat="1" x14ac:dyDescent="0.25">
      <c r="B51" s="102"/>
      <c r="C51" s="101" t="s">
        <v>197</v>
      </c>
      <c r="D51" s="151"/>
    </row>
    <row r="52" spans="2:4" s="66" customFormat="1" x14ac:dyDescent="0.25">
      <c r="C52" s="67"/>
      <c r="D52" s="151"/>
    </row>
    <row r="53" spans="2:4" s="66" customFormat="1" ht="15" customHeight="1" x14ac:dyDescent="0.25">
      <c r="C53" s="67" t="s">
        <v>152</v>
      </c>
    </row>
    <row r="54" spans="2:4" s="66" customFormat="1" x14ac:dyDescent="0.25">
      <c r="C54" s="67"/>
    </row>
    <row r="55" spans="2:4" s="64" customFormat="1" ht="30" x14ac:dyDescent="0.25">
      <c r="C55" s="68" t="s">
        <v>229</v>
      </c>
    </row>
    <row r="56" spans="2:4" s="66" customFormat="1" x14ac:dyDescent="0.25">
      <c r="C56" s="65"/>
      <c r="D56" s="152"/>
    </row>
    <row r="57" spans="2:4" s="66" customFormat="1" x14ac:dyDescent="0.25">
      <c r="C57" s="69"/>
    </row>
    <row r="58" spans="2:4" s="64" customFormat="1" ht="30" x14ac:dyDescent="0.25">
      <c r="C58" s="68" t="s">
        <v>230</v>
      </c>
    </row>
    <row r="59" spans="2:4" s="66" customFormat="1" x14ac:dyDescent="0.25">
      <c r="C59" s="65"/>
      <c r="D59" s="152"/>
    </row>
    <row r="60" spans="2:4" s="66" customFormat="1" x14ac:dyDescent="0.25">
      <c r="C60" s="69"/>
    </row>
    <row r="61" spans="2:4" s="64" customFormat="1" ht="15" customHeight="1" x14ac:dyDescent="0.25">
      <c r="C61" s="70" t="s">
        <v>153</v>
      </c>
    </row>
    <row r="62" spans="2:4" ht="18.75" x14ac:dyDescent="0.3">
      <c r="C62" s="75"/>
    </row>
    <row r="63" spans="2:4" s="66" customFormat="1" x14ac:dyDescent="0.25">
      <c r="C63" s="71" t="s">
        <v>258</v>
      </c>
    </row>
    <row r="64" spans="2:4" s="66" customFormat="1" x14ac:dyDescent="0.25">
      <c r="C64" s="65"/>
      <c r="D64" s="152"/>
    </row>
    <row r="65" spans="3:4" s="64" customFormat="1" x14ac:dyDescent="0.25">
      <c r="C65" s="72"/>
    </row>
    <row r="66" spans="3:4" s="66" customFormat="1" x14ac:dyDescent="0.25">
      <c r="C66" s="71" t="s">
        <v>155</v>
      </c>
    </row>
    <row r="67" spans="3:4" s="66" customFormat="1" x14ac:dyDescent="0.25">
      <c r="C67" s="65"/>
      <c r="D67" s="152"/>
    </row>
    <row r="68" spans="3:4" s="66" customFormat="1" x14ac:dyDescent="0.25">
      <c r="C68" s="69"/>
    </row>
    <row r="69" spans="3:4" s="64" customFormat="1" ht="15" customHeight="1" x14ac:dyDescent="0.25">
      <c r="C69" s="68" t="s">
        <v>156</v>
      </c>
    </row>
    <row r="70" spans="3:4" s="66" customFormat="1" x14ac:dyDescent="0.25">
      <c r="C70" s="65"/>
      <c r="D70" s="152"/>
    </row>
    <row r="71" spans="3:4" s="66" customFormat="1" x14ac:dyDescent="0.25">
      <c r="C71" s="69"/>
    </row>
    <row r="72" spans="3:4" s="64" customFormat="1" x14ac:dyDescent="0.25">
      <c r="C72" s="68" t="s">
        <v>157</v>
      </c>
    </row>
    <row r="73" spans="3:4" s="66" customFormat="1" x14ac:dyDescent="0.25">
      <c r="C73" s="65"/>
      <c r="D73" s="152"/>
    </row>
    <row r="74" spans="3:4" s="66" customFormat="1" x14ac:dyDescent="0.25">
      <c r="C74" s="69"/>
    </row>
    <row r="75" spans="3:4" s="66" customFormat="1" x14ac:dyDescent="0.25">
      <c r="C75" s="71" t="s">
        <v>237</v>
      </c>
    </row>
    <row r="76" spans="3:4" s="66" customFormat="1" x14ac:dyDescent="0.25">
      <c r="C76" s="65"/>
      <c r="D76" s="152"/>
    </row>
    <row r="77" spans="3:4" s="66" customFormat="1" x14ac:dyDescent="0.25">
      <c r="C77" s="69"/>
    </row>
    <row r="78" spans="3:4" s="66" customFormat="1" x14ac:dyDescent="0.25">
      <c r="C78" s="71" t="s">
        <v>231</v>
      </c>
    </row>
    <row r="79" spans="3:4" s="66" customFormat="1" x14ac:dyDescent="0.25">
      <c r="C79" s="65"/>
      <c r="D79" s="152"/>
    </row>
    <row r="80" spans="3:4" s="66" customFormat="1" x14ac:dyDescent="0.25">
      <c r="C80" s="69"/>
    </row>
    <row r="81" spans="3:4" x14ac:dyDescent="0.25">
      <c r="C81" s="73" t="s">
        <v>238</v>
      </c>
    </row>
    <row r="82" spans="3:4" s="66" customFormat="1" x14ac:dyDescent="0.25">
      <c r="C82" s="65"/>
      <c r="D82" s="152"/>
    </row>
    <row r="84" spans="3:4" x14ac:dyDescent="0.25">
      <c r="C84" s="73" t="s">
        <v>239</v>
      </c>
    </row>
    <row r="85" spans="3:4" s="66" customFormat="1" x14ac:dyDescent="0.25">
      <c r="C85" s="65"/>
      <c r="D85" s="152"/>
    </row>
    <row r="87" spans="3:4" x14ac:dyDescent="0.25">
      <c r="C87" s="73" t="s">
        <v>154</v>
      </c>
    </row>
    <row r="88" spans="3:4" s="66" customFormat="1" x14ac:dyDescent="0.25">
      <c r="C88" s="65"/>
      <c r="D88" s="152"/>
    </row>
    <row r="89" spans="3:4" s="66" customFormat="1" x14ac:dyDescent="0.25">
      <c r="C89" s="69"/>
    </row>
  </sheetData>
  <customSheetViews>
    <customSheetView guid="{314EE3D1-E070-4CC7-AC0A-800D99D32560}">
      <rowBreaks count="1" manualBreakCount="1">
        <brk id="36" min="1" max="2" man="1"/>
      </rowBreaks>
      <pageMargins left="0.45" right="0.45" top="0.5" bottom="0.5" header="0.3" footer="0.05"/>
      <pageSetup scale="80" fitToHeight="7" orientation="landscape" r:id="rId1"/>
      <headerFooter>
        <oddFooter>&amp;R&amp;P</oddFooter>
      </headerFooter>
    </customSheetView>
    <customSheetView guid="{FE77BB71-5BF9-4AB3-8CB7-40822B8D7754}" topLeftCell="A61">
      <selection activeCell="C67" sqref="C67"/>
      <rowBreaks count="1" manualBreakCount="1">
        <brk id="36" min="1" max="2" man="1"/>
      </rowBreaks>
      <pageMargins left="0.45" right="0.45" top="0.5" bottom="0.5" header="0.3" footer="0.05"/>
      <pageSetup scale="80" fitToHeight="7" orientation="landscape" r:id="rId2"/>
      <headerFooter>
        <oddFooter>&amp;R&amp;P</oddFooter>
      </headerFooter>
    </customSheetView>
  </customSheetViews>
  <mergeCells count="7">
    <mergeCell ref="B45:C45"/>
    <mergeCell ref="B7:C7"/>
    <mergeCell ref="B13:C13"/>
    <mergeCell ref="B19:C19"/>
    <mergeCell ref="B25:C25"/>
    <mergeCell ref="B31:C31"/>
    <mergeCell ref="B37:C37"/>
  </mergeCells>
  <pageMargins left="0.45" right="0.45" top="0.5" bottom="0.5" header="0.3" footer="0.05"/>
  <pageSetup scale="80" fitToHeight="7" orientation="landscape" r:id="rId3"/>
  <headerFooter>
    <oddFooter>&amp;R&amp;P</oddFooter>
  </headerFooter>
  <rowBreaks count="1" manualBreakCount="1">
    <brk id="36"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Normal="100" workbookViewId="0"/>
  </sheetViews>
  <sheetFormatPr defaultRowHeight="15" x14ac:dyDescent="0.25"/>
  <cols>
    <col min="1" max="1" width="5.5703125" style="78" customWidth="1"/>
    <col min="2" max="2" width="155.7109375" style="114" customWidth="1"/>
    <col min="3" max="3" width="145.85546875" style="114" customWidth="1"/>
    <col min="4" max="16384" width="9.140625" style="114"/>
  </cols>
  <sheetData>
    <row r="1" spans="1:28" s="115" customFormat="1" ht="26.25" x14ac:dyDescent="0.3">
      <c r="A1" s="120"/>
      <c r="B1" s="113" t="s">
        <v>227</v>
      </c>
      <c r="C1" s="150" t="s">
        <v>380</v>
      </c>
    </row>
    <row r="2" spans="1:28" s="143" customFormat="1" x14ac:dyDescent="0.25">
      <c r="A2" s="144"/>
      <c r="B2" s="145"/>
    </row>
    <row r="3" spans="1:28" s="119" customFormat="1" ht="60" x14ac:dyDescent="0.25">
      <c r="A3" s="66"/>
      <c r="B3" s="146" t="s">
        <v>259</v>
      </c>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s="64" customFormat="1" x14ac:dyDescent="0.25">
      <c r="A4" s="66"/>
      <c r="B4" s="65"/>
      <c r="C4" s="152"/>
      <c r="D4" s="66"/>
      <c r="E4" s="66"/>
      <c r="F4" s="66"/>
      <c r="G4" s="66"/>
      <c r="H4" s="66"/>
      <c r="I4" s="66"/>
      <c r="J4" s="66"/>
      <c r="K4" s="66"/>
      <c r="L4" s="66"/>
      <c r="M4" s="66"/>
      <c r="N4" s="66"/>
      <c r="O4" s="66"/>
      <c r="P4" s="66"/>
      <c r="Q4" s="66"/>
      <c r="R4" s="66"/>
      <c r="S4" s="66"/>
      <c r="T4" s="66"/>
      <c r="U4" s="66"/>
      <c r="V4" s="66"/>
      <c r="W4" s="66"/>
      <c r="X4" s="66"/>
      <c r="Y4" s="66"/>
      <c r="Z4" s="66"/>
      <c r="AA4" s="66"/>
      <c r="AB4" s="66"/>
    </row>
    <row r="5" spans="1:28" s="64" customFormat="1" x14ac:dyDescent="0.25">
      <c r="A5" s="66"/>
      <c r="C5" s="66"/>
      <c r="D5" s="66"/>
      <c r="E5" s="66"/>
      <c r="F5" s="66"/>
      <c r="G5" s="66"/>
      <c r="H5" s="66"/>
      <c r="I5" s="66"/>
      <c r="J5" s="66"/>
      <c r="K5" s="66"/>
      <c r="L5" s="66"/>
      <c r="M5" s="66"/>
      <c r="N5" s="66"/>
      <c r="O5" s="66"/>
      <c r="P5" s="66"/>
      <c r="Q5" s="66"/>
      <c r="R5" s="66"/>
      <c r="S5" s="66"/>
      <c r="T5" s="66"/>
      <c r="U5" s="66"/>
      <c r="V5" s="66"/>
      <c r="W5" s="66"/>
      <c r="X5" s="66"/>
      <c r="Y5" s="66"/>
      <c r="Z5" s="66"/>
      <c r="AA5" s="66"/>
      <c r="AB5" s="66"/>
    </row>
    <row r="6" spans="1:28" s="119" customFormat="1" ht="45" x14ac:dyDescent="0.25">
      <c r="A6" s="66"/>
      <c r="B6" s="146" t="s">
        <v>228</v>
      </c>
      <c r="C6" s="66"/>
      <c r="D6" s="66"/>
      <c r="E6" s="66"/>
      <c r="F6" s="66"/>
      <c r="G6" s="66"/>
      <c r="H6" s="66"/>
      <c r="I6" s="66"/>
      <c r="J6" s="66"/>
      <c r="K6" s="66"/>
      <c r="L6" s="66"/>
      <c r="M6" s="66"/>
      <c r="N6" s="66"/>
      <c r="O6" s="66"/>
      <c r="P6" s="66"/>
      <c r="Q6" s="66"/>
      <c r="R6" s="66"/>
      <c r="S6" s="66"/>
      <c r="T6" s="66"/>
      <c r="U6" s="66"/>
      <c r="V6" s="66"/>
      <c r="W6" s="66"/>
      <c r="X6" s="66"/>
      <c r="Y6" s="66"/>
      <c r="Z6" s="66"/>
      <c r="AA6" s="66"/>
      <c r="AB6" s="66"/>
    </row>
    <row r="7" spans="1:28" s="64" customFormat="1" x14ac:dyDescent="0.25">
      <c r="A7" s="66"/>
      <c r="B7" s="116"/>
    </row>
    <row r="8" spans="1:28" s="64" customFormat="1" ht="60" x14ac:dyDescent="0.25">
      <c r="A8" s="66"/>
      <c r="B8" s="146" t="s">
        <v>260</v>
      </c>
    </row>
    <row r="9" spans="1:28" s="64" customFormat="1" x14ac:dyDescent="0.25">
      <c r="A9" s="66"/>
      <c r="B9" s="65"/>
      <c r="C9" s="153"/>
    </row>
    <row r="10" spans="1:28" s="64" customFormat="1" x14ac:dyDescent="0.25">
      <c r="A10" s="66"/>
      <c r="B10" s="117"/>
    </row>
    <row r="11" spans="1:28" s="64" customFormat="1" ht="75" x14ac:dyDescent="0.25">
      <c r="A11" s="66"/>
      <c r="B11" s="146" t="s">
        <v>261</v>
      </c>
    </row>
    <row r="12" spans="1:28" s="64" customFormat="1" x14ac:dyDescent="0.25">
      <c r="A12" s="66"/>
      <c r="B12" s="65"/>
      <c r="C12" s="153"/>
    </row>
    <row r="13" spans="1:28" s="66" customFormat="1" x14ac:dyDescent="0.25">
      <c r="B13" s="117"/>
    </row>
    <row r="14" spans="1:28" s="64" customFormat="1" ht="75" x14ac:dyDescent="0.25">
      <c r="A14" s="66"/>
      <c r="B14" s="146" t="s">
        <v>262</v>
      </c>
    </row>
    <row r="15" spans="1:28" s="64" customFormat="1" x14ac:dyDescent="0.25">
      <c r="A15" s="66"/>
      <c r="B15" s="65"/>
      <c r="C15" s="153"/>
    </row>
    <row r="16" spans="1:28" s="66" customFormat="1" x14ac:dyDescent="0.25">
      <c r="B16" s="117"/>
    </row>
    <row r="17" spans="1:1" s="64" customFormat="1" x14ac:dyDescent="0.25">
      <c r="A17" s="66"/>
    </row>
    <row r="18" spans="1:1" s="66" customFormat="1" x14ac:dyDescent="0.25"/>
    <row r="19" spans="1:1" s="66" customFormat="1" x14ac:dyDescent="0.25"/>
    <row r="20" spans="1:1" s="64" customFormat="1" x14ac:dyDescent="0.25">
      <c r="A20" s="66"/>
    </row>
    <row r="21" spans="1:1" s="66" customFormat="1" x14ac:dyDescent="0.25"/>
    <row r="22" spans="1:1" s="66" customFormat="1" x14ac:dyDescent="0.25"/>
    <row r="23" spans="1:1" s="64" customFormat="1" x14ac:dyDescent="0.25">
      <c r="A23" s="66"/>
    </row>
    <row r="25" spans="1:1" s="66" customFormat="1" x14ac:dyDescent="0.25"/>
    <row r="26" spans="1:1" s="66" customFormat="1" x14ac:dyDescent="0.25"/>
    <row r="27" spans="1:1" s="64" customFormat="1" x14ac:dyDescent="0.25">
      <c r="A27" s="66"/>
    </row>
    <row r="28" spans="1:1" s="64" customFormat="1" x14ac:dyDescent="0.25">
      <c r="A28" s="66"/>
    </row>
    <row r="29" spans="1:1" s="66" customFormat="1" x14ac:dyDescent="0.25"/>
    <row r="30" spans="1:1" s="66" customFormat="1" x14ac:dyDescent="0.25"/>
    <row r="32" spans="1:1" s="66" customFormat="1" x14ac:dyDescent="0.25"/>
    <row r="33" spans="1:1" s="66" customFormat="1" x14ac:dyDescent="0.25"/>
    <row r="34" spans="1:1" s="66" customFormat="1" x14ac:dyDescent="0.25"/>
    <row r="35" spans="1:1" s="66" customFormat="1" x14ac:dyDescent="0.25"/>
    <row r="36" spans="1:1" s="66" customFormat="1" x14ac:dyDescent="0.25"/>
    <row r="37" spans="1:1" s="64" customFormat="1" x14ac:dyDescent="0.25">
      <c r="A37" s="66"/>
    </row>
    <row r="38" spans="1:1" s="66" customFormat="1" x14ac:dyDescent="0.25"/>
    <row r="39" spans="1:1" s="66" customFormat="1" x14ac:dyDescent="0.25"/>
    <row r="41" spans="1:1" s="66" customFormat="1" x14ac:dyDescent="0.25"/>
    <row r="42" spans="1:1" s="66" customFormat="1" x14ac:dyDescent="0.25"/>
    <row r="43" spans="1:1" s="66" customFormat="1" x14ac:dyDescent="0.25"/>
    <row r="44" spans="1:1" s="66" customFormat="1" x14ac:dyDescent="0.25"/>
    <row r="45" spans="1:1" s="66" customFormat="1" x14ac:dyDescent="0.25"/>
    <row r="46" spans="1:1" s="66" customFormat="1" x14ac:dyDescent="0.25"/>
    <row r="47" spans="1:1" s="66" customFormat="1" x14ac:dyDescent="0.25"/>
    <row r="48" spans="1:1" s="66" customFormat="1" x14ac:dyDescent="0.25"/>
    <row r="49" spans="1:1" s="64" customFormat="1" x14ac:dyDescent="0.25">
      <c r="A49" s="66"/>
    </row>
    <row r="50" spans="1:1" s="66" customFormat="1" x14ac:dyDescent="0.25"/>
    <row r="51" spans="1:1" s="66" customFormat="1" x14ac:dyDescent="0.25"/>
    <row r="53" spans="1:1" s="66" customFormat="1" x14ac:dyDescent="0.25"/>
    <row r="56" spans="1:1" s="66" customFormat="1" x14ac:dyDescent="0.25"/>
    <row r="59" spans="1:1" s="66" customFormat="1" x14ac:dyDescent="0.25"/>
  </sheetData>
  <customSheetViews>
    <customSheetView guid="{314EE3D1-E070-4CC7-AC0A-800D99D32560}">
      <selection activeCell="B3" sqref="B3"/>
      <rowBreaks count="1" manualBreakCount="1">
        <brk id="18" min="1" max="1" man="1"/>
      </rowBreaks>
      <pageMargins left="0.45" right="0.45" top="0.5" bottom="0.5" header="0.3" footer="0.05"/>
      <pageSetup scale="80" fitToHeight="7" orientation="landscape" r:id="rId1"/>
      <headerFooter>
        <oddFooter>&amp;R&amp;P</oddFooter>
      </headerFooter>
    </customSheetView>
    <customSheetView guid="{FE77BB71-5BF9-4AB3-8CB7-40822B8D7754}" topLeftCell="A16">
      <selection activeCell="A25" sqref="A25:XFD25"/>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W35"/>
  <sheetViews>
    <sheetView zoomScaleNormal="100" workbookViewId="0"/>
  </sheetViews>
  <sheetFormatPr defaultRowHeight="15" x14ac:dyDescent="0.25"/>
  <cols>
    <col min="1" max="1" width="5.5703125" customWidth="1"/>
    <col min="2" max="2" width="70.7109375" customWidth="1"/>
    <col min="3" max="3" width="12.85546875" customWidth="1"/>
    <col min="4" max="7" width="12.85546875" hidden="1" customWidth="1"/>
    <col min="8" max="12" width="12.85546875" customWidth="1"/>
    <col min="13" max="13" width="0.140625" hidden="1" customWidth="1"/>
    <col min="14" max="17" width="8.28515625" hidden="1" customWidth="1"/>
    <col min="18" max="18" width="7.7109375" hidden="1" customWidth="1"/>
    <col min="19" max="23" width="8.28515625" hidden="1" customWidth="1"/>
  </cols>
  <sheetData>
    <row r="1" spans="2:23" ht="18.75" customHeight="1" x14ac:dyDescent="0.25">
      <c r="B1" s="194" t="s">
        <v>198</v>
      </c>
      <c r="C1" s="195"/>
      <c r="D1" s="195"/>
      <c r="E1" s="195"/>
      <c r="F1" s="195"/>
      <c r="G1" s="195"/>
      <c r="H1" s="195"/>
      <c r="I1" s="195"/>
      <c r="J1" s="195"/>
      <c r="K1" s="195"/>
      <c r="L1" s="195"/>
    </row>
    <row r="3" spans="2:23" ht="45" customHeight="1" x14ac:dyDescent="0.25">
      <c r="B3" s="110" t="s">
        <v>242</v>
      </c>
      <c r="C3" s="87" t="s">
        <v>372</v>
      </c>
      <c r="D3" s="87" t="s">
        <v>219</v>
      </c>
      <c r="E3" s="87" t="s">
        <v>220</v>
      </c>
      <c r="F3" s="87" t="s">
        <v>221</v>
      </c>
      <c r="G3" s="87" t="s">
        <v>203</v>
      </c>
      <c r="H3" s="87" t="s">
        <v>373</v>
      </c>
      <c r="I3" s="87" t="s">
        <v>374</v>
      </c>
      <c r="J3" s="87" t="s">
        <v>375</v>
      </c>
      <c r="K3" s="87" t="s">
        <v>376</v>
      </c>
      <c r="L3" s="87" t="s">
        <v>377</v>
      </c>
      <c r="N3" s="107" t="s">
        <v>199</v>
      </c>
      <c r="O3" s="107" t="s">
        <v>200</v>
      </c>
      <c r="P3" s="107" t="s">
        <v>201</v>
      </c>
      <c r="Q3" s="107" t="s">
        <v>202</v>
      </c>
      <c r="R3" s="107" t="s">
        <v>203</v>
      </c>
      <c r="S3" s="107" t="s">
        <v>204</v>
      </c>
      <c r="T3" s="107" t="s">
        <v>205</v>
      </c>
      <c r="U3" s="107" t="s">
        <v>206</v>
      </c>
      <c r="V3" s="107" t="s">
        <v>207</v>
      </c>
      <c r="W3" s="107" t="s">
        <v>208</v>
      </c>
    </row>
    <row r="4" spans="2:23" x14ac:dyDescent="0.25">
      <c r="B4" s="111" t="s">
        <v>233</v>
      </c>
      <c r="C4" s="140"/>
      <c r="D4" s="140"/>
      <c r="E4" s="140"/>
      <c r="F4" s="140"/>
      <c r="G4" s="140"/>
      <c r="H4" s="140"/>
      <c r="I4" s="140"/>
      <c r="J4" s="140"/>
      <c r="K4" s="140"/>
      <c r="L4" s="140"/>
      <c r="N4" t="str">
        <f>IF(C4="Y",$B$4,"")</f>
        <v/>
      </c>
      <c r="O4" t="str">
        <f t="shared" ref="O4:W4" si="0">IF(D4="Y",$B$4,"")</f>
        <v/>
      </c>
      <c r="P4" t="str">
        <f t="shared" si="0"/>
        <v/>
      </c>
      <c r="Q4" t="str">
        <f t="shared" si="0"/>
        <v/>
      </c>
      <c r="R4" t="str">
        <f t="shared" si="0"/>
        <v/>
      </c>
      <c r="S4" t="str">
        <f t="shared" si="0"/>
        <v/>
      </c>
      <c r="T4" t="str">
        <f t="shared" si="0"/>
        <v/>
      </c>
      <c r="U4" t="str">
        <f t="shared" si="0"/>
        <v/>
      </c>
      <c r="V4" t="str">
        <f t="shared" si="0"/>
        <v/>
      </c>
      <c r="W4" t="str">
        <f t="shared" si="0"/>
        <v/>
      </c>
    </row>
    <row r="5" spans="2:23" x14ac:dyDescent="0.25">
      <c r="B5" s="111" t="s">
        <v>209</v>
      </c>
      <c r="C5" s="140"/>
      <c r="D5" s="140"/>
      <c r="E5" s="140"/>
      <c r="F5" s="140"/>
      <c r="G5" s="140"/>
      <c r="H5" s="140"/>
      <c r="I5" s="140"/>
      <c r="J5" s="140"/>
      <c r="K5" s="140"/>
      <c r="L5" s="140"/>
      <c r="N5" t="str">
        <f>IF(C5="Y",CONCATENATE(N4,CHAR(10),$B5),N4)</f>
        <v/>
      </c>
      <c r="O5" t="str">
        <f t="shared" ref="O5:W5" si="1">IF(D5="Y",CONCATENATE(O4,CHAR(10),$B5),O4)</f>
        <v/>
      </c>
      <c r="P5" t="str">
        <f t="shared" si="1"/>
        <v/>
      </c>
      <c r="Q5" t="str">
        <f t="shared" si="1"/>
        <v/>
      </c>
      <c r="R5" t="str">
        <f t="shared" si="1"/>
        <v/>
      </c>
      <c r="S5" t="str">
        <f t="shared" si="1"/>
        <v/>
      </c>
      <c r="T5" t="str">
        <f t="shared" si="1"/>
        <v/>
      </c>
      <c r="U5" t="str">
        <f t="shared" si="1"/>
        <v/>
      </c>
      <c r="V5" t="str">
        <f t="shared" si="1"/>
        <v/>
      </c>
      <c r="W5" t="str">
        <f t="shared" si="1"/>
        <v/>
      </c>
    </row>
    <row r="6" spans="2:23" x14ac:dyDescent="0.25">
      <c r="B6" s="111" t="s">
        <v>222</v>
      </c>
      <c r="C6" s="140"/>
      <c r="D6" s="140"/>
      <c r="E6" s="140"/>
      <c r="F6" s="140"/>
      <c r="G6" s="140"/>
      <c r="H6" s="140"/>
      <c r="I6" s="140"/>
      <c r="J6" s="140"/>
      <c r="K6" s="140"/>
      <c r="L6" s="140"/>
      <c r="N6" t="str">
        <f t="shared" ref="N6:N29" si="2">IF(C6="Y",CONCATENATE(N5,CHAR(10),$B6),N5)</f>
        <v/>
      </c>
      <c r="O6" t="str">
        <f t="shared" ref="O6:O29" si="3">IF(D6="Y",CONCATENATE(O5,CHAR(10),$B6),O5)</f>
        <v/>
      </c>
      <c r="P6" t="str">
        <f t="shared" ref="P6:P29" si="4">IF(E6="Y",CONCATENATE(P5,CHAR(10),$B6),P5)</f>
        <v/>
      </c>
      <c r="Q6" t="str">
        <f t="shared" ref="Q6:Q29" si="5">IF(F6="Y",CONCATENATE(Q5,CHAR(10),$B6),Q5)</f>
        <v/>
      </c>
      <c r="R6" t="str">
        <f t="shared" ref="R6:R29" si="6">IF(G6="Y",CONCATENATE(R5,CHAR(10),$B6),R5)</f>
        <v/>
      </c>
      <c r="S6" t="str">
        <f t="shared" ref="S6:S29" si="7">IF(H6="Y",CONCATENATE(S5,CHAR(10),$B6),S5)</f>
        <v/>
      </c>
      <c r="T6" t="str">
        <f t="shared" ref="T6:T29" si="8">IF(I6="Y",CONCATENATE(T5,CHAR(10),$B6),T5)</f>
        <v/>
      </c>
      <c r="U6" t="str">
        <f t="shared" ref="U6:U29" si="9">IF(J6="Y",CONCATENATE(U5,CHAR(10),$B6),U5)</f>
        <v/>
      </c>
      <c r="V6" t="str">
        <f t="shared" ref="V6:V29" si="10">IF(K6="Y",CONCATENATE(V5,CHAR(10),$B6),V5)</f>
        <v/>
      </c>
      <c r="W6" t="str">
        <f t="shared" ref="W6:W29" si="11">IF(L6="Y",CONCATENATE(W5,CHAR(10),$B6),W5)</f>
        <v/>
      </c>
    </row>
    <row r="7" spans="2:23" x14ac:dyDescent="0.25">
      <c r="B7" s="111" t="s">
        <v>224</v>
      </c>
      <c r="C7" s="140"/>
      <c r="D7" s="140"/>
      <c r="E7" s="140"/>
      <c r="F7" s="140"/>
      <c r="G7" s="140"/>
      <c r="H7" s="140"/>
      <c r="I7" s="140"/>
      <c r="J7" s="140"/>
      <c r="K7" s="140"/>
      <c r="L7" s="140"/>
      <c r="N7" t="str">
        <f t="shared" si="2"/>
        <v/>
      </c>
      <c r="O7" t="str">
        <f t="shared" si="3"/>
        <v/>
      </c>
      <c r="P7" t="str">
        <f t="shared" si="4"/>
        <v/>
      </c>
      <c r="Q7" t="str">
        <f t="shared" si="5"/>
        <v/>
      </c>
      <c r="R7" t="str">
        <f t="shared" si="6"/>
        <v/>
      </c>
      <c r="S7" t="str">
        <f t="shared" si="7"/>
        <v/>
      </c>
      <c r="T7" t="str">
        <f t="shared" si="8"/>
        <v/>
      </c>
      <c r="U7" t="str">
        <f t="shared" si="9"/>
        <v/>
      </c>
      <c r="V7" t="str">
        <f t="shared" si="10"/>
        <v/>
      </c>
      <c r="W7" t="str">
        <f t="shared" si="11"/>
        <v/>
      </c>
    </row>
    <row r="8" spans="2:23" x14ac:dyDescent="0.25">
      <c r="B8" s="111" t="s">
        <v>210</v>
      </c>
      <c r="C8" s="140"/>
      <c r="D8" s="140"/>
      <c r="E8" s="140"/>
      <c r="F8" s="140"/>
      <c r="G8" s="140"/>
      <c r="H8" s="140"/>
      <c r="I8" s="140"/>
      <c r="J8" s="140"/>
      <c r="K8" s="140"/>
      <c r="L8" s="140"/>
      <c r="N8" t="str">
        <f t="shared" si="2"/>
        <v/>
      </c>
      <c r="O8" t="str">
        <f t="shared" si="3"/>
        <v/>
      </c>
      <c r="P8" t="str">
        <f t="shared" si="4"/>
        <v/>
      </c>
      <c r="Q8" t="str">
        <f t="shared" si="5"/>
        <v/>
      </c>
      <c r="R8" t="str">
        <f t="shared" si="6"/>
        <v/>
      </c>
      <c r="S8" t="str">
        <f t="shared" si="7"/>
        <v/>
      </c>
      <c r="T8" t="str">
        <f t="shared" si="8"/>
        <v/>
      </c>
      <c r="U8" t="str">
        <f t="shared" si="9"/>
        <v/>
      </c>
      <c r="V8" t="str">
        <f t="shared" si="10"/>
        <v/>
      </c>
      <c r="W8" t="str">
        <f t="shared" si="11"/>
        <v/>
      </c>
    </row>
    <row r="9" spans="2:23" x14ac:dyDescent="0.25">
      <c r="B9" s="111" t="s">
        <v>223</v>
      </c>
      <c r="C9" s="140"/>
      <c r="D9" s="140"/>
      <c r="E9" s="140"/>
      <c r="F9" s="140"/>
      <c r="G9" s="140"/>
      <c r="H9" s="140"/>
      <c r="I9" s="140"/>
      <c r="J9" s="140"/>
      <c r="K9" s="140"/>
      <c r="L9" s="140"/>
      <c r="N9" t="str">
        <f t="shared" si="2"/>
        <v/>
      </c>
      <c r="O9" t="str">
        <f t="shared" si="3"/>
        <v/>
      </c>
      <c r="P9" t="str">
        <f t="shared" si="4"/>
        <v/>
      </c>
      <c r="Q9" t="str">
        <f t="shared" si="5"/>
        <v/>
      </c>
      <c r="R9" t="str">
        <f t="shared" si="6"/>
        <v/>
      </c>
      <c r="S9" t="str">
        <f t="shared" si="7"/>
        <v/>
      </c>
      <c r="T9" t="str">
        <f t="shared" si="8"/>
        <v/>
      </c>
      <c r="U9" t="str">
        <f t="shared" si="9"/>
        <v/>
      </c>
      <c r="V9" t="str">
        <f t="shared" si="10"/>
        <v/>
      </c>
      <c r="W9" t="str">
        <f t="shared" si="11"/>
        <v/>
      </c>
    </row>
    <row r="10" spans="2:23" x14ac:dyDescent="0.25">
      <c r="B10" s="111" t="s">
        <v>211</v>
      </c>
      <c r="C10" s="140"/>
      <c r="D10" s="140"/>
      <c r="E10" s="140"/>
      <c r="F10" s="140"/>
      <c r="G10" s="140"/>
      <c r="H10" s="140"/>
      <c r="I10" s="140"/>
      <c r="J10" s="140"/>
      <c r="K10" s="140"/>
      <c r="L10" s="140"/>
      <c r="N10" t="str">
        <f t="shared" si="2"/>
        <v/>
      </c>
      <c r="O10" t="str">
        <f t="shared" si="3"/>
        <v/>
      </c>
      <c r="P10" t="str">
        <f t="shared" si="4"/>
        <v/>
      </c>
      <c r="Q10" t="str">
        <f t="shared" si="5"/>
        <v/>
      </c>
      <c r="R10" t="str">
        <f t="shared" si="6"/>
        <v/>
      </c>
      <c r="S10" t="str">
        <f t="shared" si="7"/>
        <v/>
      </c>
      <c r="T10" t="str">
        <f t="shared" si="8"/>
        <v/>
      </c>
      <c r="U10" t="str">
        <f t="shared" si="9"/>
        <v/>
      </c>
      <c r="V10" t="str">
        <f t="shared" si="10"/>
        <v/>
      </c>
      <c r="W10" t="str">
        <f t="shared" si="11"/>
        <v/>
      </c>
    </row>
    <row r="11" spans="2:23" x14ac:dyDescent="0.25">
      <c r="B11" s="111" t="s">
        <v>212</v>
      </c>
      <c r="C11" s="140"/>
      <c r="D11" s="140"/>
      <c r="E11" s="140"/>
      <c r="F11" s="140"/>
      <c r="G11" s="140"/>
      <c r="H11" s="140"/>
      <c r="I11" s="140"/>
      <c r="J11" s="140"/>
      <c r="K11" s="140"/>
      <c r="L11" s="140"/>
      <c r="N11" t="str">
        <f t="shared" si="2"/>
        <v/>
      </c>
      <c r="O11" t="str">
        <f t="shared" si="3"/>
        <v/>
      </c>
      <c r="P11" t="str">
        <f t="shared" si="4"/>
        <v/>
      </c>
      <c r="Q11" t="str">
        <f t="shared" si="5"/>
        <v/>
      </c>
      <c r="R11" t="str">
        <f t="shared" si="6"/>
        <v/>
      </c>
      <c r="S11" t="str">
        <f t="shared" si="7"/>
        <v/>
      </c>
      <c r="T11" t="str">
        <f t="shared" si="8"/>
        <v/>
      </c>
      <c r="U11" t="str">
        <f t="shared" si="9"/>
        <v/>
      </c>
      <c r="V11" t="str">
        <f t="shared" si="10"/>
        <v/>
      </c>
      <c r="W11" t="str">
        <f t="shared" si="11"/>
        <v/>
      </c>
    </row>
    <row r="12" spans="2:23" x14ac:dyDescent="0.25">
      <c r="B12" s="111" t="s">
        <v>218</v>
      </c>
      <c r="C12" s="140"/>
      <c r="D12" s="140"/>
      <c r="E12" s="140"/>
      <c r="F12" s="140"/>
      <c r="G12" s="140"/>
      <c r="H12" s="140"/>
      <c r="I12" s="140"/>
      <c r="J12" s="140"/>
      <c r="K12" s="140"/>
      <c r="L12" s="140"/>
      <c r="N12" t="str">
        <f t="shared" si="2"/>
        <v/>
      </c>
      <c r="O12" t="str">
        <f t="shared" si="3"/>
        <v/>
      </c>
      <c r="P12" t="str">
        <f t="shared" si="4"/>
        <v/>
      </c>
      <c r="Q12" t="str">
        <f t="shared" si="5"/>
        <v/>
      </c>
      <c r="R12" t="str">
        <f t="shared" si="6"/>
        <v/>
      </c>
      <c r="S12" t="str">
        <f t="shared" si="7"/>
        <v/>
      </c>
      <c r="T12" t="str">
        <f t="shared" si="8"/>
        <v/>
      </c>
      <c r="U12" t="str">
        <f t="shared" si="9"/>
        <v/>
      </c>
      <c r="V12" t="str">
        <f t="shared" si="10"/>
        <v/>
      </c>
      <c r="W12" t="str">
        <f t="shared" si="11"/>
        <v/>
      </c>
    </row>
    <row r="13" spans="2:23" x14ac:dyDescent="0.25">
      <c r="B13" s="111" t="s">
        <v>215</v>
      </c>
      <c r="C13" s="140"/>
      <c r="D13" s="140"/>
      <c r="E13" s="140"/>
      <c r="F13" s="140"/>
      <c r="G13" s="140"/>
      <c r="H13" s="140"/>
      <c r="I13" s="140"/>
      <c r="J13" s="140"/>
      <c r="K13" s="140"/>
      <c r="L13" s="140"/>
      <c r="N13" t="str">
        <f t="shared" si="2"/>
        <v/>
      </c>
      <c r="O13" t="str">
        <f t="shared" si="3"/>
        <v/>
      </c>
      <c r="P13" t="str">
        <f t="shared" si="4"/>
        <v/>
      </c>
      <c r="Q13" t="str">
        <f t="shared" si="5"/>
        <v/>
      </c>
      <c r="R13" t="str">
        <f t="shared" si="6"/>
        <v/>
      </c>
      <c r="S13" t="str">
        <f t="shared" si="7"/>
        <v/>
      </c>
      <c r="T13" t="str">
        <f t="shared" si="8"/>
        <v/>
      </c>
      <c r="U13" t="str">
        <f t="shared" si="9"/>
        <v/>
      </c>
      <c r="V13" t="str">
        <f t="shared" si="10"/>
        <v/>
      </c>
      <c r="W13" t="str">
        <f t="shared" si="11"/>
        <v/>
      </c>
    </row>
    <row r="14" spans="2:23" x14ac:dyDescent="0.25">
      <c r="B14" s="111" t="s">
        <v>216</v>
      </c>
      <c r="C14" s="140"/>
      <c r="D14" s="140"/>
      <c r="E14" s="140"/>
      <c r="F14" s="140"/>
      <c r="G14" s="140"/>
      <c r="H14" s="140"/>
      <c r="I14" s="140"/>
      <c r="J14" s="140"/>
      <c r="K14" s="140"/>
      <c r="L14" s="140"/>
      <c r="N14" t="str">
        <f t="shared" si="2"/>
        <v/>
      </c>
      <c r="O14" t="str">
        <f t="shared" si="3"/>
        <v/>
      </c>
      <c r="P14" t="str">
        <f t="shared" si="4"/>
        <v/>
      </c>
      <c r="Q14" t="str">
        <f t="shared" si="5"/>
        <v/>
      </c>
      <c r="R14" t="str">
        <f t="shared" si="6"/>
        <v/>
      </c>
      <c r="S14" t="str">
        <f t="shared" si="7"/>
        <v/>
      </c>
      <c r="T14" t="str">
        <f t="shared" si="8"/>
        <v/>
      </c>
      <c r="U14" t="str">
        <f t="shared" si="9"/>
        <v/>
      </c>
      <c r="V14" t="str">
        <f t="shared" si="10"/>
        <v/>
      </c>
      <c r="W14" t="str">
        <f t="shared" si="11"/>
        <v/>
      </c>
    </row>
    <row r="15" spans="2:23" x14ac:dyDescent="0.25">
      <c r="B15" s="111" t="s">
        <v>225</v>
      </c>
      <c r="C15" s="140"/>
      <c r="D15" s="140"/>
      <c r="E15" s="140"/>
      <c r="F15" s="140"/>
      <c r="G15" s="140"/>
      <c r="H15" s="140"/>
      <c r="I15" s="140"/>
      <c r="J15" s="140"/>
      <c r="K15" s="140"/>
      <c r="L15" s="140"/>
      <c r="N15" t="str">
        <f t="shared" si="2"/>
        <v/>
      </c>
      <c r="O15" t="str">
        <f t="shared" si="3"/>
        <v/>
      </c>
      <c r="P15" t="str">
        <f t="shared" si="4"/>
        <v/>
      </c>
      <c r="Q15" t="str">
        <f t="shared" si="5"/>
        <v/>
      </c>
      <c r="R15" t="str">
        <f t="shared" si="6"/>
        <v/>
      </c>
      <c r="S15" t="str">
        <f t="shared" si="7"/>
        <v/>
      </c>
      <c r="T15" t="str">
        <f t="shared" si="8"/>
        <v/>
      </c>
      <c r="U15" t="str">
        <f t="shared" si="9"/>
        <v/>
      </c>
      <c r="V15" t="str">
        <f t="shared" si="10"/>
        <v/>
      </c>
      <c r="W15" t="str">
        <f t="shared" si="11"/>
        <v/>
      </c>
    </row>
    <row r="16" spans="2:23" x14ac:dyDescent="0.25">
      <c r="B16" s="111" t="s">
        <v>213</v>
      </c>
      <c r="C16" s="140"/>
      <c r="D16" s="140"/>
      <c r="E16" s="140"/>
      <c r="F16" s="140"/>
      <c r="G16" s="140"/>
      <c r="H16" s="140"/>
      <c r="I16" s="140"/>
      <c r="J16" s="140"/>
      <c r="K16" s="140"/>
      <c r="L16" s="140"/>
      <c r="N16" t="str">
        <f t="shared" si="2"/>
        <v/>
      </c>
      <c r="O16" t="str">
        <f t="shared" si="3"/>
        <v/>
      </c>
      <c r="P16" t="str">
        <f t="shared" si="4"/>
        <v/>
      </c>
      <c r="Q16" t="str">
        <f t="shared" si="5"/>
        <v/>
      </c>
      <c r="R16" t="str">
        <f t="shared" si="6"/>
        <v/>
      </c>
      <c r="S16" t="str">
        <f t="shared" si="7"/>
        <v/>
      </c>
      <c r="T16" t="str">
        <f t="shared" si="8"/>
        <v/>
      </c>
      <c r="U16" t="str">
        <f t="shared" si="9"/>
        <v/>
      </c>
      <c r="V16" t="str">
        <f t="shared" si="10"/>
        <v/>
      </c>
      <c r="W16" t="str">
        <f t="shared" si="11"/>
        <v/>
      </c>
    </row>
    <row r="17" spans="2:23" x14ac:dyDescent="0.25">
      <c r="B17" s="111" t="s">
        <v>214</v>
      </c>
      <c r="C17" s="140"/>
      <c r="D17" s="140"/>
      <c r="E17" s="140"/>
      <c r="F17" s="140"/>
      <c r="G17" s="140"/>
      <c r="H17" s="140"/>
      <c r="I17" s="140"/>
      <c r="J17" s="140"/>
      <c r="K17" s="140"/>
      <c r="L17" s="140"/>
      <c r="N17" t="str">
        <f t="shared" si="2"/>
        <v/>
      </c>
      <c r="O17" t="str">
        <f t="shared" si="3"/>
        <v/>
      </c>
      <c r="P17" t="str">
        <f t="shared" si="4"/>
        <v/>
      </c>
      <c r="Q17" t="str">
        <f t="shared" si="5"/>
        <v/>
      </c>
      <c r="R17" t="str">
        <f t="shared" si="6"/>
        <v/>
      </c>
      <c r="S17" t="str">
        <f t="shared" si="7"/>
        <v/>
      </c>
      <c r="T17" t="str">
        <f t="shared" si="8"/>
        <v/>
      </c>
      <c r="U17" t="str">
        <f t="shared" si="9"/>
        <v/>
      </c>
      <c r="V17" t="str">
        <f t="shared" si="10"/>
        <v/>
      </c>
      <c r="W17" t="str">
        <f t="shared" si="11"/>
        <v/>
      </c>
    </row>
    <row r="18" spans="2:23" x14ac:dyDescent="0.25">
      <c r="B18" s="111" t="s">
        <v>217</v>
      </c>
      <c r="C18" s="140"/>
      <c r="D18" s="140"/>
      <c r="E18" s="140"/>
      <c r="F18" s="140"/>
      <c r="G18" s="140"/>
      <c r="H18" s="140"/>
      <c r="I18" s="140"/>
      <c r="J18" s="140"/>
      <c r="K18" s="140"/>
      <c r="L18" s="140"/>
      <c r="N18" t="str">
        <f t="shared" si="2"/>
        <v/>
      </c>
      <c r="O18" t="str">
        <f t="shared" si="3"/>
        <v/>
      </c>
      <c r="P18" t="str">
        <f t="shared" si="4"/>
        <v/>
      </c>
      <c r="Q18" t="str">
        <f t="shared" si="5"/>
        <v/>
      </c>
      <c r="R18" t="str">
        <f t="shared" si="6"/>
        <v/>
      </c>
      <c r="S18" t="str">
        <f t="shared" si="7"/>
        <v/>
      </c>
      <c r="T18" t="str">
        <f t="shared" si="8"/>
        <v/>
      </c>
      <c r="U18" t="str">
        <f t="shared" si="9"/>
        <v/>
      </c>
      <c r="V18" t="str">
        <f t="shared" si="10"/>
        <v/>
      </c>
      <c r="W18" t="str">
        <f t="shared" si="11"/>
        <v/>
      </c>
    </row>
    <row r="19" spans="2:23" x14ac:dyDescent="0.25">
      <c r="B19" s="111" t="s">
        <v>226</v>
      </c>
      <c r="C19" s="140"/>
      <c r="D19" s="140"/>
      <c r="E19" s="140"/>
      <c r="F19" s="140"/>
      <c r="G19" s="140"/>
      <c r="H19" s="140"/>
      <c r="I19" s="140"/>
      <c r="J19" s="140"/>
      <c r="K19" s="140"/>
      <c r="L19" s="140"/>
      <c r="N19" t="str">
        <f t="shared" si="2"/>
        <v/>
      </c>
      <c r="O19" t="str">
        <f t="shared" si="3"/>
        <v/>
      </c>
      <c r="P19" t="str">
        <f t="shared" si="4"/>
        <v/>
      </c>
      <c r="Q19" t="str">
        <f t="shared" si="5"/>
        <v/>
      </c>
      <c r="R19" t="str">
        <f t="shared" si="6"/>
        <v/>
      </c>
      <c r="S19" t="str">
        <f t="shared" si="7"/>
        <v/>
      </c>
      <c r="T19" t="str">
        <f t="shared" si="8"/>
        <v/>
      </c>
      <c r="U19" t="str">
        <f t="shared" si="9"/>
        <v/>
      </c>
      <c r="V19" t="str">
        <f t="shared" si="10"/>
        <v/>
      </c>
      <c r="W19" t="str">
        <f t="shared" si="11"/>
        <v/>
      </c>
    </row>
    <row r="20" spans="2:23" x14ac:dyDescent="0.25">
      <c r="B20" s="112"/>
      <c r="C20" s="140"/>
      <c r="D20" s="140"/>
      <c r="E20" s="140"/>
      <c r="F20" s="140"/>
      <c r="G20" s="140"/>
      <c r="H20" s="140"/>
      <c r="I20" s="140"/>
      <c r="J20" s="140"/>
      <c r="K20" s="140"/>
      <c r="L20" s="140"/>
      <c r="N20" t="str">
        <f t="shared" si="2"/>
        <v/>
      </c>
      <c r="O20" t="str">
        <f t="shared" si="3"/>
        <v/>
      </c>
      <c r="P20" t="str">
        <f t="shared" si="4"/>
        <v/>
      </c>
      <c r="Q20" t="str">
        <f t="shared" si="5"/>
        <v/>
      </c>
      <c r="R20" t="str">
        <f t="shared" si="6"/>
        <v/>
      </c>
      <c r="S20" t="str">
        <f t="shared" si="7"/>
        <v/>
      </c>
      <c r="T20" t="str">
        <f t="shared" si="8"/>
        <v/>
      </c>
      <c r="U20" t="str">
        <f t="shared" si="9"/>
        <v/>
      </c>
      <c r="V20" t="str">
        <f t="shared" si="10"/>
        <v/>
      </c>
      <c r="W20" t="str">
        <f t="shared" si="11"/>
        <v/>
      </c>
    </row>
    <row r="21" spans="2:23" x14ac:dyDescent="0.25">
      <c r="B21" s="112"/>
      <c r="C21" s="140"/>
      <c r="D21" s="140"/>
      <c r="E21" s="140"/>
      <c r="F21" s="140"/>
      <c r="G21" s="140"/>
      <c r="H21" s="140"/>
      <c r="I21" s="140"/>
      <c r="J21" s="140"/>
      <c r="K21" s="140"/>
      <c r="L21" s="140"/>
      <c r="N21" t="str">
        <f t="shared" si="2"/>
        <v/>
      </c>
      <c r="O21" t="str">
        <f t="shared" si="3"/>
        <v/>
      </c>
      <c r="P21" t="str">
        <f t="shared" si="4"/>
        <v/>
      </c>
      <c r="Q21" t="str">
        <f t="shared" si="5"/>
        <v/>
      </c>
      <c r="R21" t="str">
        <f t="shared" si="6"/>
        <v/>
      </c>
      <c r="S21" t="str">
        <f t="shared" si="7"/>
        <v/>
      </c>
      <c r="T21" t="str">
        <f t="shared" si="8"/>
        <v/>
      </c>
      <c r="U21" t="str">
        <f t="shared" si="9"/>
        <v/>
      </c>
      <c r="V21" t="str">
        <f t="shared" si="10"/>
        <v/>
      </c>
      <c r="W21" t="str">
        <f t="shared" si="11"/>
        <v/>
      </c>
    </row>
    <row r="22" spans="2:23" x14ac:dyDescent="0.25">
      <c r="B22" s="112"/>
      <c r="C22" s="140"/>
      <c r="D22" s="140"/>
      <c r="E22" s="140"/>
      <c r="F22" s="140"/>
      <c r="G22" s="140"/>
      <c r="H22" s="140"/>
      <c r="I22" s="140"/>
      <c r="J22" s="140"/>
      <c r="K22" s="140"/>
      <c r="L22" s="140"/>
      <c r="N22" t="str">
        <f t="shared" si="2"/>
        <v/>
      </c>
      <c r="O22" t="str">
        <f t="shared" si="3"/>
        <v/>
      </c>
      <c r="P22" t="str">
        <f t="shared" si="4"/>
        <v/>
      </c>
      <c r="Q22" t="str">
        <f t="shared" si="5"/>
        <v/>
      </c>
      <c r="R22" t="str">
        <f t="shared" si="6"/>
        <v/>
      </c>
      <c r="S22" t="str">
        <f t="shared" si="7"/>
        <v/>
      </c>
      <c r="T22" t="str">
        <f t="shared" si="8"/>
        <v/>
      </c>
      <c r="U22" t="str">
        <f t="shared" si="9"/>
        <v/>
      </c>
      <c r="V22" t="str">
        <f t="shared" si="10"/>
        <v/>
      </c>
      <c r="W22" t="str">
        <f t="shared" si="11"/>
        <v/>
      </c>
    </row>
    <row r="23" spans="2:23" x14ac:dyDescent="0.25">
      <c r="B23" s="112"/>
      <c r="C23" s="140"/>
      <c r="D23" s="140"/>
      <c r="E23" s="140"/>
      <c r="F23" s="140"/>
      <c r="G23" s="140"/>
      <c r="H23" s="140"/>
      <c r="I23" s="140"/>
      <c r="J23" s="140"/>
      <c r="K23" s="140"/>
      <c r="L23" s="140"/>
      <c r="N23" t="str">
        <f t="shared" si="2"/>
        <v/>
      </c>
      <c r="O23" t="str">
        <f t="shared" si="3"/>
        <v/>
      </c>
      <c r="P23" t="str">
        <f t="shared" si="4"/>
        <v/>
      </c>
      <c r="Q23" t="str">
        <f t="shared" si="5"/>
        <v/>
      </c>
      <c r="R23" t="str">
        <f t="shared" si="6"/>
        <v/>
      </c>
      <c r="S23" t="str">
        <f t="shared" si="7"/>
        <v/>
      </c>
      <c r="T23" t="str">
        <f t="shared" si="8"/>
        <v/>
      </c>
      <c r="U23" t="str">
        <f t="shared" si="9"/>
        <v/>
      </c>
      <c r="V23" t="str">
        <f t="shared" si="10"/>
        <v/>
      </c>
      <c r="W23" t="str">
        <f t="shared" si="11"/>
        <v/>
      </c>
    </row>
    <row r="24" spans="2:23" x14ac:dyDescent="0.25">
      <c r="B24" s="112"/>
      <c r="C24" s="140"/>
      <c r="D24" s="140"/>
      <c r="E24" s="140"/>
      <c r="F24" s="140"/>
      <c r="G24" s="140"/>
      <c r="H24" s="140"/>
      <c r="I24" s="140"/>
      <c r="J24" s="140"/>
      <c r="K24" s="140"/>
      <c r="L24" s="140"/>
      <c r="N24" t="str">
        <f t="shared" si="2"/>
        <v/>
      </c>
      <c r="O24" t="str">
        <f t="shared" si="3"/>
        <v/>
      </c>
      <c r="P24" t="str">
        <f t="shared" si="4"/>
        <v/>
      </c>
      <c r="Q24" t="str">
        <f t="shared" si="5"/>
        <v/>
      </c>
      <c r="R24" t="str">
        <f t="shared" si="6"/>
        <v/>
      </c>
      <c r="S24" t="str">
        <f t="shared" si="7"/>
        <v/>
      </c>
      <c r="T24" t="str">
        <f t="shared" si="8"/>
        <v/>
      </c>
      <c r="U24" t="str">
        <f t="shared" si="9"/>
        <v/>
      </c>
      <c r="V24" t="str">
        <f t="shared" si="10"/>
        <v/>
      </c>
      <c r="W24" t="str">
        <f t="shared" si="11"/>
        <v/>
      </c>
    </row>
    <row r="25" spans="2:23" x14ac:dyDescent="0.25">
      <c r="B25" s="112"/>
      <c r="C25" s="140"/>
      <c r="D25" s="140"/>
      <c r="E25" s="140"/>
      <c r="F25" s="140"/>
      <c r="G25" s="140"/>
      <c r="H25" s="140"/>
      <c r="I25" s="140"/>
      <c r="J25" s="140"/>
      <c r="K25" s="140"/>
      <c r="L25" s="140"/>
      <c r="N25" t="str">
        <f t="shared" si="2"/>
        <v/>
      </c>
      <c r="O25" t="str">
        <f t="shared" si="3"/>
        <v/>
      </c>
      <c r="P25" t="str">
        <f t="shared" si="4"/>
        <v/>
      </c>
      <c r="Q25" t="str">
        <f t="shared" si="5"/>
        <v/>
      </c>
      <c r="R25" t="str">
        <f t="shared" si="6"/>
        <v/>
      </c>
      <c r="S25" t="str">
        <f t="shared" si="7"/>
        <v/>
      </c>
      <c r="T25" t="str">
        <f t="shared" si="8"/>
        <v/>
      </c>
      <c r="U25" t="str">
        <f t="shared" si="9"/>
        <v/>
      </c>
      <c r="V25" t="str">
        <f t="shared" si="10"/>
        <v/>
      </c>
      <c r="W25" t="str">
        <f t="shared" si="11"/>
        <v/>
      </c>
    </row>
    <row r="26" spans="2:23" x14ac:dyDescent="0.25">
      <c r="B26" s="112"/>
      <c r="C26" s="140"/>
      <c r="D26" s="140"/>
      <c r="E26" s="140"/>
      <c r="F26" s="140"/>
      <c r="G26" s="140"/>
      <c r="H26" s="140"/>
      <c r="I26" s="140"/>
      <c r="J26" s="140"/>
      <c r="K26" s="140"/>
      <c r="L26" s="140"/>
      <c r="N26" t="str">
        <f t="shared" si="2"/>
        <v/>
      </c>
      <c r="O26" t="str">
        <f t="shared" si="3"/>
        <v/>
      </c>
      <c r="P26" t="str">
        <f t="shared" si="4"/>
        <v/>
      </c>
      <c r="Q26" t="str">
        <f t="shared" si="5"/>
        <v/>
      </c>
      <c r="R26" t="str">
        <f t="shared" si="6"/>
        <v/>
      </c>
      <c r="S26" t="str">
        <f t="shared" si="7"/>
        <v/>
      </c>
      <c r="T26" t="str">
        <f t="shared" si="8"/>
        <v/>
      </c>
      <c r="U26" t="str">
        <f t="shared" si="9"/>
        <v/>
      </c>
      <c r="V26" t="str">
        <f t="shared" si="10"/>
        <v/>
      </c>
      <c r="W26" t="str">
        <f t="shared" si="11"/>
        <v/>
      </c>
    </row>
    <row r="27" spans="2:23" x14ac:dyDescent="0.25">
      <c r="B27" s="112"/>
      <c r="C27" s="140"/>
      <c r="D27" s="140"/>
      <c r="E27" s="140"/>
      <c r="F27" s="140"/>
      <c r="G27" s="140"/>
      <c r="H27" s="140"/>
      <c r="I27" s="140"/>
      <c r="J27" s="140"/>
      <c r="K27" s="140"/>
      <c r="L27" s="140"/>
      <c r="N27" t="str">
        <f t="shared" si="2"/>
        <v/>
      </c>
      <c r="O27" t="str">
        <f t="shared" si="3"/>
        <v/>
      </c>
      <c r="P27" t="str">
        <f t="shared" si="4"/>
        <v/>
      </c>
      <c r="Q27" t="str">
        <f t="shared" si="5"/>
        <v/>
      </c>
      <c r="R27" t="str">
        <f t="shared" si="6"/>
        <v/>
      </c>
      <c r="S27" t="str">
        <f t="shared" si="7"/>
        <v/>
      </c>
      <c r="T27" t="str">
        <f t="shared" si="8"/>
        <v/>
      </c>
      <c r="U27" t="str">
        <f t="shared" si="9"/>
        <v/>
      </c>
      <c r="V27" t="str">
        <f t="shared" si="10"/>
        <v/>
      </c>
      <c r="W27" t="str">
        <f t="shared" si="11"/>
        <v/>
      </c>
    </row>
    <row r="28" spans="2:23" x14ac:dyDescent="0.25">
      <c r="B28" s="112"/>
      <c r="C28" s="140"/>
      <c r="D28" s="140"/>
      <c r="E28" s="140"/>
      <c r="F28" s="140"/>
      <c r="G28" s="140"/>
      <c r="H28" s="140"/>
      <c r="I28" s="140"/>
      <c r="J28" s="140"/>
      <c r="K28" s="140"/>
      <c r="L28" s="140"/>
      <c r="N28" t="str">
        <f t="shared" si="2"/>
        <v/>
      </c>
      <c r="O28" t="str">
        <f t="shared" si="3"/>
        <v/>
      </c>
      <c r="P28" t="str">
        <f t="shared" si="4"/>
        <v/>
      </c>
      <c r="Q28" t="str">
        <f t="shared" si="5"/>
        <v/>
      </c>
      <c r="R28" t="str">
        <f t="shared" si="6"/>
        <v/>
      </c>
      <c r="S28" t="str">
        <f t="shared" si="7"/>
        <v/>
      </c>
      <c r="T28" t="str">
        <f t="shared" si="8"/>
        <v/>
      </c>
      <c r="U28" t="str">
        <f t="shared" si="9"/>
        <v/>
      </c>
      <c r="V28" t="str">
        <f t="shared" si="10"/>
        <v/>
      </c>
      <c r="W28" t="str">
        <f t="shared" si="11"/>
        <v/>
      </c>
    </row>
    <row r="29" spans="2:23" x14ac:dyDescent="0.25">
      <c r="B29" s="112"/>
      <c r="C29" s="140"/>
      <c r="D29" s="140"/>
      <c r="E29" s="140"/>
      <c r="F29" s="140"/>
      <c r="G29" s="140"/>
      <c r="H29" s="140"/>
      <c r="I29" s="140"/>
      <c r="J29" s="140"/>
      <c r="K29" s="140"/>
      <c r="L29" s="140"/>
      <c r="N29" t="str">
        <f t="shared" si="2"/>
        <v/>
      </c>
      <c r="O29" t="str">
        <f t="shared" si="3"/>
        <v/>
      </c>
      <c r="P29" t="str">
        <f t="shared" si="4"/>
        <v/>
      </c>
      <c r="Q29" t="str">
        <f t="shared" si="5"/>
        <v/>
      </c>
      <c r="R29" t="str">
        <f t="shared" si="6"/>
        <v/>
      </c>
      <c r="S29" t="str">
        <f t="shared" si="7"/>
        <v/>
      </c>
      <c r="T29" t="str">
        <f t="shared" si="8"/>
        <v/>
      </c>
      <c r="U29" t="str">
        <f t="shared" si="9"/>
        <v/>
      </c>
      <c r="V29" t="str">
        <f t="shared" si="10"/>
        <v/>
      </c>
      <c r="W29" t="str">
        <f t="shared" si="11"/>
        <v/>
      </c>
    </row>
    <row r="30" spans="2:23" x14ac:dyDescent="0.25">
      <c r="B30" s="112"/>
      <c r="C30" s="140"/>
      <c r="D30" s="140"/>
      <c r="E30" s="140"/>
      <c r="F30" s="140"/>
      <c r="G30" s="140"/>
      <c r="H30" s="140"/>
      <c r="I30" s="140"/>
      <c r="J30" s="140"/>
      <c r="K30" s="140"/>
      <c r="L30" s="140"/>
      <c r="N30" t="str">
        <f t="shared" ref="N30:N35" si="12">IF(C30="Y",CONCATENATE(N29,CHAR(10),$B30),N29)</f>
        <v/>
      </c>
      <c r="O30" t="str">
        <f t="shared" ref="O30:O35" si="13">IF(D30="Y",CONCATENATE(O29,CHAR(10),$B30),O29)</f>
        <v/>
      </c>
      <c r="P30" t="str">
        <f t="shared" ref="P30:P35" si="14">IF(E30="Y",CONCATENATE(P29,CHAR(10),$B30),P29)</f>
        <v/>
      </c>
      <c r="Q30" t="str">
        <f t="shared" ref="Q30:Q35" si="15">IF(F30="Y",CONCATENATE(Q29,CHAR(10),$B30),Q29)</f>
        <v/>
      </c>
      <c r="R30" t="str">
        <f t="shared" ref="R30:R35" si="16">IF(G30="Y",CONCATENATE(R29,CHAR(10),$B30),R29)</f>
        <v/>
      </c>
      <c r="S30" t="str">
        <f t="shared" ref="S30:S35" si="17">IF(H30="Y",CONCATENATE(S29,CHAR(10),$B30),S29)</f>
        <v/>
      </c>
      <c r="T30" t="str">
        <f t="shared" ref="T30:T35" si="18">IF(I30="Y",CONCATENATE(T29,CHAR(10),$B30),T29)</f>
        <v/>
      </c>
      <c r="U30" t="str">
        <f t="shared" ref="U30:U35" si="19">IF(J30="Y",CONCATENATE(U29,CHAR(10),$B30),U29)</f>
        <v/>
      </c>
      <c r="V30" t="str">
        <f t="shared" ref="V30:V35" si="20">IF(K30="Y",CONCATENATE(V29,CHAR(10),$B30),V29)</f>
        <v/>
      </c>
      <c r="W30" t="str">
        <f t="shared" ref="W30:W35" si="21">IF(L30="Y",CONCATENATE(W29,CHAR(10),$B30),W29)</f>
        <v/>
      </c>
    </row>
    <row r="31" spans="2:23" x14ac:dyDescent="0.25">
      <c r="B31" s="112"/>
      <c r="C31" s="140"/>
      <c r="D31" s="140"/>
      <c r="E31" s="140"/>
      <c r="F31" s="140"/>
      <c r="G31" s="140"/>
      <c r="H31" s="140"/>
      <c r="I31" s="140"/>
      <c r="J31" s="140"/>
      <c r="K31" s="140"/>
      <c r="L31" s="140"/>
      <c r="N31" t="str">
        <f t="shared" si="12"/>
        <v/>
      </c>
      <c r="O31" t="str">
        <f t="shared" si="13"/>
        <v/>
      </c>
      <c r="P31" t="str">
        <f t="shared" si="14"/>
        <v/>
      </c>
      <c r="Q31" t="str">
        <f t="shared" si="15"/>
        <v/>
      </c>
      <c r="R31" t="str">
        <f t="shared" si="16"/>
        <v/>
      </c>
      <c r="S31" t="str">
        <f t="shared" si="17"/>
        <v/>
      </c>
      <c r="T31" t="str">
        <f t="shared" si="18"/>
        <v/>
      </c>
      <c r="U31" t="str">
        <f t="shared" si="19"/>
        <v/>
      </c>
      <c r="V31" t="str">
        <f t="shared" si="20"/>
        <v/>
      </c>
      <c r="W31" t="str">
        <f t="shared" si="21"/>
        <v/>
      </c>
    </row>
    <row r="32" spans="2:23" x14ac:dyDescent="0.25">
      <c r="B32" s="112"/>
      <c r="C32" s="140"/>
      <c r="D32" s="140"/>
      <c r="E32" s="140"/>
      <c r="F32" s="140"/>
      <c r="G32" s="140"/>
      <c r="H32" s="140"/>
      <c r="I32" s="140"/>
      <c r="J32" s="140"/>
      <c r="K32" s="140"/>
      <c r="L32" s="140"/>
      <c r="N32" t="str">
        <f t="shared" si="12"/>
        <v/>
      </c>
      <c r="O32" t="str">
        <f t="shared" si="13"/>
        <v/>
      </c>
      <c r="P32" t="str">
        <f t="shared" si="14"/>
        <v/>
      </c>
      <c r="Q32" t="str">
        <f t="shared" si="15"/>
        <v/>
      </c>
      <c r="R32" t="str">
        <f t="shared" si="16"/>
        <v/>
      </c>
      <c r="S32" t="str">
        <f t="shared" si="17"/>
        <v/>
      </c>
      <c r="T32" t="str">
        <f t="shared" si="18"/>
        <v/>
      </c>
      <c r="U32" t="str">
        <f t="shared" si="19"/>
        <v/>
      </c>
      <c r="V32" t="str">
        <f t="shared" si="20"/>
        <v/>
      </c>
      <c r="W32" t="str">
        <f t="shared" si="21"/>
        <v/>
      </c>
    </row>
    <row r="33" spans="2:23" x14ac:dyDescent="0.25">
      <c r="B33" s="112"/>
      <c r="C33" s="140"/>
      <c r="D33" s="140"/>
      <c r="E33" s="140"/>
      <c r="F33" s="140"/>
      <c r="G33" s="140"/>
      <c r="H33" s="140"/>
      <c r="I33" s="140"/>
      <c r="J33" s="140"/>
      <c r="K33" s="140"/>
      <c r="L33" s="140"/>
      <c r="N33" t="str">
        <f t="shared" si="12"/>
        <v/>
      </c>
      <c r="O33" t="str">
        <f t="shared" si="13"/>
        <v/>
      </c>
      <c r="P33" t="str">
        <f t="shared" si="14"/>
        <v/>
      </c>
      <c r="Q33" t="str">
        <f t="shared" si="15"/>
        <v/>
      </c>
      <c r="R33" t="str">
        <f t="shared" si="16"/>
        <v/>
      </c>
      <c r="S33" t="str">
        <f t="shared" si="17"/>
        <v/>
      </c>
      <c r="T33" t="str">
        <f t="shared" si="18"/>
        <v/>
      </c>
      <c r="U33" t="str">
        <f t="shared" si="19"/>
        <v/>
      </c>
      <c r="V33" t="str">
        <f t="shared" si="20"/>
        <v/>
      </c>
      <c r="W33" t="str">
        <f t="shared" si="21"/>
        <v/>
      </c>
    </row>
    <row r="34" spans="2:23" x14ac:dyDescent="0.25">
      <c r="B34" s="112"/>
      <c r="C34" s="140"/>
      <c r="D34" s="140"/>
      <c r="E34" s="140"/>
      <c r="F34" s="140"/>
      <c r="G34" s="140"/>
      <c r="H34" s="140"/>
      <c r="I34" s="140"/>
      <c r="J34" s="140"/>
      <c r="K34" s="140"/>
      <c r="L34" s="140"/>
      <c r="N34" t="str">
        <f t="shared" si="12"/>
        <v/>
      </c>
      <c r="O34" t="str">
        <f t="shared" si="13"/>
        <v/>
      </c>
      <c r="P34" t="str">
        <f t="shared" si="14"/>
        <v/>
      </c>
      <c r="Q34" t="str">
        <f t="shared" si="15"/>
        <v/>
      </c>
      <c r="R34" t="str">
        <f t="shared" si="16"/>
        <v/>
      </c>
      <c r="S34" t="str">
        <f t="shared" si="17"/>
        <v/>
      </c>
      <c r="T34" t="str">
        <f t="shared" si="18"/>
        <v/>
      </c>
      <c r="U34" t="str">
        <f t="shared" si="19"/>
        <v/>
      </c>
      <c r="V34" t="str">
        <f t="shared" si="20"/>
        <v/>
      </c>
      <c r="W34" t="str">
        <f t="shared" si="21"/>
        <v/>
      </c>
    </row>
    <row r="35" spans="2:23" x14ac:dyDescent="0.25">
      <c r="B35" s="112"/>
      <c r="C35" s="140"/>
      <c r="D35" s="140"/>
      <c r="E35" s="140"/>
      <c r="F35" s="140"/>
      <c r="G35" s="140"/>
      <c r="H35" s="140"/>
      <c r="I35" s="140"/>
      <c r="J35" s="140"/>
      <c r="K35" s="140"/>
      <c r="L35" s="140"/>
      <c r="N35" t="str">
        <f t="shared" si="12"/>
        <v/>
      </c>
      <c r="O35" t="str">
        <f t="shared" si="13"/>
        <v/>
      </c>
      <c r="P35" t="str">
        <f t="shared" si="14"/>
        <v/>
      </c>
      <c r="Q35" t="str">
        <f t="shared" si="15"/>
        <v/>
      </c>
      <c r="R35" t="str">
        <f t="shared" si="16"/>
        <v/>
      </c>
      <c r="S35" t="str">
        <f t="shared" si="17"/>
        <v/>
      </c>
      <c r="T35" t="str">
        <f t="shared" si="18"/>
        <v/>
      </c>
      <c r="U35" t="str">
        <f t="shared" si="19"/>
        <v/>
      </c>
      <c r="V35" t="str">
        <f t="shared" si="20"/>
        <v/>
      </c>
      <c r="W35" t="str">
        <f t="shared" si="21"/>
        <v/>
      </c>
    </row>
  </sheetData>
  <protectedRanges>
    <protectedRange sqref="C4:L35 B20:B35" name="Range1"/>
  </protectedRanges>
  <customSheetViews>
    <customSheetView guid="{314EE3D1-E070-4CC7-AC0A-800D99D32560}" hiddenColumns="1">
      <colBreaks count="1" manualBreakCount="1">
        <brk id="12" max="1048575" man="1"/>
      </colBreaks>
      <pageMargins left="0.45" right="0.45" top="0.5" bottom="0.5" header="0.3" footer="0.05"/>
      <pageSetup scale="80" orientation="landscape" r:id="rId1"/>
    </customSheetView>
    <customSheetView guid="{FE77BB71-5BF9-4AB3-8CB7-40822B8D7754}" hiddenColumns="1">
      <colBreaks count="1" manualBreakCount="1">
        <brk id="12" max="1048575" man="1"/>
      </colBreaks>
      <pageMargins left="0.45" right="0.45" top="0.5" bottom="0.5" header="0.3" footer="0.05"/>
      <pageSetup scale="80" orientation="landscape" r:id="rId2"/>
    </customSheetView>
  </customSheetViews>
  <mergeCells count="1">
    <mergeCell ref="B1:L1"/>
  </mergeCells>
  <pageMargins left="0.45" right="0.45" top="0.5" bottom="0.5" header="0.3" footer="0.05"/>
  <pageSetup scale="85" orientation="landscape" r:id="rId3"/>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24"/>
  <sheetViews>
    <sheetView zoomScaleNormal="100" workbookViewId="0"/>
  </sheetViews>
  <sheetFormatPr defaultRowHeight="15" x14ac:dyDescent="0.25"/>
  <cols>
    <col min="1" max="1" width="5.5703125" customWidth="1"/>
    <col min="2" max="3" width="18.7109375" customWidth="1"/>
    <col min="4" max="4" width="122.7109375" customWidth="1"/>
    <col min="5" max="5" width="135.7109375" style="92" customWidth="1"/>
  </cols>
  <sheetData>
    <row r="1" spans="2:5" ht="18.75" x14ac:dyDescent="0.25">
      <c r="B1" s="194" t="s">
        <v>6</v>
      </c>
      <c r="C1" s="194"/>
      <c r="D1" s="194"/>
      <c r="E1" s="196" t="s">
        <v>380</v>
      </c>
    </row>
    <row r="2" spans="2:5" x14ac:dyDescent="0.25">
      <c r="E2" s="197"/>
    </row>
    <row r="3" spans="2:5" ht="45" x14ac:dyDescent="0.25">
      <c r="B3" s="200" t="s">
        <v>6</v>
      </c>
      <c r="C3" s="199"/>
      <c r="D3" s="121" t="s">
        <v>267</v>
      </c>
      <c r="E3" s="109" t="str">
        <f>D3</f>
        <v xml:space="preserve">The district examines school systems and makes intentional decisions to identify and provide critical expectations, supports and structures in all areas of need so that schools are able to respond to their community and ensure that all students are successful.
</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7.25" customHeight="1" x14ac:dyDescent="0.25">
      <c r="B9" s="198" t="s">
        <v>96</v>
      </c>
      <c r="C9" s="199"/>
      <c r="D9" s="123"/>
      <c r="E9" s="93"/>
    </row>
    <row r="10" spans="2:5" ht="60" customHeight="1" x14ac:dyDescent="0.25">
      <c r="B10" s="200" t="s">
        <v>97</v>
      </c>
      <c r="C10" s="199"/>
      <c r="D10" s="123" t="str">
        <f>'Leading Indicators'!N35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selection activeCell="E10" sqref="E10"/>
      <pageMargins left="0.45" right="0.45" top="0.5" bottom="0.5" header="0.3" footer="0.05"/>
      <pageSetup scale="80" orientation="landscape" r:id="rId1"/>
      <headerFooter>
        <oddFooter>&amp;R&amp;P</oddFooter>
      </headerFooter>
    </customSheetView>
    <customSheetView guid="{FE77BB71-5BF9-4AB3-8CB7-40822B8D7754}">
      <selection activeCell="D8" sqref="D6:D8"/>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24"/>
  <sheetViews>
    <sheetView zoomScaleNormal="100" workbookViewId="0"/>
  </sheetViews>
  <sheetFormatPr defaultRowHeight="15" x14ac:dyDescent="0.25"/>
  <cols>
    <col min="1" max="1" width="5.42578125" customWidth="1"/>
    <col min="2" max="3" width="18.7109375" customWidth="1"/>
    <col min="4" max="4" width="122.7109375" customWidth="1"/>
    <col min="5" max="5" width="135.7109375" style="118" customWidth="1"/>
  </cols>
  <sheetData>
    <row r="1" spans="2:5" ht="18.75" customHeight="1" x14ac:dyDescent="0.25">
      <c r="B1" s="194" t="s">
        <v>164</v>
      </c>
      <c r="C1" s="194"/>
      <c r="D1" s="194"/>
      <c r="E1" s="196" t="s">
        <v>380</v>
      </c>
    </row>
    <row r="2" spans="2:5" x14ac:dyDescent="0.25">
      <c r="E2" s="197"/>
    </row>
    <row r="3" spans="2:5" ht="30" customHeight="1" x14ac:dyDescent="0.25">
      <c r="B3" s="200" t="s">
        <v>93</v>
      </c>
      <c r="C3" s="199"/>
      <c r="D3" s="121" t="s">
        <v>1</v>
      </c>
      <c r="E3" s="109" t="str">
        <f>D3</f>
        <v>SOP 2.1 - The district works collaboratively with the school to provide opportunities and supports for the school leader to create, develop and nurture a school environment that is responsive to the needs of the entire school community.</v>
      </c>
    </row>
    <row r="4" spans="2:5" ht="15" customHeight="1" x14ac:dyDescent="0.25">
      <c r="B4" s="201" t="s">
        <v>378</v>
      </c>
      <c r="C4" s="202"/>
      <c r="D4" s="122"/>
      <c r="E4" s="109"/>
    </row>
    <row r="5" spans="2:5" ht="15" customHeight="1" x14ac:dyDescent="0.25">
      <c r="B5" s="201" t="s">
        <v>379</v>
      </c>
      <c r="C5" s="202"/>
      <c r="D5" s="126"/>
      <c r="E5" s="109"/>
    </row>
    <row r="6" spans="2:5" x14ac:dyDescent="0.25">
      <c r="B6" s="125"/>
      <c r="C6" s="125"/>
      <c r="E6" s="94" t="s">
        <v>170</v>
      </c>
    </row>
    <row r="7" spans="2:5" ht="90" customHeight="1" x14ac:dyDescent="0.25">
      <c r="B7" s="200" t="s">
        <v>240</v>
      </c>
      <c r="C7" s="199"/>
      <c r="D7" s="123"/>
      <c r="E7" s="93"/>
    </row>
    <row r="8" spans="2:5" x14ac:dyDescent="0.25">
      <c r="B8" s="26"/>
      <c r="C8" s="26"/>
      <c r="E8" s="94" t="s">
        <v>266</v>
      </c>
    </row>
    <row r="9" spans="2:5" ht="75" customHeight="1" x14ac:dyDescent="0.25">
      <c r="B9" s="198" t="s">
        <v>96</v>
      </c>
      <c r="C9" s="199"/>
      <c r="D9" s="123"/>
      <c r="E9" s="93"/>
    </row>
    <row r="10" spans="2:5" ht="60" customHeight="1" x14ac:dyDescent="0.25">
      <c r="B10" s="200" t="s">
        <v>97</v>
      </c>
      <c r="C10" s="199"/>
      <c r="D10" s="123" t="str">
        <f>'Leading Indicators'!S35</f>
        <v/>
      </c>
      <c r="E10" s="93"/>
    </row>
    <row r="11" spans="2:5" x14ac:dyDescent="0.25">
      <c r="B11" s="26"/>
      <c r="C11" s="26"/>
      <c r="E11" s="95"/>
    </row>
    <row r="12" spans="2:5" ht="60" x14ac:dyDescent="0.25">
      <c r="B12" s="25" t="s">
        <v>95</v>
      </c>
      <c r="C12" s="27" t="s">
        <v>94</v>
      </c>
      <c r="D12" s="124" t="s">
        <v>241</v>
      </c>
      <c r="E12" s="94" t="s">
        <v>169</v>
      </c>
    </row>
    <row r="13" spans="2:5" x14ac:dyDescent="0.25">
      <c r="B13" s="24"/>
      <c r="C13" s="24"/>
      <c r="D13" s="123"/>
      <c r="E13" s="95"/>
    </row>
    <row r="14" spans="2:5" x14ac:dyDescent="0.25">
      <c r="B14" s="24"/>
      <c r="C14" s="24"/>
      <c r="D14" s="123"/>
      <c r="E14" s="95"/>
    </row>
    <row r="15" spans="2:5" x14ac:dyDescent="0.25">
      <c r="B15" s="24"/>
      <c r="C15" s="24"/>
      <c r="D15" s="123"/>
      <c r="E15" s="95"/>
    </row>
    <row r="16" spans="2:5" x14ac:dyDescent="0.25">
      <c r="B16" s="24"/>
      <c r="C16" s="24"/>
      <c r="D16" s="123"/>
      <c r="E16" s="95"/>
    </row>
    <row r="17" spans="2:5" x14ac:dyDescent="0.25">
      <c r="B17" s="24"/>
      <c r="C17" s="24"/>
      <c r="D17" s="123"/>
      <c r="E17" s="95"/>
    </row>
    <row r="18" spans="2:5" x14ac:dyDescent="0.25">
      <c r="B18" s="24"/>
      <c r="C18" s="24"/>
      <c r="D18" s="123"/>
      <c r="E18" s="95"/>
    </row>
    <row r="19" spans="2:5" x14ac:dyDescent="0.25">
      <c r="B19" s="24"/>
      <c r="C19" s="24"/>
      <c r="D19" s="123"/>
      <c r="E19" s="95"/>
    </row>
    <row r="20" spans="2:5" x14ac:dyDescent="0.25">
      <c r="B20" s="24"/>
      <c r="C20" s="24"/>
      <c r="D20" s="123"/>
      <c r="E20" s="95"/>
    </row>
    <row r="21" spans="2:5" x14ac:dyDescent="0.25">
      <c r="B21" s="24"/>
      <c r="C21" s="24"/>
      <c r="D21" s="123"/>
      <c r="E21" s="95"/>
    </row>
    <row r="22" spans="2:5" x14ac:dyDescent="0.25">
      <c r="B22" s="24"/>
      <c r="C22" s="24"/>
      <c r="D22" s="123"/>
      <c r="E22" s="95"/>
    </row>
    <row r="23" spans="2:5" x14ac:dyDescent="0.25">
      <c r="B23" s="24"/>
      <c r="C23" s="24"/>
      <c r="D23" s="123"/>
      <c r="E23" s="95"/>
    </row>
    <row r="24" spans="2:5" x14ac:dyDescent="0.25">
      <c r="B24" s="24"/>
      <c r="C24" s="24"/>
      <c r="D24" s="123"/>
      <c r="E24" s="95"/>
    </row>
  </sheetData>
  <customSheetViews>
    <customSheetView guid="{314EE3D1-E070-4CC7-AC0A-800D99D32560}" hiddenColumns="1">
      <pageMargins left="0.45" right="0.45" top="0.5" bottom="0.5" header="0.3" footer="0.05"/>
      <pageSetup scale="80" orientation="landscape" r:id="rId1"/>
      <headerFooter>
        <oddFooter>&amp;R&amp;P</oddFooter>
      </headerFooter>
    </customSheetView>
    <customSheetView guid="{FE77BB71-5BF9-4AB3-8CB7-40822B8D7754}" hiddenColumns="1">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DCIP Cover Page</vt:lpstr>
      <vt:lpstr>Assurances</vt:lpstr>
      <vt:lpstr>District Leadership Team</vt:lpstr>
      <vt:lpstr>District Info Sheet</vt:lpstr>
      <vt:lpstr>Overview</vt:lpstr>
      <vt:lpstr>PS Reform Model</vt:lpstr>
      <vt:lpstr>Leading Indicators</vt:lpstr>
      <vt:lpstr>Tenet 1</vt:lpstr>
      <vt:lpstr>Tenet 2</vt:lpstr>
      <vt:lpstr>Tenet 3</vt:lpstr>
      <vt:lpstr>Tenet 4</vt:lpstr>
      <vt:lpstr>Tenet 5</vt:lpstr>
      <vt:lpstr>Tenet 6</vt:lpstr>
      <vt:lpstr>AllocationPlan-Improvement</vt:lpstr>
      <vt:lpstr>AllocationPlan-PE</vt:lpstr>
      <vt:lpstr>SI Set Aside Rates</vt:lpstr>
      <vt:lpstr>'PS Reform Model'!_Toc279146926</vt:lpstr>
      <vt:lpstr>'AllocationPlan-Improvement'!Print_Area</vt:lpstr>
      <vt:lpstr>'AllocationPlan-PE'!Print_Area</vt:lpstr>
      <vt:lpstr>Assurances!Print_Area</vt:lpstr>
      <vt:lpstr>'DCIP Cover Page'!Print_Area</vt:lpstr>
      <vt:lpstr>'District Info Sheet'!Print_Area</vt:lpstr>
      <vt:lpstr>'District Leadership Team'!Print_Area</vt:lpstr>
      <vt:lpstr>'Leading Indicators'!Print_Area</vt:lpstr>
      <vt:lpstr>Overview!Print_Area</vt:lpstr>
      <vt:lpstr>'PS Reform Model'!Print_Area</vt:lpstr>
      <vt:lpstr>'SI Set Aside Rates'!Print_Area</vt:lpstr>
      <vt:lpstr>'Tenet 1'!Print_Area</vt:lpstr>
      <vt:lpstr>'Tenet 2'!Print_Area</vt:lpstr>
      <vt:lpstr>'Tenet 3'!Print_Area</vt:lpstr>
      <vt:lpstr>'Tenet 4'!Print_Area</vt:lpstr>
      <vt:lpstr>'Tenet 5'!Print_Area</vt:lpstr>
      <vt:lpstr>'Tenet 6'!Print_Area</vt:lpstr>
      <vt:lpstr>'AllocationPlan-Improvement'!Print_Titles</vt:lpstr>
      <vt:lpstr>'AllocationPlan-PE'!Print_Titles</vt:lpstr>
      <vt:lpstr>'District Info Sheet'!Print_Titles</vt:lpstr>
      <vt:lpstr>'District Leadership Team'!Print_Titles</vt:lpstr>
      <vt:lpstr>SIpercent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Harmon</dc:creator>
  <cp:lastModifiedBy>Administrator</cp:lastModifiedBy>
  <cp:lastPrinted>2016-04-13T16:22:35Z</cp:lastPrinted>
  <dcterms:created xsi:type="dcterms:W3CDTF">2014-01-09T14:13:35Z</dcterms:created>
  <dcterms:modified xsi:type="dcterms:W3CDTF">2017-04-14T17:46:42Z</dcterms:modified>
</cp:coreProperties>
</file>