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updateLinks="always" codeName="ThisWorkbook" defaultThemeVersion="124226"/>
  <mc:AlternateContent xmlns:mc="http://schemas.openxmlformats.org/markup-compatibility/2006">
    <mc:Choice Requires="x15">
      <x15ac:absPath xmlns:x15ac="http://schemas.microsoft.com/office/spreadsheetml/2010/11/ac" url="Z:\P12\Accountability\DCIP-SCEP\DCIP-SCEP 2017-18\Templates\"/>
    </mc:Choice>
  </mc:AlternateContent>
  <bookViews>
    <workbookView xWindow="480" yWindow="840" windowWidth="15600" windowHeight="6855" tabRatio="972"/>
  </bookViews>
  <sheets>
    <sheet name="DCIP Cover Page" sheetId="1" r:id="rId1"/>
    <sheet name="Assurances" sheetId="2" r:id="rId2"/>
    <sheet name="District Leadership Team" sheetId="3" r:id="rId3"/>
    <sheet name="District Info Sheet" sheetId="4" r:id="rId4"/>
    <sheet name="Overview" sheetId="5" r:id="rId5"/>
    <sheet name="PS Reform Model" sheetId="6" r:id="rId6"/>
    <sheet name="Leading Indicators" sheetId="7" r:id="rId7"/>
    <sheet name="Tenet 1" sheetId="8" r:id="rId8"/>
    <sheet name="Tenet 2" sheetId="13" r:id="rId9"/>
    <sheet name="Tenet 3" sheetId="14" r:id="rId10"/>
    <sheet name="Tenet 4" sheetId="15" r:id="rId11"/>
    <sheet name="Tenet 5" sheetId="16" r:id="rId12"/>
    <sheet name="Tenet 6" sheetId="17" r:id="rId13"/>
    <sheet name="AllocationPlan-Improvement" sheetId="19" r:id="rId14"/>
    <sheet name="AllocationPlan-PE" sheetId="20" r:id="rId15"/>
    <sheet name="SI Set Aside Rates" sheetId="21" state="hidden" r:id="rId16"/>
  </sheets>
  <externalReferences>
    <externalReference r:id="rId17"/>
    <externalReference r:id="rId18"/>
    <externalReference r:id="rId19"/>
    <externalReference r:id="rId20"/>
    <externalReference r:id="rId21"/>
  </externalReferences>
  <definedNames>
    <definedName name="_xlnm._FilterDatabase" localSheetId="13" hidden="1">'AllocationPlan-Improvement'!$B$8:$E$20</definedName>
    <definedName name="_xlnm._FilterDatabase" localSheetId="14" hidden="1">'AllocationPlan-PE'!$B$5:$E$17</definedName>
    <definedName name="_xlnm._FilterDatabase" localSheetId="15" hidden="1">'SI Set Aside Rates'!$A$2:$G$2</definedName>
    <definedName name="_Toc279146926" localSheetId="1">Assurances!#REF!</definedName>
    <definedName name="_Toc279146926" localSheetId="5">'PS Reform Model'!$B$11</definedName>
    <definedName name="account1213" localSheetId="13">#REF!</definedName>
    <definedName name="account1213" localSheetId="14">#REF!</definedName>
    <definedName name="account1213" localSheetId="1">#REF!</definedName>
    <definedName name="account1213" localSheetId="0">#REF!</definedName>
    <definedName name="account1213" localSheetId="3">#REF!</definedName>
    <definedName name="account1213" localSheetId="2">#REF!</definedName>
    <definedName name="account1213" localSheetId="4">#REF!</definedName>
    <definedName name="account1213" localSheetId="5">#REF!</definedName>
    <definedName name="account1213" localSheetId="15">#REF!</definedName>
    <definedName name="account1213" localSheetId="8">#REF!</definedName>
    <definedName name="account1213" localSheetId="9">#REF!</definedName>
    <definedName name="account1213" localSheetId="10">#REF!</definedName>
    <definedName name="account1213" localSheetId="11">#REF!</definedName>
    <definedName name="account1213" localSheetId="12">#REF!</definedName>
    <definedName name="account1213">#REF!</definedName>
    <definedName name="acct1415">[1]Account.Rev!$D$3:$F$5419</definedName>
    <definedName name="ALBANY_CITY_SD" localSheetId="13">#REF!</definedName>
    <definedName name="ALBANY_CITY_SD" localSheetId="14">#REF!</definedName>
    <definedName name="ALBANY_CITY_SD" localSheetId="1">#REF!</definedName>
    <definedName name="ALBANY_CITY_SD" localSheetId="0">#REF!</definedName>
    <definedName name="ALBANY_CITY_SD" localSheetId="3">#REF!</definedName>
    <definedName name="ALBANY_CITY_SD" localSheetId="2">#REF!</definedName>
    <definedName name="ALBANY_CITY_SD" localSheetId="4">#REF!</definedName>
    <definedName name="ALBANY_CITY_SD" localSheetId="5">#REF!</definedName>
    <definedName name="ALBANY_CITY_SD" localSheetId="8">#REF!</definedName>
    <definedName name="ALBANY_CITY_SD" localSheetId="9">#REF!</definedName>
    <definedName name="ALBANY_CITY_SD" localSheetId="10">#REF!</definedName>
    <definedName name="ALBANY_CITY_SD" localSheetId="11">#REF!</definedName>
    <definedName name="ALBANY_CITY_SD" localSheetId="12">#REF!</definedName>
    <definedName name="ALBANY_CITY_SD">#REF!</definedName>
    <definedName name="Allocations">'[2]Allocations-Summary'!$A$2:$H$908</definedName>
    <definedName name="allocations201314" localSheetId="13">#REF!</definedName>
    <definedName name="allocations201314" localSheetId="14">#REF!</definedName>
    <definedName name="allocations201314" localSheetId="1">#REF!</definedName>
    <definedName name="allocations201314" localSheetId="0">#REF!</definedName>
    <definedName name="allocations201314" localSheetId="3">#REF!</definedName>
    <definedName name="allocations201314" localSheetId="2">#REF!</definedName>
    <definedName name="allocations201314" localSheetId="4">#REF!</definedName>
    <definedName name="allocations201314" localSheetId="5">#REF!</definedName>
    <definedName name="allocations201314" localSheetId="15">'[3]2013-14 T-I.II.III. Allocations'!$A$2:$F$933</definedName>
    <definedName name="allocations201314" localSheetId="8">#REF!</definedName>
    <definedName name="allocations201314" localSheetId="9">#REF!</definedName>
    <definedName name="allocations201314" localSheetId="10">#REF!</definedName>
    <definedName name="allocations201314" localSheetId="11">#REF!</definedName>
    <definedName name="allocations201314" localSheetId="12">#REF!</definedName>
    <definedName name="allocations201314">#REF!</definedName>
    <definedName name="alloctI1415" localSheetId="13">#REF!</definedName>
    <definedName name="alloctI1415" localSheetId="14">#REF!</definedName>
    <definedName name="alloctI1415" localSheetId="1">#REF!</definedName>
    <definedName name="alloctI1415" localSheetId="0">#REF!</definedName>
    <definedName name="alloctI1415" localSheetId="3">#REF!</definedName>
    <definedName name="alloctI1415" localSheetId="2">#REF!</definedName>
    <definedName name="alloctI1415" localSheetId="4">#REF!</definedName>
    <definedName name="alloctI1415" localSheetId="5">#REF!</definedName>
    <definedName name="alloctI1415" localSheetId="8">#REF!</definedName>
    <definedName name="alloctI1415" localSheetId="9">#REF!</definedName>
    <definedName name="alloctI1415" localSheetId="10">#REF!</definedName>
    <definedName name="alloctI1415" localSheetId="11">#REF!</definedName>
    <definedName name="alloctI1415" localSheetId="12">#REF!</definedName>
    <definedName name="alloctI1415">#REF!</definedName>
    <definedName name="alloctID1415">'[1]T-ID Allocations'!$A$5:$E$231</definedName>
    <definedName name="alloctII1415" localSheetId="13">#REF!</definedName>
    <definedName name="alloctII1415" localSheetId="14">#REF!</definedName>
    <definedName name="alloctII1415" localSheetId="1">#REF!</definedName>
    <definedName name="alloctII1415" localSheetId="0">#REF!</definedName>
    <definedName name="alloctII1415" localSheetId="3">#REF!</definedName>
    <definedName name="alloctII1415" localSheetId="2">#REF!</definedName>
    <definedName name="alloctII1415" localSheetId="4">#REF!</definedName>
    <definedName name="alloctII1415" localSheetId="5">#REF!</definedName>
    <definedName name="alloctII1415" localSheetId="8">#REF!</definedName>
    <definedName name="alloctII1415" localSheetId="9">#REF!</definedName>
    <definedName name="alloctII1415" localSheetId="10">#REF!</definedName>
    <definedName name="alloctII1415" localSheetId="11">#REF!</definedName>
    <definedName name="alloctII1415" localSheetId="12">#REF!</definedName>
    <definedName name="alloctII1415">#REF!</definedName>
    <definedName name="bedslea1415">[1]Account.Rev!$D$3:$E$5420</definedName>
    <definedName name="carev1415">[1]Account.Rev!$D$3:$I$5419</definedName>
    <definedName name="count" localSheetId="13">#REF!</definedName>
    <definedName name="count" localSheetId="14">#REF!</definedName>
    <definedName name="count" localSheetId="1">#REF!</definedName>
    <definedName name="count" localSheetId="0">#REF!</definedName>
    <definedName name="count" localSheetId="3">#REF!</definedName>
    <definedName name="count" localSheetId="2">#REF!</definedName>
    <definedName name="count" localSheetId="4">#REF!</definedName>
    <definedName name="count" localSheetId="5">#REF!</definedName>
    <definedName name="count" localSheetId="15">#REF!</definedName>
    <definedName name="count" localSheetId="8">#REF!</definedName>
    <definedName name="count" localSheetId="9">#REF!</definedName>
    <definedName name="count" localSheetId="10">#REF!</definedName>
    <definedName name="count" localSheetId="11">#REF!</definedName>
    <definedName name="count" localSheetId="12">#REF!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3">#REF!</definedName>
    <definedName name="nonpub1415lea" localSheetId="14">#REF!</definedName>
    <definedName name="nonpub1415lea" localSheetId="1">#REF!</definedName>
    <definedName name="nonpub1415lea" localSheetId="0">#REF!</definedName>
    <definedName name="nonpub1415lea" localSheetId="3">#REF!</definedName>
    <definedName name="nonpub1415lea" localSheetId="2">#REF!</definedName>
    <definedName name="nonpub1415lea" localSheetId="4">#REF!</definedName>
    <definedName name="nonpub1415lea" localSheetId="5">#REF!</definedName>
    <definedName name="nonpub1415lea" localSheetId="8">#REF!</definedName>
    <definedName name="nonpub1415lea" localSheetId="9">#REF!</definedName>
    <definedName name="nonpub1415lea" localSheetId="10">#REF!</definedName>
    <definedName name="nonpub1415lea" localSheetId="11">#REF!</definedName>
    <definedName name="nonpub1415lea" localSheetId="12">#REF!</definedName>
    <definedName name="nonpub1415lea">#REF!</definedName>
    <definedName name="nonpub2">[2]ALL!$A$1:$J$177</definedName>
    <definedName name="npubyn1415" localSheetId="13">#REF!</definedName>
    <definedName name="npubyn1415" localSheetId="14">#REF!</definedName>
    <definedName name="npubyn1415" localSheetId="1">#REF!</definedName>
    <definedName name="npubyn1415" localSheetId="0">#REF!</definedName>
    <definedName name="npubyn1415" localSheetId="3">#REF!</definedName>
    <definedName name="npubyn1415" localSheetId="2">#REF!</definedName>
    <definedName name="npubyn1415" localSheetId="4">#REF!</definedName>
    <definedName name="npubyn1415" localSheetId="5">#REF!</definedName>
    <definedName name="npubyn1415" localSheetId="8">#REF!</definedName>
    <definedName name="npubyn1415" localSheetId="9">#REF!</definedName>
    <definedName name="npubyn1415" localSheetId="10">#REF!</definedName>
    <definedName name="npubyn1415" localSheetId="11">#REF!</definedName>
    <definedName name="npubyn1415" localSheetId="12">#REF!</definedName>
    <definedName name="npubyn1415">#REF!</definedName>
    <definedName name="NYC" localSheetId="13">#REF!</definedName>
    <definedName name="NYC" localSheetId="14">#REF!</definedName>
    <definedName name="NYC" localSheetId="1">#REF!</definedName>
    <definedName name="NYC" localSheetId="0">#REF!</definedName>
    <definedName name="NYC" localSheetId="3">#REF!</definedName>
    <definedName name="NYC" localSheetId="2">#REF!</definedName>
    <definedName name="NYC" localSheetId="4">#REF!</definedName>
    <definedName name="NYC" localSheetId="5">#REF!</definedName>
    <definedName name="NYC" localSheetId="15">#REF!</definedName>
    <definedName name="NYC" localSheetId="8">#REF!</definedName>
    <definedName name="NYC" localSheetId="9">#REF!</definedName>
    <definedName name="NYC" localSheetId="10">#REF!</definedName>
    <definedName name="NYC" localSheetId="11">#REF!</definedName>
    <definedName name="NYC" localSheetId="12">#REF!</definedName>
    <definedName name="NYC">#REF!</definedName>
    <definedName name="_xlnm.Print_Area" localSheetId="13">'AllocationPlan-Improvement'!$B$1:$E$21</definedName>
    <definedName name="_xlnm.Print_Area" localSheetId="14">'AllocationPlan-PE'!$B$1:$E$18</definedName>
    <definedName name="_xlnm.Print_Area" localSheetId="1">Assurances!$B$1:$C$21</definedName>
    <definedName name="_xlnm.Print_Area" localSheetId="0">'DCIP Cover Page'!$B$1:$E$20</definedName>
    <definedName name="_xlnm.Print_Area" localSheetId="3">'District Info Sheet'!$B$1:$M$34</definedName>
    <definedName name="_xlnm.Print_Area" localSheetId="2">'District Leadership Team'!$B$1:$E$36</definedName>
    <definedName name="_xlnm.Print_Area" localSheetId="6">'Leading Indicators'!$B$1:$L$35</definedName>
    <definedName name="_xlnm.Print_Area" localSheetId="4">Overview!$B$1:$C$88</definedName>
    <definedName name="_xlnm.Print_Area" localSheetId="5">'PS Reform Model'!$B$1:$B$15</definedName>
    <definedName name="_xlnm.Print_Area" localSheetId="15">'SI Set Aside Rates'!$A$1:$G$86</definedName>
    <definedName name="_xlnm.Print_Area" localSheetId="7">'Tenet 1'!$B$1:$D$24</definedName>
    <definedName name="_xlnm.Print_Area" localSheetId="8">'Tenet 2'!$B$1:$D$24</definedName>
    <definedName name="_xlnm.Print_Area" localSheetId="9">'Tenet 3'!$B$1:$D$24</definedName>
    <definedName name="_xlnm.Print_Area" localSheetId="10">'Tenet 4'!$B$1:$D$24</definedName>
    <definedName name="_xlnm.Print_Area" localSheetId="11">'Tenet 5'!$B$1:$D$24</definedName>
    <definedName name="_xlnm.Print_Area" localSheetId="12">'Tenet 6'!$B$1:$D$24</definedName>
    <definedName name="_xlnm.Print_Titles" localSheetId="13">'AllocationPlan-Improvement'!$1:$2</definedName>
    <definedName name="_xlnm.Print_Titles" localSheetId="14">'AllocationPlan-PE'!$1:$2</definedName>
    <definedName name="_xlnm.Print_Titles" localSheetId="3">'District Info Sheet'!$1:$2</definedName>
    <definedName name="_xlnm.Print_Titles" localSheetId="2">'District Leadership Team'!$1:$2</definedName>
    <definedName name="priorityschools" localSheetId="13">#REF!</definedName>
    <definedName name="priorityschools" localSheetId="14">#REF!</definedName>
    <definedName name="priorityschools" localSheetId="1">#REF!</definedName>
    <definedName name="priorityschools" localSheetId="0">#REF!</definedName>
    <definedName name="priorityschools" localSheetId="3">#REF!</definedName>
    <definedName name="priorityschools" localSheetId="2">#REF!</definedName>
    <definedName name="priorityschools" localSheetId="4">#REF!</definedName>
    <definedName name="priorityschools" localSheetId="5">#REF!</definedName>
    <definedName name="priorityschools" localSheetId="15">#REF!</definedName>
    <definedName name="priorityschools" localSheetId="8">#REF!</definedName>
    <definedName name="priorityschools" localSheetId="9">#REF!</definedName>
    <definedName name="priorityschools" localSheetId="10">#REF!</definedName>
    <definedName name="priorityschools" localSheetId="11">#REF!</definedName>
    <definedName name="priorityschools" localSheetId="12">#REF!</definedName>
    <definedName name="priorityschools">#REF!</definedName>
    <definedName name="reap1314">'[3]REAP 13-14'!$A$2:$F$72</definedName>
    <definedName name="reviewer1213" localSheetId="13">#REF!</definedName>
    <definedName name="reviewer1213" localSheetId="14">#REF!</definedName>
    <definedName name="reviewer1213" localSheetId="1">#REF!</definedName>
    <definedName name="reviewer1213" localSheetId="0">#REF!</definedName>
    <definedName name="reviewer1213" localSheetId="3">#REF!</definedName>
    <definedName name="reviewer1213" localSheetId="2">#REF!</definedName>
    <definedName name="reviewer1213" localSheetId="4">#REF!</definedName>
    <definedName name="reviewer1213" localSheetId="5">#REF!</definedName>
    <definedName name="reviewer1213" localSheetId="15">#REF!</definedName>
    <definedName name="reviewer1213" localSheetId="8">#REF!</definedName>
    <definedName name="reviewer1213" localSheetId="9">#REF!</definedName>
    <definedName name="reviewer1213" localSheetId="10">#REF!</definedName>
    <definedName name="reviewer1213" localSheetId="11">#REF!</definedName>
    <definedName name="reviewer1213" localSheetId="12">#REF!</definedName>
    <definedName name="reviewer1213">#REF!</definedName>
    <definedName name="reviewer201314">[3]Reviewers!$A$1:$H$129</definedName>
    <definedName name="reviewers">[2]Reviewers!$A$2:$G$168</definedName>
    <definedName name="Selection1" localSheetId="13">#REF!</definedName>
    <definedName name="Selection1" localSheetId="14">#REF!</definedName>
    <definedName name="Selection1" localSheetId="1">#REF!</definedName>
    <definedName name="Selection1" localSheetId="0">#REF!</definedName>
    <definedName name="Selection1" localSheetId="3">#REF!</definedName>
    <definedName name="Selection1" localSheetId="2">#REF!</definedName>
    <definedName name="Selection1" localSheetId="4">#REF!</definedName>
    <definedName name="Selection1" localSheetId="5">#REF!</definedName>
    <definedName name="Selection1" localSheetId="15">#REF!</definedName>
    <definedName name="Selection1" localSheetId="8">#REF!</definedName>
    <definedName name="Selection1" localSheetId="9">#REF!</definedName>
    <definedName name="Selection1" localSheetId="10">#REF!</definedName>
    <definedName name="Selection1" localSheetId="11">#REF!</definedName>
    <definedName name="Selection1" localSheetId="12">#REF!</definedName>
    <definedName name="Selection1">#REF!</definedName>
    <definedName name="Selection2" localSheetId="13">#REF!</definedName>
    <definedName name="Selection2" localSheetId="14">#REF!</definedName>
    <definedName name="Selection2" localSheetId="1">#REF!</definedName>
    <definedName name="Selection2" localSheetId="0">#REF!</definedName>
    <definedName name="Selection2" localSheetId="3">#REF!</definedName>
    <definedName name="Selection2" localSheetId="2">#REF!</definedName>
    <definedName name="Selection2" localSheetId="4">#REF!</definedName>
    <definedName name="Selection2" localSheetId="5">#REF!</definedName>
    <definedName name="Selection2" localSheetId="15">#REF!</definedName>
    <definedName name="Selection2" localSheetId="8">#REF!</definedName>
    <definedName name="Selection2" localSheetId="9">#REF!</definedName>
    <definedName name="Selection2" localSheetId="10">#REF!</definedName>
    <definedName name="Selection2" localSheetId="11">#REF!</definedName>
    <definedName name="Selection2" localSheetId="12">#REF!</definedName>
    <definedName name="Selection2">#REF!</definedName>
    <definedName name="setaside">[2]Setaside!$A$2:$O$105</definedName>
    <definedName name="SIpercent">'SI Set Aside Rates'!$A$2:$G$85</definedName>
    <definedName name="T_IIaloc1314">'[3]2013-14 T-II Allocation'!$A$6:$C$932</definedName>
    <definedName name="TIalloc">'[5]Allocations-Summary'!$A$2:$E$903</definedName>
    <definedName name="TIIalloc">'[2]T-II Allocations'!$A$2:$C$903</definedName>
    <definedName name="TIII" localSheetId="13">'[2]T-III Allocations'!#REF!</definedName>
    <definedName name="TIII" localSheetId="14">'[2]T-III Allocations'!#REF!</definedName>
    <definedName name="TIII" localSheetId="1">'[2]T-III Allocations'!#REF!</definedName>
    <definedName name="TIII" localSheetId="0">'[2]T-III Allocations'!#REF!</definedName>
    <definedName name="TIII" localSheetId="4">'[2]T-III Allocations'!#REF!</definedName>
    <definedName name="TIII" localSheetId="5">'[2]T-III Allocations'!#REF!</definedName>
    <definedName name="TIII" localSheetId="8">'[2]T-III Allocations'!#REF!</definedName>
    <definedName name="TIII" localSheetId="9">'[2]T-III Allocations'!#REF!</definedName>
    <definedName name="TIII" localSheetId="10">'[2]T-III Allocations'!#REF!</definedName>
    <definedName name="TIII" localSheetId="11">'[2]T-III Allocations'!#REF!</definedName>
    <definedName name="TIII" localSheetId="12">'[2]T-III Allocations'!#REF!</definedName>
    <definedName name="TIII">'[2]T-III Allocations'!#REF!</definedName>
    <definedName name="TIII201314" localSheetId="13">#REF!</definedName>
    <definedName name="TIII201314" localSheetId="14">#REF!</definedName>
    <definedName name="TIII201314" localSheetId="1">#REF!</definedName>
    <definedName name="TIII201314" localSheetId="0">#REF!</definedName>
    <definedName name="TIII201314" localSheetId="3">#REF!</definedName>
    <definedName name="TIII201314" localSheetId="2">#REF!</definedName>
    <definedName name="TIII201314" localSheetId="4">#REF!</definedName>
    <definedName name="TIII201314" localSheetId="5">#REF!</definedName>
    <definedName name="TIII201314" localSheetId="15">#REF!</definedName>
    <definedName name="TIII201314" localSheetId="8">#REF!</definedName>
    <definedName name="TIII201314" localSheetId="9">#REF!</definedName>
    <definedName name="TIII201314" localSheetId="10">#REF!</definedName>
    <definedName name="TIII201314" localSheetId="11">#REF!</definedName>
    <definedName name="TIII201314" localSheetId="12">#REF!</definedName>
    <definedName name="TIII201314">#REF!</definedName>
    <definedName name="TIIItot">'[2]T-III Allocations'!$A$2:$C$879</definedName>
    <definedName name="totschools2">[2]Setaside!$A$2:$N$105</definedName>
    <definedName name="Z_314EE3D1_E070_4CC7_AC0A_800D99D32560_.wvu.Cols" localSheetId="6" hidden="1">'Leading Indicators'!$M:$W</definedName>
    <definedName name="Z_314EE3D1_E070_4CC7_AC0A_800D99D32560_.wvu.Cols" localSheetId="8" hidden="1">'Tenet 2'!$E:$E</definedName>
    <definedName name="Z_314EE3D1_E070_4CC7_AC0A_800D99D32560_.wvu.Cols" localSheetId="9" hidden="1">'Tenet 3'!$E:$E</definedName>
    <definedName name="Z_314EE3D1_E070_4CC7_AC0A_800D99D32560_.wvu.Cols" localSheetId="10" hidden="1">'Tenet 4'!$E:$E</definedName>
    <definedName name="Z_314EE3D1_E070_4CC7_AC0A_800D99D32560_.wvu.Cols" localSheetId="11" hidden="1">'Tenet 5'!$E:$E</definedName>
    <definedName name="Z_314EE3D1_E070_4CC7_AC0A_800D99D32560_.wvu.Cols" localSheetId="12" hidden="1">'Tenet 6'!$E:$E</definedName>
    <definedName name="Z_314EE3D1_E070_4CC7_AC0A_800D99D32560_.wvu.FilterData" localSheetId="13" hidden="1">'AllocationPlan-Improvement'!$B$8:$E$20</definedName>
    <definedName name="Z_314EE3D1_E070_4CC7_AC0A_800D99D32560_.wvu.FilterData" localSheetId="14" hidden="1">'AllocationPlan-PE'!$B$5:$E$17</definedName>
    <definedName name="Z_314EE3D1_E070_4CC7_AC0A_800D99D32560_.wvu.FilterData" localSheetId="15" hidden="1">'SI Set Aside Rates'!$A$2:$J$86</definedName>
    <definedName name="Z_314EE3D1_E070_4CC7_AC0A_800D99D32560_.wvu.PrintArea" localSheetId="13" hidden="1">'AllocationPlan-Improvement'!$B$1:$E$21</definedName>
    <definedName name="Z_314EE3D1_E070_4CC7_AC0A_800D99D32560_.wvu.PrintArea" localSheetId="14" hidden="1">'AllocationPlan-PE'!$B$1:$E$18</definedName>
    <definedName name="Z_314EE3D1_E070_4CC7_AC0A_800D99D32560_.wvu.PrintArea" localSheetId="1" hidden="1">Assurances!$B$1:$C$21</definedName>
    <definedName name="Z_314EE3D1_E070_4CC7_AC0A_800D99D32560_.wvu.PrintArea" localSheetId="0" hidden="1">'DCIP Cover Page'!$B$1:$E$20</definedName>
    <definedName name="Z_314EE3D1_E070_4CC7_AC0A_800D99D32560_.wvu.PrintArea" localSheetId="3" hidden="1">'District Info Sheet'!$B$1:$M$34</definedName>
    <definedName name="Z_314EE3D1_E070_4CC7_AC0A_800D99D32560_.wvu.PrintArea" localSheetId="2" hidden="1">'District Leadership Team'!$B$1:$E$36</definedName>
    <definedName name="Z_314EE3D1_E070_4CC7_AC0A_800D99D32560_.wvu.PrintArea" localSheetId="6" hidden="1">'Leading Indicators'!$B$1:$L$35</definedName>
    <definedName name="Z_314EE3D1_E070_4CC7_AC0A_800D99D32560_.wvu.PrintArea" localSheetId="4" hidden="1">Overview!$B$1:$C$86</definedName>
    <definedName name="Z_314EE3D1_E070_4CC7_AC0A_800D99D32560_.wvu.PrintArea" localSheetId="5" hidden="1">'PS Reform Model'!$B$1:$B$15</definedName>
    <definedName name="Z_314EE3D1_E070_4CC7_AC0A_800D99D32560_.wvu.PrintArea" localSheetId="7" hidden="1">'Tenet 1'!$B$1:$D$24</definedName>
    <definedName name="Z_314EE3D1_E070_4CC7_AC0A_800D99D32560_.wvu.PrintArea" localSheetId="8" hidden="1">'Tenet 2'!$B$1:$D$24</definedName>
    <definedName name="Z_314EE3D1_E070_4CC7_AC0A_800D99D32560_.wvu.PrintArea" localSheetId="9" hidden="1">'Tenet 3'!$B$1:$D$24</definedName>
    <definedName name="Z_314EE3D1_E070_4CC7_AC0A_800D99D32560_.wvu.PrintArea" localSheetId="10" hidden="1">'Tenet 4'!$B$1:$D$24</definedName>
    <definedName name="Z_314EE3D1_E070_4CC7_AC0A_800D99D32560_.wvu.PrintArea" localSheetId="11" hidden="1">'Tenet 5'!$B$1:$D$24</definedName>
    <definedName name="Z_314EE3D1_E070_4CC7_AC0A_800D99D32560_.wvu.PrintArea" localSheetId="12" hidden="1">'Tenet 6'!$B$1:$D$24</definedName>
    <definedName name="Z_314EE3D1_E070_4CC7_AC0A_800D99D32560_.wvu.PrintTitles" localSheetId="13" hidden="1">'AllocationPlan-Improvement'!$1:$2</definedName>
    <definedName name="Z_314EE3D1_E070_4CC7_AC0A_800D99D32560_.wvu.PrintTitles" localSheetId="14" hidden="1">'AllocationPlan-PE'!$1:$2</definedName>
    <definedName name="Z_314EE3D1_E070_4CC7_AC0A_800D99D32560_.wvu.PrintTitles" localSheetId="3" hidden="1">'District Info Sheet'!$1:$2</definedName>
    <definedName name="Z_314EE3D1_E070_4CC7_AC0A_800D99D32560_.wvu.PrintTitles" localSheetId="2" hidden="1">'District Leadership Team'!$1:$2</definedName>
    <definedName name="Z_FE77BB71_5BF9_4AB3_8CB7_40822B8D7754_.wvu.Cols" localSheetId="6" hidden="1">'Leading Indicators'!$M:$W</definedName>
    <definedName name="Z_FE77BB71_5BF9_4AB3_8CB7_40822B8D7754_.wvu.Cols" localSheetId="8" hidden="1">'Tenet 2'!$E:$E</definedName>
    <definedName name="Z_FE77BB71_5BF9_4AB3_8CB7_40822B8D7754_.wvu.Cols" localSheetId="9" hidden="1">'Tenet 3'!$E:$E</definedName>
    <definedName name="Z_FE77BB71_5BF9_4AB3_8CB7_40822B8D7754_.wvu.Cols" localSheetId="10" hidden="1">'Tenet 4'!$E:$E</definedName>
    <definedName name="Z_FE77BB71_5BF9_4AB3_8CB7_40822B8D7754_.wvu.Cols" localSheetId="11" hidden="1">'Tenet 5'!$E:$E</definedName>
    <definedName name="Z_FE77BB71_5BF9_4AB3_8CB7_40822B8D7754_.wvu.Cols" localSheetId="12" hidden="1">'Tenet 6'!$E:$E</definedName>
    <definedName name="Z_FE77BB71_5BF9_4AB3_8CB7_40822B8D7754_.wvu.FilterData" localSheetId="13" hidden="1">'AllocationPlan-Improvement'!$B$8:$E$20</definedName>
    <definedName name="Z_FE77BB71_5BF9_4AB3_8CB7_40822B8D7754_.wvu.FilterData" localSheetId="14" hidden="1">'AllocationPlan-PE'!$B$5:$E$17</definedName>
    <definedName name="Z_FE77BB71_5BF9_4AB3_8CB7_40822B8D7754_.wvu.FilterData" localSheetId="15" hidden="1">'SI Set Aside Rates'!$A$2:$J$86</definedName>
    <definedName name="Z_FE77BB71_5BF9_4AB3_8CB7_40822B8D7754_.wvu.PrintArea" localSheetId="13" hidden="1">'AllocationPlan-Improvement'!$B$1:$E$21</definedName>
    <definedName name="Z_FE77BB71_5BF9_4AB3_8CB7_40822B8D7754_.wvu.PrintArea" localSheetId="14" hidden="1">'AllocationPlan-PE'!$B$1:$E$18</definedName>
    <definedName name="Z_FE77BB71_5BF9_4AB3_8CB7_40822B8D7754_.wvu.PrintArea" localSheetId="1" hidden="1">Assurances!$B$1:$C$21</definedName>
    <definedName name="Z_FE77BB71_5BF9_4AB3_8CB7_40822B8D7754_.wvu.PrintArea" localSheetId="0" hidden="1">'DCIP Cover Page'!$B$1:$E$20</definedName>
    <definedName name="Z_FE77BB71_5BF9_4AB3_8CB7_40822B8D7754_.wvu.PrintArea" localSheetId="3" hidden="1">'District Info Sheet'!$B$1:$M$34</definedName>
    <definedName name="Z_FE77BB71_5BF9_4AB3_8CB7_40822B8D7754_.wvu.PrintArea" localSheetId="2" hidden="1">'District Leadership Team'!$B$1:$E$36</definedName>
    <definedName name="Z_FE77BB71_5BF9_4AB3_8CB7_40822B8D7754_.wvu.PrintArea" localSheetId="6" hidden="1">'Leading Indicators'!$B$1:$L$35</definedName>
    <definedName name="Z_FE77BB71_5BF9_4AB3_8CB7_40822B8D7754_.wvu.PrintArea" localSheetId="4" hidden="1">Overview!$B$1:$C$86</definedName>
    <definedName name="Z_FE77BB71_5BF9_4AB3_8CB7_40822B8D7754_.wvu.PrintArea" localSheetId="5" hidden="1">'PS Reform Model'!$B$1:$B$15</definedName>
    <definedName name="Z_FE77BB71_5BF9_4AB3_8CB7_40822B8D7754_.wvu.PrintArea" localSheetId="7" hidden="1">'Tenet 1'!$B$1:$D$24</definedName>
    <definedName name="Z_FE77BB71_5BF9_4AB3_8CB7_40822B8D7754_.wvu.PrintArea" localSheetId="8" hidden="1">'Tenet 2'!$B$1:$D$24</definedName>
    <definedName name="Z_FE77BB71_5BF9_4AB3_8CB7_40822B8D7754_.wvu.PrintArea" localSheetId="9" hidden="1">'Tenet 3'!$B$1:$D$24</definedName>
    <definedName name="Z_FE77BB71_5BF9_4AB3_8CB7_40822B8D7754_.wvu.PrintArea" localSheetId="10" hidden="1">'Tenet 4'!$B$1:$D$24</definedName>
    <definedName name="Z_FE77BB71_5BF9_4AB3_8CB7_40822B8D7754_.wvu.PrintArea" localSheetId="11" hidden="1">'Tenet 5'!$B$1:$D$24</definedName>
    <definedName name="Z_FE77BB71_5BF9_4AB3_8CB7_40822B8D7754_.wvu.PrintArea" localSheetId="12" hidden="1">'Tenet 6'!$B$1:$D$24</definedName>
    <definedName name="Z_FE77BB71_5BF9_4AB3_8CB7_40822B8D7754_.wvu.PrintTitles" localSheetId="13" hidden="1">'AllocationPlan-Improvement'!$1:$2</definedName>
    <definedName name="Z_FE77BB71_5BF9_4AB3_8CB7_40822B8D7754_.wvu.PrintTitles" localSheetId="14" hidden="1">'AllocationPlan-PE'!$1:$2</definedName>
    <definedName name="Z_FE77BB71_5BF9_4AB3_8CB7_40822B8D7754_.wvu.PrintTitles" localSheetId="3" hidden="1">'District Info Sheet'!$1:$2</definedName>
    <definedName name="Z_FE77BB71_5BF9_4AB3_8CB7_40822B8D7754_.wvu.PrintTitles" localSheetId="2" hidden="1">'District Leadership Team'!$1:$2</definedName>
  </definedNames>
  <calcPr calcId="171027" calcOnSave="0"/>
  <customWorkbookViews>
    <customWorkbookView name="Administrator - Personal View" guid="{314EE3D1-E070-4CC7-AC0A-800D99D32560}" mergeInterval="0" personalView="1" maximized="1" windowWidth="1596" windowHeight="687" tabRatio="972" activeSheetId="1"/>
    <customWorkbookView name="Jason Harmon - Personal View" guid="{FE77BB71-5BF9-4AB3-8CB7-40822B8D7754}" mergeInterval="0" personalView="1" maximized="1" windowWidth="1596" windowHeight="685" tabRatio="972" activeSheetId="1"/>
  </customWorkbookViews>
</workbook>
</file>

<file path=xl/calcChain.xml><?xml version="1.0" encoding="utf-8"?>
<calcChain xmlns="http://schemas.openxmlformats.org/spreadsheetml/2006/main">
  <c r="D86" i="21" l="1"/>
  <c r="E63" i="21"/>
  <c r="E36" i="21"/>
  <c r="E27" i="21"/>
  <c r="E45" i="21"/>
  <c r="E35" i="21"/>
  <c r="E69" i="21"/>
  <c r="E5" i="21"/>
  <c r="E52" i="21"/>
  <c r="E13" i="21"/>
  <c r="E22" i="21"/>
  <c r="E73" i="21"/>
  <c r="E43" i="21"/>
  <c r="E7" i="21"/>
  <c r="E25" i="21"/>
  <c r="E30" i="21"/>
  <c r="E64" i="21"/>
  <c r="E17" i="21"/>
  <c r="E20" i="21"/>
  <c r="E16" i="21"/>
  <c r="E50" i="21"/>
  <c r="E72" i="21"/>
  <c r="E78" i="21"/>
  <c r="E66" i="21"/>
  <c r="E11" i="21"/>
  <c r="E70" i="21"/>
  <c r="E49" i="21"/>
  <c r="E10" i="21"/>
  <c r="E82" i="21"/>
  <c r="E33" i="21"/>
  <c r="E59" i="21"/>
  <c r="E24" i="21"/>
  <c r="E14" i="21"/>
  <c r="E12" i="21"/>
  <c r="E40" i="21"/>
  <c r="E53" i="21"/>
  <c r="E38" i="21"/>
  <c r="E68" i="21"/>
  <c r="E81" i="21"/>
  <c r="E41" i="21"/>
  <c r="E80" i="21"/>
  <c r="E57" i="21"/>
  <c r="E60" i="21"/>
  <c r="E77" i="21"/>
  <c r="E47" i="21"/>
  <c r="E75" i="21"/>
  <c r="E29" i="21"/>
  <c r="E56" i="21"/>
  <c r="E65" i="21"/>
  <c r="E28" i="21"/>
  <c r="E39" i="21"/>
  <c r="E83" i="21"/>
  <c r="E9" i="21"/>
  <c r="E76" i="21"/>
  <c r="E23" i="21"/>
  <c r="E34" i="21"/>
  <c r="E42" i="21"/>
  <c r="E71" i="21"/>
  <c r="E44" i="21"/>
  <c r="E51" i="21"/>
  <c r="E61" i="21"/>
  <c r="E84" i="21"/>
  <c r="E15" i="21"/>
  <c r="E67" i="21"/>
  <c r="E26" i="21"/>
  <c r="E48" i="21"/>
  <c r="E79" i="21"/>
  <c r="E21" i="21"/>
  <c r="E37" i="21"/>
  <c r="E46" i="21"/>
  <c r="E31" i="21"/>
  <c r="E32" i="21"/>
  <c r="E55" i="21"/>
  <c r="E18" i="21"/>
  <c r="E74" i="21"/>
  <c r="E58" i="21"/>
  <c r="E54" i="21"/>
  <c r="E62" i="21"/>
  <c r="E85" i="21"/>
  <c r="E19" i="21"/>
  <c r="E6" i="21" l="1"/>
  <c r="E3" i="21"/>
  <c r="E8" i="21"/>
  <c r="E4" i="21"/>
  <c r="C86" i="21"/>
  <c r="E17" i="20" l="1"/>
  <c r="E3" i="13" l="1"/>
  <c r="E3" i="14"/>
  <c r="E3" i="15"/>
  <c r="E3" i="16"/>
  <c r="E3" i="17"/>
  <c r="O4" i="7" l="1"/>
  <c r="O5" i="7" s="1"/>
  <c r="O6" i="7" s="1"/>
  <c r="O7" i="7" s="1"/>
  <c r="O8" i="7" s="1"/>
  <c r="O9" i="7" s="1"/>
  <c r="O10" i="7" s="1"/>
  <c r="O11" i="7" s="1"/>
  <c r="O12" i="7" s="1"/>
  <c r="O13" i="7" s="1"/>
  <c r="O14" i="7" s="1"/>
  <c r="O15" i="7" s="1"/>
  <c r="O16" i="7" s="1"/>
  <c r="O17" i="7" s="1"/>
  <c r="O18" i="7" s="1"/>
  <c r="O19" i="7" s="1"/>
  <c r="O20" i="7" s="1"/>
  <c r="O21" i="7" s="1"/>
  <c r="P4" i="7"/>
  <c r="P5" i="7" s="1"/>
  <c r="P6" i="7" s="1"/>
  <c r="P7" i="7" s="1"/>
  <c r="P8" i="7" s="1"/>
  <c r="P9" i="7" s="1"/>
  <c r="P10" i="7" s="1"/>
  <c r="P11" i="7" s="1"/>
  <c r="P12" i="7" s="1"/>
  <c r="P13" i="7" s="1"/>
  <c r="P14" i="7" s="1"/>
  <c r="P15" i="7" s="1"/>
  <c r="P16" i="7" s="1"/>
  <c r="P17" i="7" s="1"/>
  <c r="P18" i="7" s="1"/>
  <c r="P19" i="7" s="1"/>
  <c r="P20" i="7" s="1"/>
  <c r="P21" i="7" s="1"/>
  <c r="Q4" i="7"/>
  <c r="Q5" i="7" s="1"/>
  <c r="Q6" i="7" s="1"/>
  <c r="Q7" i="7" s="1"/>
  <c r="Q8" i="7" s="1"/>
  <c r="Q9" i="7" s="1"/>
  <c r="Q10" i="7" s="1"/>
  <c r="Q11" i="7" s="1"/>
  <c r="Q12" i="7" s="1"/>
  <c r="Q13" i="7" s="1"/>
  <c r="Q14" i="7" s="1"/>
  <c r="Q15" i="7" s="1"/>
  <c r="Q16" i="7" s="1"/>
  <c r="Q17" i="7" s="1"/>
  <c r="Q18" i="7" s="1"/>
  <c r="Q19" i="7" s="1"/>
  <c r="Q20" i="7" s="1"/>
  <c r="Q21" i="7" s="1"/>
  <c r="Q22" i="7" s="1"/>
  <c r="Q23" i="7" s="1"/>
  <c r="Q24" i="7" s="1"/>
  <c r="Q25" i="7" s="1"/>
  <c r="Q26" i="7" s="1"/>
  <c r="Q27" i="7" s="1"/>
  <c r="Q28" i="7" s="1"/>
  <c r="Q29" i="7" s="1"/>
  <c r="Q30" i="7" s="1"/>
  <c r="Q31" i="7" s="1"/>
  <c r="Q32" i="7" s="1"/>
  <c r="Q33" i="7" s="1"/>
  <c r="Q34" i="7" s="1"/>
  <c r="Q35" i="7" s="1"/>
  <c r="R4" i="7"/>
  <c r="R5" i="7" s="1"/>
  <c r="R6" i="7" s="1"/>
  <c r="R7" i="7" s="1"/>
  <c r="R8" i="7" s="1"/>
  <c r="R9" i="7" s="1"/>
  <c r="R10"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S4" i="7"/>
  <c r="S5" i="7" s="1"/>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D10" i="13" s="1"/>
  <c r="T4" i="7"/>
  <c r="T5" i="7" s="1"/>
  <c r="T6" i="7" s="1"/>
  <c r="T7" i="7" s="1"/>
  <c r="T8" i="7" s="1"/>
  <c r="T9" i="7" s="1"/>
  <c r="T10" i="7" s="1"/>
  <c r="T11" i="7" s="1"/>
  <c r="T12" i="7" s="1"/>
  <c r="T13" i="7" s="1"/>
  <c r="T14" i="7" s="1"/>
  <c r="T15" i="7" s="1"/>
  <c r="T16" i="7" s="1"/>
  <c r="T17" i="7" s="1"/>
  <c r="T18" i="7" s="1"/>
  <c r="T19" i="7" s="1"/>
  <c r="T20" i="7" s="1"/>
  <c r="T21" i="7" s="1"/>
  <c r="T22" i="7" s="1"/>
  <c r="T23" i="7" s="1"/>
  <c r="T24" i="7" s="1"/>
  <c r="T25" i="7" s="1"/>
  <c r="T26" i="7" s="1"/>
  <c r="T27" i="7" s="1"/>
  <c r="T28" i="7" s="1"/>
  <c r="T29" i="7" s="1"/>
  <c r="T30" i="7" s="1"/>
  <c r="T31" i="7" s="1"/>
  <c r="T32" i="7" s="1"/>
  <c r="T33" i="7" s="1"/>
  <c r="T34" i="7" s="1"/>
  <c r="T35" i="7" s="1"/>
  <c r="D10" i="14" s="1"/>
  <c r="U4" i="7"/>
  <c r="U5" i="7" s="1"/>
  <c r="U6" i="7" s="1"/>
  <c r="U7" i="7" s="1"/>
  <c r="U8" i="7" s="1"/>
  <c r="U9" i="7" s="1"/>
  <c r="U10" i="7" s="1"/>
  <c r="U11" i="7" s="1"/>
  <c r="U12" i="7" s="1"/>
  <c r="U13" i="7" s="1"/>
  <c r="U14" i="7" s="1"/>
  <c r="U15" i="7" s="1"/>
  <c r="U16" i="7" s="1"/>
  <c r="U17" i="7" s="1"/>
  <c r="U18" i="7" s="1"/>
  <c r="U19" i="7" s="1"/>
  <c r="U20" i="7" s="1"/>
  <c r="U21" i="7" s="1"/>
  <c r="U22" i="7" s="1"/>
  <c r="U23" i="7" s="1"/>
  <c r="U24" i="7" s="1"/>
  <c r="U25" i="7" s="1"/>
  <c r="U26" i="7" s="1"/>
  <c r="U27" i="7" s="1"/>
  <c r="U28" i="7" s="1"/>
  <c r="U29" i="7" s="1"/>
  <c r="U30" i="7" s="1"/>
  <c r="U31" i="7" s="1"/>
  <c r="U32" i="7" s="1"/>
  <c r="U33" i="7" s="1"/>
  <c r="U34" i="7" s="1"/>
  <c r="U35" i="7" s="1"/>
  <c r="D10" i="15" s="1"/>
  <c r="V4" i="7"/>
  <c r="V5" i="7" s="1"/>
  <c r="V6" i="7" s="1"/>
  <c r="V7" i="7" s="1"/>
  <c r="V8" i="7" s="1"/>
  <c r="V9" i="7" s="1"/>
  <c r="V10" i="7" s="1"/>
  <c r="V11" i="7" s="1"/>
  <c r="V12" i="7" s="1"/>
  <c r="V13" i="7" s="1"/>
  <c r="V14" i="7" s="1"/>
  <c r="V15" i="7" s="1"/>
  <c r="V16" i="7" s="1"/>
  <c r="V17" i="7" s="1"/>
  <c r="V18" i="7" s="1"/>
  <c r="V19" i="7" s="1"/>
  <c r="V20" i="7" s="1"/>
  <c r="V21" i="7" s="1"/>
  <c r="V22" i="7" s="1"/>
  <c r="V23" i="7" s="1"/>
  <c r="V24" i="7" s="1"/>
  <c r="V25" i="7" s="1"/>
  <c r="V26" i="7" s="1"/>
  <c r="V27" i="7" s="1"/>
  <c r="V28" i="7" s="1"/>
  <c r="V29" i="7" s="1"/>
  <c r="V30" i="7" s="1"/>
  <c r="V31" i="7" s="1"/>
  <c r="V32" i="7" s="1"/>
  <c r="V33" i="7" s="1"/>
  <c r="V34" i="7" s="1"/>
  <c r="V35" i="7" s="1"/>
  <c r="D10" i="16" s="1"/>
  <c r="W4" i="7"/>
  <c r="W5" i="7" s="1"/>
  <c r="W6" i="7" s="1"/>
  <c r="W7" i="7" s="1"/>
  <c r="W8" i="7" s="1"/>
  <c r="W9" i="7" s="1"/>
  <c r="W10" i="7" s="1"/>
  <c r="W11" i="7" s="1"/>
  <c r="W12" i="7" s="1"/>
  <c r="W13" i="7" s="1"/>
  <c r="W14" i="7" s="1"/>
  <c r="W15" i="7" s="1"/>
  <c r="W16" i="7" s="1"/>
  <c r="W17" i="7" s="1"/>
  <c r="W18" i="7" s="1"/>
  <c r="W19" i="7" s="1"/>
  <c r="W20" i="7" s="1"/>
  <c r="W21" i="7" s="1"/>
  <c r="W22" i="7" s="1"/>
  <c r="W23" i="7" s="1"/>
  <c r="W24" i="7" s="1"/>
  <c r="W25" i="7" s="1"/>
  <c r="W26" i="7" s="1"/>
  <c r="W27" i="7" s="1"/>
  <c r="W28" i="7" s="1"/>
  <c r="W29" i="7" s="1"/>
  <c r="W30" i="7" s="1"/>
  <c r="W31" i="7" s="1"/>
  <c r="W32" i="7" s="1"/>
  <c r="W33" i="7" s="1"/>
  <c r="W34" i="7" s="1"/>
  <c r="W35" i="7" s="1"/>
  <c r="D10" i="17" s="1"/>
  <c r="P22" i="7" l="1"/>
  <c r="P23" i="7" s="1"/>
  <c r="P24" i="7" s="1"/>
  <c r="P25" i="7" s="1"/>
  <c r="P26" i="7" s="1"/>
  <c r="P27" i="7" s="1"/>
  <c r="P28" i="7" s="1"/>
  <c r="P29" i="7" s="1"/>
  <c r="P30" i="7" s="1"/>
  <c r="P31" i="7" s="1"/>
  <c r="P32" i="7" s="1"/>
  <c r="P33" i="7" s="1"/>
  <c r="P34" i="7" s="1"/>
  <c r="P35" i="7" s="1"/>
  <c r="O22" i="7"/>
  <c r="O23" i="7" s="1"/>
  <c r="O24" i="7" s="1"/>
  <c r="O25" i="7" s="1"/>
  <c r="O26" i="7" s="1"/>
  <c r="O27" i="7" s="1"/>
  <c r="O28" i="7" s="1"/>
  <c r="O29" i="7" s="1"/>
  <c r="O30" i="7" s="1"/>
  <c r="O31" i="7" s="1"/>
  <c r="O32" i="7" s="1"/>
  <c r="O33" i="7" s="1"/>
  <c r="O34" i="7" s="1"/>
  <c r="O35" i="7" s="1"/>
  <c r="N4" i="7"/>
  <c r="N5" i="7" s="1"/>
  <c r="N6" i="7" s="1"/>
  <c r="N7" i="7" s="1"/>
  <c r="N8" i="7" s="1"/>
  <c r="N9" i="7" s="1"/>
  <c r="N10" i="7" s="1"/>
  <c r="N11" i="7" s="1"/>
  <c r="N12" i="7" s="1"/>
  <c r="N13" i="7" s="1"/>
  <c r="N14" i="7" s="1"/>
  <c r="N15" i="7" s="1"/>
  <c r="N16" i="7" s="1"/>
  <c r="N17" i="7" s="1"/>
  <c r="N18" i="7" s="1"/>
  <c r="N19" i="7" s="1"/>
  <c r="N20" i="7" s="1"/>
  <c r="N21" i="7" s="1"/>
  <c r="N22" i="7" l="1"/>
  <c r="N23" i="7" s="1"/>
  <c r="N24" i="7" s="1"/>
  <c r="N25" i="7" s="1"/>
  <c r="N26" i="7" s="1"/>
  <c r="N27" i="7" s="1"/>
  <c r="N28" i="7" s="1"/>
  <c r="N29" i="7" s="1"/>
  <c r="N30" i="7" s="1"/>
  <c r="N31" i="7" s="1"/>
  <c r="N32" i="7" s="1"/>
  <c r="N33" i="7" s="1"/>
  <c r="N34" i="7" s="1"/>
  <c r="N35" i="7" s="1"/>
  <c r="D10" i="8" s="1"/>
  <c r="E3" i="8"/>
  <c r="E20" i="19" l="1"/>
</calcChain>
</file>

<file path=xl/sharedStrings.xml><?xml version="1.0" encoding="utf-8"?>
<sst xmlns="http://schemas.openxmlformats.org/spreadsheetml/2006/main" count="483" uniqueCount="383">
  <si>
    <t>All Schools</t>
  </si>
  <si>
    <t>SOP 2.1 - The district works collaboratively with the school to provide opportunities and supports for the school leader to create, develop and nurture a school environment that is responsive to the needs of the entire school community.</t>
  </si>
  <si>
    <t>SOP 3.1 - The district works collaboratively with the school(s) to ensure CCLS curriculum that provide 21st Century and College and Career Readiness skills in all content areas and provides fiscal and human resources for implementation.</t>
  </si>
  <si>
    <t>SOP 4.1 - The district works collaboratively with the school to provide opportunities and supports for teachers to develop strategies and practices and addresses effective planning and account for student data, needs, goals, and levels of engagement.</t>
  </si>
  <si>
    <t>SOP 5.1 - The district creates policy and works collaboratively with the school to provide opportunities  and resources that positively support students' social and emotional developmental health.</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</si>
  <si>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</si>
  <si>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Tenet 1: District Leadership and Capacity</t>
  </si>
  <si>
    <t>010100010000</t>
  </si>
  <si>
    <t>ALBANY CITY SD</t>
  </si>
  <si>
    <t>030200010000</t>
  </si>
  <si>
    <t>BINGHAMTON CITY SD</t>
  </si>
  <si>
    <t>050100010000</t>
  </si>
  <si>
    <t>AUBURN CITY SD</t>
  </si>
  <si>
    <t>060800010000</t>
  </si>
  <si>
    <t>DUNKIRK CITY SD</t>
  </si>
  <si>
    <t>061700010000</t>
  </si>
  <si>
    <t>JAMESTOWN CITY SD</t>
  </si>
  <si>
    <t>070600010000</t>
  </si>
  <si>
    <t>ELMIRA CITY SD</t>
  </si>
  <si>
    <t>110200010000</t>
  </si>
  <si>
    <t>CORTLAND CITY SD</t>
  </si>
  <si>
    <t>121601060000</t>
  </si>
  <si>
    <t>SIDNEY CSD</t>
  </si>
  <si>
    <t>131500010000</t>
  </si>
  <si>
    <t>POUGHKEEPSIE CITY SD</t>
  </si>
  <si>
    <t>140600010000</t>
  </si>
  <si>
    <t>BUFFALO CITY SD</t>
  </si>
  <si>
    <t>161201040000</t>
  </si>
  <si>
    <t>SALMON RIVER CSD</t>
  </si>
  <si>
    <t>161501060000</t>
  </si>
  <si>
    <t>MALONE CSD</t>
  </si>
  <si>
    <t>170500010000</t>
  </si>
  <si>
    <t>GLOVERSVILLE CITY SD</t>
  </si>
  <si>
    <t>170901040000</t>
  </si>
  <si>
    <t>NORTHVILLE CSD</t>
  </si>
  <si>
    <t>190401060000</t>
  </si>
  <si>
    <t>CATSKILL CSD</t>
  </si>
  <si>
    <t>261600010000</t>
  </si>
  <si>
    <t>ROCHESTER CITY SD</t>
  </si>
  <si>
    <t>270100010000</t>
  </si>
  <si>
    <t>AMSTERDAM CITY SD</t>
  </si>
  <si>
    <t>280201030000</t>
  </si>
  <si>
    <t>HEMPSTEAD UFSD</t>
  </si>
  <si>
    <t>412300010000</t>
  </si>
  <si>
    <t>UTICA CITY SD</t>
  </si>
  <si>
    <t>421800010000</t>
  </si>
  <si>
    <t>SYRACUSE CITY SD</t>
  </si>
  <si>
    <t>430700010000</t>
  </si>
  <si>
    <t>GENEVA CITY SD</t>
  </si>
  <si>
    <t>441600010000</t>
  </si>
  <si>
    <t>NEWBURGH CITY SD</t>
  </si>
  <si>
    <t>460701040000</t>
  </si>
  <si>
    <t>HANNIBAL CSD</t>
  </si>
  <si>
    <t>491700010000</t>
  </si>
  <si>
    <t>TROY CITY SD</t>
  </si>
  <si>
    <t>500402060000</t>
  </si>
  <si>
    <t>530600010000</t>
  </si>
  <si>
    <t>SCHENECTADY CITY SD</t>
  </si>
  <si>
    <t>580109020000</t>
  </si>
  <si>
    <t>WYANDANCH UFSD</t>
  </si>
  <si>
    <t>580513030000</t>
  </si>
  <si>
    <t>CENTRAL ISLIP UFSD</t>
  </si>
  <si>
    <t>590501060000</t>
  </si>
  <si>
    <t>FALLSBURG CSD</t>
  </si>
  <si>
    <t>610501040000</t>
  </si>
  <si>
    <t>GROTON CSD</t>
  </si>
  <si>
    <t>620600010000</t>
  </si>
  <si>
    <t>KINGSTON CITY SD</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</si>
  <si>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</si>
  <si>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</si>
  <si>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</si>
  <si>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</si>
  <si>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</si>
  <si>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</si>
  <si>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</si>
  <si>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</si>
  <si>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</si>
  <si>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</si>
  <si>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</si>
  <si>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</si>
  <si>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Less than 30%</t>
  </si>
  <si>
    <t>30-34%</t>
  </si>
  <si>
    <t>35-39%</t>
  </si>
  <si>
    <t>40-44%</t>
  </si>
  <si>
    <t>45-49%</t>
  </si>
  <si>
    <t>50-54%</t>
  </si>
  <si>
    <t>55-59%</t>
  </si>
  <si>
    <t>60-64%</t>
  </si>
  <si>
    <t>65-69%</t>
  </si>
  <si>
    <t>70-74%</t>
  </si>
  <si>
    <t>75% or more</t>
  </si>
  <si>
    <t>EAST RAMAPO CSD (SPRING VALLEY)</t>
  </si>
  <si>
    <t>MT VERNON SCHOOL DISTRICT</t>
  </si>
  <si>
    <t>A. Statement of Practice Addressed:</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</si>
  <si>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</si>
  <si>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</si>
  <si>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</si>
  <si>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</si>
  <si>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t>LEA Name:</t>
  </si>
  <si>
    <t>BEDS Code:</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</si>
  <si>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</si>
  <si>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</si>
  <si>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</si>
  <si>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</si>
  <si>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</si>
  <si>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</si>
  <si>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</si>
  <si>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DCIP addresses all of the required components of the ESEA Flexibility Waiver as detailed on page 1 of this document and understand that any significant modification of the school district’s approved plan require the prior approval of the commissioner.</t>
  </si>
  <si>
    <t>THE SIGNATURES BELOW CONFIRM APPROVAL.</t>
  </si>
  <si>
    <t>Position</t>
  </si>
  <si>
    <t>Signature</t>
  </si>
  <si>
    <t>Print Name</t>
  </si>
  <si>
    <t>Date</t>
  </si>
  <si>
    <t>Superintendent</t>
  </si>
  <si>
    <t>President, B.O.E. / Chancellor or Chancellor's Designee</t>
  </si>
  <si>
    <t>District Leadership Team</t>
  </si>
  <si>
    <r>
      <rPr>
        <b/>
        <sz val="11"/>
        <color indexed="8"/>
        <rFont val="Calibri"/>
        <family val="2"/>
      </rPr>
      <t>DISTRICT LEADERSHIP TEAM:</t>
    </r>
    <r>
      <rPr>
        <sz val="11"/>
        <color theme="1"/>
        <rFont val="Calibri"/>
        <family val="2"/>
        <scheme val="minor"/>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</si>
  <si>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t>Name</t>
  </si>
  <si>
    <t>Title / Organization</t>
  </si>
  <si>
    <t>Meeting Date(s)</t>
  </si>
  <si>
    <t>Locations(s)</t>
  </si>
  <si>
    <t>Location(s)</t>
  </si>
  <si>
    <t>District Information Sheet</t>
  </si>
  <si>
    <t>District Grade Configuration</t>
  </si>
  <si>
    <t>Total Student Enrollment</t>
  </si>
  <si>
    <t>% Title I Population</t>
  </si>
  <si>
    <t>% Attendance Rate</t>
  </si>
  <si>
    <t>Racial/Ethnic Origin of District Student Population</t>
  </si>
  <si>
    <t>% American Indian or Alaska Native</t>
  </si>
  <si>
    <t>% Black or African American</t>
  </si>
  <si>
    <t>% Hispanic or Latino</t>
  </si>
  <si>
    <t>% Asian, Native Hawaiian/Other Pacific Islander</t>
  </si>
  <si>
    <t>% White</t>
  </si>
  <si>
    <t>% Multi-Racial</t>
  </si>
  <si>
    <t>Overall State Accountability Status</t>
  </si>
  <si>
    <t>Number of Focus Schools</t>
  </si>
  <si>
    <t>Number of Priority Schools</t>
  </si>
  <si>
    <t>Number of Local Assistance Plan Schools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</si>
  <si>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</si>
  <si>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</si>
  <si>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</si>
  <si>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</si>
  <si>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</si>
  <si>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</si>
  <si>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</si>
  <si>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</si>
  <si>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</si>
  <si>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</si>
  <si>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</si>
  <si>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</si>
  <si>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</si>
  <si>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In this section, the district must describe the development of the plan, the degree to which the previous school year's DCIP was successfully implemented, overall improvement mission or guiding principles at the core of the strategy for executing the mission/guiding principles, the key design elements of the DCIP, and other unique characteristics of the plan (if any), and provide evidence of the district’s capacity to effectively oversee and manage the improvement plan.</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</si>
  <si>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</si>
  <si>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</si>
  <si>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</si>
  <si>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identified needs in the district that will be targeted for improvement in this plan.</t>
  </si>
  <si>
    <t>• State the mission or guiding principles of the district and describe the relationship between the mission or guiding principles and the identified needs of the district.</t>
  </si>
  <si>
    <t>• List the student academic achievement targets for the identified subgroups in the current plan.</t>
  </si>
  <si>
    <t>Improvement Set-Aside Budget Summary</t>
  </si>
  <si>
    <t>District</t>
  </si>
  <si>
    <t>Accountability Status</t>
  </si>
  <si>
    <t>Focus District</t>
  </si>
  <si>
    <t>DISTRICT / BUILDING TOTALS</t>
  </si>
  <si>
    <t>DCIP Plan Overview</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</si>
  <si>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</si>
  <si>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</si>
  <si>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</si>
  <si>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</si>
  <si>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</si>
  <si>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</si>
  <si>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REVIEWER FEEDBACK ON NEEDS/DATA SOURCES</t>
  </si>
  <si>
    <t>The DCIP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</si>
  <si>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</si>
  <si>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</si>
  <si>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</si>
  <si>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</si>
  <si>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</si>
  <si>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</si>
  <si>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</si>
  <si>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</si>
  <si>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</si>
  <si>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</si>
  <si>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</si>
  <si>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</si>
  <si>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</si>
  <si>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</si>
  <si>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</si>
  <si>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</si>
  <si>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</si>
  <si>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</si>
  <si>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</si>
  <si>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</si>
  <si>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</si>
  <si>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</si>
  <si>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</si>
  <si>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</si>
  <si>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</si>
  <si>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</si>
  <si>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Common Leading Indicators Worksheet</t>
  </si>
  <si>
    <t>SOP 1.1.</t>
  </si>
  <si>
    <t>SOP 1.2.</t>
  </si>
  <si>
    <t>SOP 1.3.</t>
  </si>
  <si>
    <t>SOP 1.4.</t>
  </si>
  <si>
    <t>SOP 1.5</t>
  </si>
  <si>
    <t>SOP 2.1.</t>
  </si>
  <si>
    <t>SOP 3.1.</t>
  </si>
  <si>
    <t>SOP 4.1.</t>
  </si>
  <si>
    <t>SOP 5.1.</t>
  </si>
  <si>
    <t>SOP 6.1.</t>
  </si>
  <si>
    <t>Student Average Daily Attendance</t>
  </si>
  <si>
    <t>Student Completion of Advanced Coursework</t>
  </si>
  <si>
    <t>Student Discipline Referrals</t>
  </si>
  <si>
    <t>Student Truancy Rate</t>
  </si>
  <si>
    <t>Teachers Rated as "Effective" and "Highly Effective"</t>
  </si>
  <si>
    <t>Teacher Attendance at Professional Development</t>
  </si>
  <si>
    <t>Student Participation in ELT Opportunities</t>
  </si>
  <si>
    <t>Minutes of Expanded Learning Time (ELT) Offered</t>
  </si>
  <si>
    <t>Parent Attendance at Workshops</t>
  </si>
  <si>
    <t>Student Performance on January Regents Exams</t>
  </si>
  <si>
    <t>SOP 1.2</t>
  </si>
  <si>
    <t>SOP 1.3</t>
  </si>
  <si>
    <t>SOP 1.4</t>
  </si>
  <si>
    <t>Student Drop-Out Rate</t>
  </si>
  <si>
    <t>Student Suspension Rate (Short-Term / Long-Term)</t>
  </si>
  <si>
    <t>Student Credit Accruals (HS Students)</t>
  </si>
  <si>
    <t>Teacher Average Daily Attendance Rate</t>
  </si>
  <si>
    <t>Parent Participation in District/School Surveys</t>
  </si>
  <si>
    <t>For Districts with Priority Schools: Whole School Reform Model</t>
  </si>
  <si>
    <t xml:space="preserve">2.The district must demonstrate that it has the capacity to plan for, implement, and monitor school-level redesign efforts, including the provision of adequate resources and related support in order to effectively support the site-based launch, governance, and implementation of the proposed school.  The district must also demonstrate a critical and honest assessment of structural/systems gaps and needs, as well as student achievement gaps and needs.  </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</si>
  <si>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</si>
  <si>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</si>
  <si>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 List anticipated barriers that may impact the ability to accomplish the mission or guiding principles and how those barriers will be addressed.</t>
  </si>
  <si>
    <t xml:space="preserve">ENTER DATA INTO ALL YELLOW CELLS. </t>
  </si>
  <si>
    <t>Student Growth Percentile for Low-Income Students</t>
  </si>
  <si>
    <t>By signing this document, the Local Education Agency certifies that:</t>
  </si>
  <si>
    <t>Statement of Assurances</t>
  </si>
  <si>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</si>
  <si>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 Describe how organizational structures will drive strategic implementation of the mission/guiding principles.</t>
  </si>
  <si>
    <t xml:space="preserve">• Describe the professional development opportunities that will be provided to teachers and school leaders and the rationale for each opportunity. </t>
  </si>
  <si>
    <t>• List all methods of dialogue that district leaders will implement to strengthen relationships with school staff and the community.</t>
  </si>
  <si>
    <r>
      <t>C1. Needs Statement:</t>
    </r>
    <r>
      <rPr>
        <b/>
        <sz val="11"/>
        <color theme="1"/>
        <rFont val="Calibri"/>
        <family val="2"/>
        <scheme val="minor"/>
      </rPr>
      <t xml:space="preserve"> Create a clear and concise statement that addresses the primary need(s) to be addressed. Be sure to incorporate feedback from the most recent DTSDE review and other applicable data.</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</si>
  <si>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r>
  </si>
  <si>
    <r>
      <t>D2. Leading Indicator(s):</t>
    </r>
    <r>
      <rPr>
        <b/>
        <sz val="11"/>
        <color indexed="8"/>
        <rFont val="Calibri"/>
        <family val="2"/>
      </rPr>
      <t xml:space="preserve"> Identify the specific indicators that will be used to monitor progress toward the goal. For each leading indicator, enter a "Y" into the cell for each applicable SOP for which that indicator will be used.</t>
    </r>
  </si>
  <si>
    <t>Financial Allocation Plan - Improvement</t>
  </si>
  <si>
    <r>
      <rPr>
        <b/>
        <sz val="11"/>
        <color indexed="8"/>
        <rFont val="Calibri"/>
        <family val="2"/>
      </rPr>
      <t>Instructions:</t>
    </r>
    <r>
      <rPr>
        <sz val="11"/>
        <color theme="1"/>
        <rFont val="Calibri"/>
        <family val="2"/>
        <scheme val="minor"/>
      </rPr>
      <t xml:space="preserve"> List the stakeholders who participated in developing the DCIP as required by Commissioner’s Regulations §100.18. Provide dates and locations of Local Stakeholder meetings.  Boxes should be added as necessary.</t>
    </r>
  </si>
  <si>
    <t>1. Rate the degree to which the District achieved the goals identified in the previous year's District Comprehensive Improvement Plan (Mark with an "X").</t>
  </si>
  <si>
    <t>2. Rate the degree to which the District successfully implemented the activities identified in the previous year's DCIP (Mark with an "X").</t>
  </si>
  <si>
    <t>3. Rate the degree to which the activities identified in the previous year's District Comprehensive Improvement Plan impacted academic achievement targets for identified subgroups (Mark with an "X").</t>
  </si>
  <si>
    <t>4. Rate the degree to which the activities identified in the previous year's DCIP increased Parent Engagement (Mark with an "X").</t>
  </si>
  <si>
    <t>5. Rate the degree to which the activities identified in the previous year's District Comprehensive Improvement Plan received the funding necessary to achieve the corresponding goals (Mark with an "X").</t>
  </si>
  <si>
    <t>6. Identify in which Tenet the district made the most growth during the previous year (Mark with an "X").</t>
  </si>
  <si>
    <r>
      <t xml:space="preserve">7. Identify in which Tenet </t>
    </r>
    <r>
      <rPr>
        <b/>
        <u/>
        <sz val="11"/>
        <color indexed="8"/>
        <rFont val="Calibri"/>
        <family val="2"/>
      </rPr>
      <t>identified schools</t>
    </r>
    <r>
      <rPr>
        <b/>
        <sz val="11"/>
        <color indexed="8"/>
        <rFont val="Calibri"/>
        <family val="2"/>
      </rPr>
      <t xml:space="preserve"> made the most growth during the previous year (Mark with an "X").</t>
    </r>
  </si>
  <si>
    <t>Amount of Funds Allocated for School-Level Improvement</t>
  </si>
  <si>
    <t>Amount of Funds Allocated for District-Level Improvement</t>
  </si>
  <si>
    <t>2. The District Comprehensive Improvement Plan (DCIP) has been formally approved by the school board and will be made widely available through public means, such as posting on the Internet, distribution through the media and distribution through public agencies.</t>
  </si>
  <si>
    <t xml:space="preserve">3. The District Comprehensive Improvement Plan (DCIP) will be implemented no later than the beginning of the first day of regular student attendance.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</si>
  <si>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</si>
  <si>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</si>
  <si>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 xml:space="preserve">• List the highlights of the improvement initiatives described in the current DCIP. </t>
  </si>
  <si>
    <t xml:space="preserve">1. Provide an overview of the district’s overall plan and approach to district and school redesign and its desired impact on the targeted all-school group or sub-groups. In this overview, describe how the school redesign is connected to the larger district strategy and approach. In addition, provide the proposed school’s vision, mission, key partnership organizations, key design elements of the educational program, other unique characteristics of the program, if any, and discussion of the district/partner(s) capacity to effectively support and oversee the proposed school(s).  </t>
  </si>
  <si>
    <t>A. Student Population and Needs. Using statistics and descriptive language, describe the population of students that the LEA serves and any specific unique needs by sub-group such as students with disabilities, English language learners, and students from households that are eligible for free or reduced lunch. Identify the school(s) student population, including sub-groups, to be served by the school-redesign, and describe any unique needs of these populations. In addition, describe the policies for students who choose to enroll or exit the newly designed school.</t>
  </si>
  <si>
    <t xml:space="preserve">B. District Systems and Structural Needs. Describe the district’s approach to turning around the underperforming school(s), the theory of action guiding district efforts and the key district strategies. Describe the district’s core challenges and issues related to turning around the school(s), based on data and the district’s assessment of its current systems, structures, and policies for supporting underperforming schools. Identify and describe current systems and structural strengths, and weaknesses related to providing school-level site-based governance, human capital pipelines and development, education and instructional programs, school-level, site-based fiscal autonomy and management, and facilities acquisition and use. </t>
  </si>
  <si>
    <t>C. District Systems and Structures to Monitor and Support Implementation. Describe the structures or other processes to be used to support and monitor implementation of school-level redesign efforts. Describe how the district will ensure that the identified school will receive ongoing, intensive support from the district or designated external partner organization(s). Describe how the district will monitor the implementation of the selected intervention at each identified school and how the district will know that planned interventions and strategies are working. Specifically, please describe how the district will provide for review of data related to implementation benchmarks and measurable annual goals. Discuss the frequency, type, and extent of monitoring activities and who will be responsible.</t>
  </si>
  <si>
    <t>Financial Allocation Plan - Parent Education</t>
  </si>
  <si>
    <t>Parent Education Set-Aside Budget Summary</t>
  </si>
  <si>
    <t>Amount of Funds Allocated for Parent Education</t>
  </si>
  <si>
    <t>REVIEWER FEEDBACK ON SMART GOAL/LEADING INDICATORS</t>
  </si>
  <si>
    <t xml:space="preserve">The district examines school systems and makes intentional decisions to identify and provide critical expectations, supports and structures in all areas of need so that schools are able to respond to their community and ensure that all students are successful.
</t>
  </si>
  <si>
    <t>060401040000</t>
  </si>
  <si>
    <t>CASSADAGA VALLEY CSD</t>
  </si>
  <si>
    <t>110101040000</t>
  </si>
  <si>
    <t>CINCINNATUS CSD</t>
  </si>
  <si>
    <t>650301040000</t>
  </si>
  <si>
    <t>CLYDE-SAVANNAH CSD</t>
  </si>
  <si>
    <t>010500010000</t>
  </si>
  <si>
    <t>COHOES CITY SD</t>
  </si>
  <si>
    <t>610301060000</t>
  </si>
  <si>
    <t>DRYDEN CSD</t>
  </si>
  <si>
    <t>460500010000</t>
  </si>
  <si>
    <t>FULTON CITY SD</t>
  </si>
  <si>
    <t>511101060000</t>
  </si>
  <si>
    <t>GOUVERNEUR CSD</t>
  </si>
  <si>
    <t>042801060000</t>
  </si>
  <si>
    <t>GOWANDA CSD</t>
  </si>
  <si>
    <t>650101060000</t>
  </si>
  <si>
    <t>NEWARK CSD</t>
  </si>
  <si>
    <t>400800010000</t>
  </si>
  <si>
    <t>NIAGARA FALLS CITY SD</t>
  </si>
  <si>
    <t>661500010000</t>
  </si>
  <si>
    <t>PEEKSKILL CITY SD</t>
  </si>
  <si>
    <t>441800050000</t>
  </si>
  <si>
    <t>PORT JERVIS CITY SD</t>
  </si>
  <si>
    <t>651201060000</t>
  </si>
  <si>
    <t>SODUS CSD</t>
  </si>
  <si>
    <t>600101060000</t>
  </si>
  <si>
    <t>WAVERLY CSD</t>
  </si>
  <si>
    <t>630918080000</t>
  </si>
  <si>
    <t>GLENS FALLS COMN SD</t>
  </si>
  <si>
    <t>031502060000</t>
  </si>
  <si>
    <t>JOHNSON CITY CSD</t>
  </si>
  <si>
    <t>420807040000</t>
  </si>
  <si>
    <t>LAFAYETTE CSD</t>
  </si>
  <si>
    <t>121401040000</t>
  </si>
  <si>
    <t>MARGARETVILLE CSD</t>
  </si>
  <si>
    <t>051301040000</t>
  </si>
  <si>
    <t>MORAVIA CSD</t>
  </si>
  <si>
    <t>240901040000</t>
  </si>
  <si>
    <t>MT MORRIS CSD</t>
  </si>
  <si>
    <t>091200010000</t>
  </si>
  <si>
    <t>PLATTSBURGH CITY SD</t>
  </si>
  <si>
    <t>580602040000</t>
  </si>
  <si>
    <t>RIVERHEAD CSD</t>
  </si>
  <si>
    <t>043200050000</t>
  </si>
  <si>
    <t>SALAMANCA CITY SD</t>
  </si>
  <si>
    <t>121901040000</t>
  </si>
  <si>
    <t>WALTON CSD</t>
  </si>
  <si>
    <t>280401030000</t>
  </si>
  <si>
    <t>WESTBURY UFSD</t>
  </si>
  <si>
    <t>490202040000</t>
  </si>
  <si>
    <t>BRUNSWICK CSD (BRITTONKILL)</t>
  </si>
  <si>
    <t>222201060000</t>
  </si>
  <si>
    <t>CARTHAGE CSD</t>
  </si>
  <si>
    <t>120401040000</t>
  </si>
  <si>
    <t>CHARLOTTE VALLEY CSD</t>
  </si>
  <si>
    <t>021601040000</t>
  </si>
  <si>
    <t>FRIENDSHIP CSD</t>
  </si>
  <si>
    <t>081401040000</t>
  </si>
  <si>
    <t>GEORGETOWN-SOUTH OTSELIC CSD</t>
  </si>
  <si>
    <t>630300010000</t>
  </si>
  <si>
    <t>GLENS FALLS CITY SD</t>
  </si>
  <si>
    <t>010701030000</t>
  </si>
  <si>
    <t>GREEN ISLAND UFSD</t>
  </si>
  <si>
    <t>511301040000</t>
  </si>
  <si>
    <t>HERMON-DEKALB CSD</t>
  </si>
  <si>
    <t>540901040000</t>
  </si>
  <si>
    <t>JEFFERSON CSD</t>
  </si>
  <si>
    <t>590901060000</t>
  </si>
  <si>
    <t>LIBERTY CSD</t>
  </si>
  <si>
    <t>541001040000</t>
  </si>
  <si>
    <t>MIDDLEBURGH CSD</t>
  </si>
  <si>
    <t>651501060000</t>
  </si>
  <si>
    <t>NORTH ROSE-WOLCOTT CSD</t>
  </si>
  <si>
    <t>680601060000</t>
  </si>
  <si>
    <t>PENN YAN CSD</t>
  </si>
  <si>
    <t>170301020000</t>
  </si>
  <si>
    <t>WHEELERVILLE UFSD</t>
  </si>
  <si>
    <t>472506040000</t>
  </si>
  <si>
    <t>WORCESTER CSD</t>
  </si>
  <si>
    <t>062301040000</t>
  </si>
  <si>
    <t>BROCTON CSD</t>
  </si>
  <si>
    <t>580203020000</t>
  </si>
  <si>
    <t>BROOKHAVEN-COMSEWOGUE UFSD</t>
  </si>
  <si>
    <t>161601040000</t>
  </si>
  <si>
    <t>BRUSHTON-MOIRA CSD</t>
  </si>
  <si>
    <t>180901040000</t>
  </si>
  <si>
    <t>ELBA CSD</t>
  </si>
  <si>
    <t>250701040000</t>
  </si>
  <si>
    <t>HAMILTON CSD</t>
  </si>
  <si>
    <t>230301040000</t>
  </si>
  <si>
    <t>HARRISVILLE CSD</t>
  </si>
  <si>
    <t>411504020000</t>
  </si>
  <si>
    <t>NY MILLS UFSD</t>
  </si>
  <si>
    <t>550101040000</t>
  </si>
  <si>
    <t>ODESSA-MONTOUR CSD</t>
  </si>
  <si>
    <t>061501040000</t>
  </si>
  <si>
    <t>SILVER CREEK CSD</t>
  </si>
  <si>
    <t>262001040000</t>
  </si>
  <si>
    <t>WHEATLAND-CHILI CSD</t>
  </si>
  <si>
    <t>Name of Priority/Focus School</t>
  </si>
  <si>
    <t>Number of Schools in Accountability Status</t>
  </si>
  <si>
    <t>Number of Title I SIG 1003(a) Recipient Schools</t>
  </si>
  <si>
    <t>Number of Title I SIG 1003(g) Recipient Schools</t>
  </si>
  <si>
    <t>Tenet 1</t>
  </si>
  <si>
    <t>Tenet 2</t>
  </si>
  <si>
    <t>Tenet 3</t>
  </si>
  <si>
    <t>Tenet 4</t>
  </si>
  <si>
    <t>Tenet 5</t>
  </si>
  <si>
    <t>Tenet 6</t>
  </si>
  <si>
    <t>B1. Most Recent DTSDE Review Date:</t>
  </si>
  <si>
    <t>B2. DTSDE Review Type:</t>
  </si>
  <si>
    <t>REVIEWER FEEDBACK</t>
  </si>
  <si>
    <t>2017-2018 District Comprehensive Improvement Plan (DCIP)</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</si>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</sst>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m\ d\,\ yyyy;@"/>
    <numFmt numFmtId="166" formatCode="&quot;$&quot;#,##0"/>
  </numFmts>
  <fonts count="34"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indexed="8"/>
      <name val="Calibri"/>
      <family val="2"/>
    </font>
    <font>
      <b/>
      <u/>
      <sz val="11"/>
      <color rgb="FFFF0000"/>
      <name val="Calibri"/>
      <family val="2"/>
      <scheme val="minor"/>
    </font>
    <font>
      <b/>
      <u/>
      <sz val="11"/>
      <color indexed="10"/>
      <name val="Calibri"/>
      <family val="2"/>
    </font>
    <font>
      <u/>
      <sz val="14"/>
      <color theme="1"/>
      <name val="Calibri"/>
      <family val="2"/>
      <scheme val="minor"/>
    </font>
    <font>
      <sz val="14"/>
      <color theme="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b/>
      <u/>
      <sz val="20"/>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ECE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4" fillId="0" borderId="0"/>
    <xf numFmtId="0" fontId="7" fillId="0" borderId="0"/>
    <xf numFmtId="0" fontId="6" fillId="0" borderId="0"/>
  </cellStyleXfs>
  <cellXfs count="218">
    <xf numFmtId="0" fontId="0" fillId="0" borderId="0" xfId="0"/>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4" xfId="2" applyBorder="1" applyAlignment="1">
      <alignment horizontal="center"/>
    </xf>
    <xf numFmtId="0" fontId="1" fillId="0" borderId="1" xfId="2"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1" fillId="0" borderId="1" xfId="2" applyBorder="1"/>
    <xf numFmtId="164" fontId="1" fillId="0" borderId="4" xfId="2" applyNumberFormat="1" applyBorder="1" applyAlignment="1">
      <alignment horizontal="center"/>
    </xf>
    <xf numFmtId="0" fontId="1" fillId="0" borderId="6" xfId="2" applyFill="1" applyBorder="1"/>
    <xf numFmtId="2" fontId="1" fillId="0" borderId="0" xfId="2" applyNumberFormat="1"/>
    <xf numFmtId="0" fontId="1" fillId="0" borderId="0" xfId="2" applyFill="1"/>
    <xf numFmtId="0" fontId="1" fillId="0" borderId="0" xfId="2" applyAlignment="1">
      <alignment horizontal="center"/>
    </xf>
    <xf numFmtId="0" fontId="0" fillId="0" borderId="0" xfId="0" applyAlignment="1">
      <alignment wrapText="1"/>
    </xf>
    <xf numFmtId="0" fontId="0" fillId="4"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0" fillId="2" borderId="1" xfId="0" applyFont="1" applyFill="1" applyBorder="1" applyAlignment="1">
      <alignment horizontal="left" vertical="top" wrapText="1"/>
    </xf>
    <xf numFmtId="0" fontId="13" fillId="0" borderId="1" xfId="0" applyFont="1" applyBorder="1" applyAlignment="1">
      <alignment wrapText="1"/>
    </xf>
    <xf numFmtId="49" fontId="14" fillId="4" borderId="1" xfId="0" applyNumberFormat="1" applyFont="1" applyFill="1" applyBorder="1" applyAlignment="1">
      <alignment wrapText="1"/>
    </xf>
    <xf numFmtId="0" fontId="14" fillId="0" borderId="0" xfId="0" applyFont="1" applyAlignment="1">
      <alignment wrapText="1"/>
    </xf>
    <xf numFmtId="49" fontId="14" fillId="4" borderId="1" xfId="0" applyNumberFormat="1" applyFont="1" applyFill="1" applyBorder="1" applyAlignment="1">
      <alignment horizontal="left" wrapText="1"/>
    </xf>
    <xf numFmtId="0" fontId="13" fillId="5" borderId="1" xfId="0" applyFont="1" applyFill="1" applyBorder="1" applyAlignment="1">
      <alignment wrapText="1"/>
    </xf>
    <xf numFmtId="0" fontId="14" fillId="4" borderId="1" xfId="0" applyFont="1" applyFill="1" applyBorder="1" applyAlignment="1">
      <alignment horizontal="left" vertical="top" wrapText="1"/>
    </xf>
    <xf numFmtId="0" fontId="13" fillId="6" borderId="1" xfId="0" applyFont="1" applyFill="1" applyBorder="1" applyAlignment="1">
      <alignment horizontal="center" wrapText="1"/>
    </xf>
    <xf numFmtId="0" fontId="14" fillId="0" borderId="1" xfId="0" applyFont="1" applyBorder="1" applyAlignment="1">
      <alignment wrapText="1"/>
    </xf>
    <xf numFmtId="0" fontId="14" fillId="4" borderId="1" xfId="0" applyFont="1" applyFill="1" applyBorder="1" applyAlignment="1">
      <alignment wrapText="1"/>
    </xf>
    <xf numFmtId="0" fontId="14" fillId="0" borderId="0" xfId="0" applyFont="1" applyAlignment="1">
      <alignment wrapText="1"/>
    </xf>
    <xf numFmtId="0" fontId="14" fillId="0" borderId="0" xfId="0" applyFont="1" applyAlignment="1">
      <alignment wrapText="1"/>
    </xf>
    <xf numFmtId="0" fontId="13" fillId="0" borderId="0" xfId="0" applyFont="1" applyAlignment="1">
      <alignment wrapText="1"/>
    </xf>
    <xf numFmtId="49" fontId="14" fillId="0" borderId="0" xfId="0" applyNumberFormat="1" applyFont="1" applyAlignment="1">
      <alignment wrapText="1"/>
    </xf>
    <xf numFmtId="49" fontId="14" fillId="0" borderId="0" xfId="0" applyNumberFormat="1" applyFont="1" applyAlignment="1">
      <alignment horizontal="left" wrapText="1"/>
    </xf>
    <xf numFmtId="0" fontId="0" fillId="0" borderId="0" xfId="0" applyFont="1" applyAlignment="1">
      <alignment wrapText="1"/>
    </xf>
    <xf numFmtId="0" fontId="8" fillId="0" borderId="0" xfId="0" applyFont="1" applyAlignment="1">
      <alignment wrapText="1"/>
    </xf>
    <xf numFmtId="49" fontId="0" fillId="0" borderId="0" xfId="0" applyNumberFormat="1" applyFont="1" applyAlignment="1">
      <alignment horizontal="left" wrapText="1"/>
    </xf>
    <xf numFmtId="0" fontId="8" fillId="2" borderId="1" xfId="0" applyFont="1" applyFill="1" applyBorder="1" applyAlignment="1">
      <alignment horizontal="center" wrapText="1"/>
    </xf>
    <xf numFmtId="49" fontId="8"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8" fillId="0" borderId="0" xfId="0" applyFont="1" applyBorder="1" applyAlignment="1">
      <alignment horizontal="center" wrapText="1"/>
    </xf>
    <xf numFmtId="0" fontId="8" fillId="6"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2" borderId="1" xfId="0" applyFont="1" applyFill="1" applyBorder="1" applyAlignment="1">
      <alignment horizontal="left" vertical="top" wrapText="1"/>
    </xf>
    <xf numFmtId="49" fontId="0" fillId="4" borderId="1"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14" fillId="0" borderId="0" xfId="0" applyFont="1" applyFill="1" applyAlignment="1">
      <alignment wrapText="1"/>
    </xf>
    <xf numFmtId="49" fontId="0" fillId="2" borderId="1"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21"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1" fillId="0" borderId="0" xfId="0" applyFont="1" applyFill="1" applyBorder="1" applyAlignment="1">
      <alignment horizontal="center" vertical="center" wrapText="1"/>
    </xf>
    <xf numFmtId="0" fontId="0" fillId="0" borderId="0" xfId="0" applyFont="1" applyAlignment="1">
      <alignment horizontal="left" vertical="top" wrapText="1"/>
    </xf>
    <xf numFmtId="0" fontId="23"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3" fillId="0" borderId="0" xfId="0" applyFont="1" applyFill="1" applyBorder="1" applyAlignment="1">
      <alignment horizontal="left" vertical="center" wrapText="1"/>
    </xf>
    <xf numFmtId="0" fontId="8" fillId="0" borderId="10" xfId="0" applyFont="1" applyBorder="1" applyAlignment="1">
      <alignment horizontal="left" vertical="top" wrapText="1"/>
    </xf>
    <xf numFmtId="0" fontId="0"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10"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0" xfId="0" applyFont="1" applyBorder="1" applyAlignment="1">
      <alignment horizontal="left" wrapText="1"/>
    </xf>
    <xf numFmtId="0" fontId="14" fillId="0" borderId="0" xfId="0" applyFont="1" applyAlignment="1">
      <alignment wrapText="1"/>
    </xf>
    <xf numFmtId="0" fontId="19" fillId="0" borderId="0" xfId="0" applyFont="1" applyAlignment="1">
      <alignment horizontal="center" wrapText="1"/>
    </xf>
    <xf numFmtId="0" fontId="0" fillId="0" borderId="0" xfId="0" applyFont="1" applyAlignment="1">
      <alignment wrapText="1"/>
    </xf>
    <xf numFmtId="0" fontId="8" fillId="2" borderId="1" xfId="0" applyFont="1" applyFill="1" applyBorder="1" applyAlignment="1">
      <alignment horizontal="center" wrapText="1"/>
    </xf>
    <xf numFmtId="0" fontId="0" fillId="0" borderId="0" xfId="0" applyFont="1" applyFill="1" applyAlignment="1">
      <alignment wrapText="1"/>
    </xf>
    <xf numFmtId="0" fontId="8" fillId="2" borderId="1" xfId="0" applyFont="1" applyFill="1" applyBorder="1" applyAlignment="1">
      <alignment horizontal="center"/>
    </xf>
    <xf numFmtId="0" fontId="8" fillId="4" borderId="14" xfId="0" applyFont="1" applyFill="1" applyBorder="1" applyAlignment="1">
      <alignment horizontal="center" vertical="center"/>
    </xf>
    <xf numFmtId="166" fontId="8" fillId="4" borderId="8" xfId="0" applyNumberFormat="1" applyFont="1" applyFill="1" applyBorder="1" applyAlignment="1">
      <alignment horizontal="center" wrapText="1"/>
    </xf>
    <xf numFmtId="0" fontId="8" fillId="3" borderId="12" xfId="0" applyFont="1" applyFill="1" applyBorder="1" applyAlignment="1">
      <alignment horizontal="left"/>
    </xf>
    <xf numFmtId="0" fontId="8" fillId="3" borderId="12" xfId="0" applyFont="1" applyFill="1" applyBorder="1" applyAlignment="1">
      <alignment horizontal="center" vertical="center"/>
    </xf>
    <xf numFmtId="166" fontId="8" fillId="3" borderId="12" xfId="0" applyNumberFormat="1" applyFont="1" applyFill="1" applyBorder="1" applyAlignment="1">
      <alignment horizontal="center" wrapText="1"/>
    </xf>
    <xf numFmtId="0" fontId="0" fillId="4" borderId="1" xfId="0" applyFont="1" applyFill="1" applyBorder="1" applyAlignment="1">
      <alignment horizontal="left"/>
    </xf>
    <xf numFmtId="166" fontId="8" fillId="4" borderId="1" xfId="0" applyNumberFormat="1" applyFont="1" applyFill="1" applyBorder="1" applyAlignment="1">
      <alignment horizontal="center" wrapText="1"/>
    </xf>
    <xf numFmtId="0" fontId="8" fillId="2"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 fillId="0" borderId="5" xfId="2" applyBorder="1" applyAlignment="1">
      <alignment horizontal="left" wrapText="1"/>
    </xf>
    <xf numFmtId="0" fontId="1" fillId="0" borderId="6" xfId="2" applyBorder="1" applyAlignment="1">
      <alignment horizontal="left"/>
    </xf>
    <xf numFmtId="0" fontId="1" fillId="0" borderId="0" xfId="2" applyAlignment="1">
      <alignment horizontal="left"/>
    </xf>
    <xf numFmtId="0" fontId="0" fillId="0" borderId="0" xfId="0" applyFont="1" applyAlignment="1">
      <alignment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2" fillId="0" borderId="0" xfId="0" applyFont="1" applyAlignment="1">
      <alignment horizontal="center" wrapText="1"/>
    </xf>
    <xf numFmtId="0" fontId="0" fillId="0" borderId="0" xfId="0" applyFont="1" applyAlignment="1">
      <alignment wrapText="1"/>
    </xf>
    <xf numFmtId="0" fontId="22" fillId="0" borderId="0" xfId="0" applyFont="1" applyAlignment="1">
      <alignment wrapText="1"/>
    </xf>
    <xf numFmtId="0" fontId="0" fillId="0" borderId="0" xfId="0" applyFont="1" applyAlignment="1">
      <alignment wrapText="1"/>
    </xf>
    <xf numFmtId="0" fontId="22" fillId="0" borderId="0" xfId="0" applyFont="1" applyAlignment="1">
      <alignment wrapText="1"/>
    </xf>
    <xf numFmtId="0" fontId="0" fillId="0" borderId="0" xfId="0" applyFill="1"/>
    <xf numFmtId="0" fontId="0" fillId="4" borderId="15" xfId="0" applyFont="1" applyFill="1" applyBorder="1" applyAlignment="1">
      <alignment horizontal="center" vertical="top" wrapText="1"/>
    </xf>
    <xf numFmtId="0" fontId="0" fillId="4" borderId="15" xfId="0" applyFont="1" applyFill="1" applyBorder="1" applyAlignment="1">
      <alignment horizontal="center" vertical="center" wrapText="1"/>
    </xf>
    <xf numFmtId="0" fontId="0" fillId="4" borderId="15" xfId="0" applyFont="1" applyFill="1" applyBorder="1" applyAlignment="1">
      <alignment vertical="center" wrapText="1"/>
    </xf>
    <xf numFmtId="0" fontId="0" fillId="3" borderId="1" xfId="0" applyFont="1" applyFill="1" applyBorder="1" applyAlignment="1">
      <alignment horizontal="left"/>
    </xf>
    <xf numFmtId="166" fontId="8" fillId="3" borderId="1" xfId="0" applyNumberFormat="1" applyFont="1" applyFill="1" applyBorder="1" applyAlignment="1">
      <alignment horizontal="center" wrapText="1"/>
    </xf>
    <xf numFmtId="0" fontId="0" fillId="4" borderId="15" xfId="0" applyFill="1" applyBorder="1" applyAlignment="1">
      <alignment wrapText="1"/>
    </xf>
    <xf numFmtId="0" fontId="8" fillId="2" borderId="1" xfId="0" applyFont="1" applyFill="1" applyBorder="1" applyAlignment="1">
      <alignment horizontal="center"/>
    </xf>
    <xf numFmtId="0" fontId="8" fillId="0" borderId="1" xfId="0" applyFont="1" applyBorder="1" applyAlignment="1">
      <alignment horizontal="center" vertical="center" wrapText="1"/>
    </xf>
    <xf numFmtId="0" fontId="9" fillId="2" borderId="1" xfId="0" applyFont="1" applyFill="1" applyBorder="1" applyAlignment="1">
      <alignment horizontal="left" vertical="top" wrapText="1"/>
    </xf>
    <xf numFmtId="0" fontId="0" fillId="0" borderId="1" xfId="0" applyBorder="1"/>
    <xf numFmtId="0" fontId="0" fillId="4" borderId="1" xfId="0" applyFill="1" applyBorder="1"/>
    <xf numFmtId="0" fontId="12" fillId="0" borderId="0" xfId="0" applyFont="1" applyAlignment="1">
      <alignment horizontal="center" wrapText="1"/>
    </xf>
    <xf numFmtId="0" fontId="0" fillId="0" borderId="0" xfId="0" applyFont="1" applyAlignment="1">
      <alignment wrapText="1"/>
    </xf>
    <xf numFmtId="0" fontId="22" fillId="0" borderId="0" xfId="0" applyFont="1" applyAlignment="1">
      <alignment wrapText="1"/>
    </xf>
    <xf numFmtId="0" fontId="0" fillId="0" borderId="0" xfId="0" applyAlignment="1">
      <alignment horizontal="left" wrapText="1"/>
    </xf>
    <xf numFmtId="0" fontId="23" fillId="0" borderId="0" xfId="0" applyFont="1" applyFill="1" applyBorder="1" applyAlignment="1">
      <alignment horizontal="left" vertical="center" wrapText="1"/>
    </xf>
    <xf numFmtId="0" fontId="0" fillId="0" borderId="0" xfId="0" applyFont="1" applyAlignment="1">
      <alignment wrapText="1"/>
    </xf>
    <xf numFmtId="0" fontId="0" fillId="8" borderId="0" xfId="0" applyFont="1" applyFill="1" applyAlignment="1">
      <alignment horizontal="left" vertical="top" wrapText="1"/>
    </xf>
    <xf numFmtId="0" fontId="22" fillId="0" borderId="0" xfId="0" applyFont="1" applyFill="1" applyAlignment="1">
      <alignment wrapText="1"/>
    </xf>
    <xf numFmtId="0" fontId="8" fillId="0" borderId="17" xfId="0" applyFont="1" applyFill="1" applyBorder="1" applyAlignment="1">
      <alignment horizontal="left" vertical="top" wrapText="1"/>
    </xf>
    <xf numFmtId="0" fontId="0" fillId="4" borderId="1" xfId="0" applyFill="1" applyBorder="1" applyAlignment="1">
      <alignment wrapText="1"/>
    </xf>
    <xf numFmtId="0" fontId="0" fillId="4" borderId="1" xfId="0" applyFill="1" applyBorder="1" applyAlignment="1">
      <alignment horizontal="left" vertical="top" wrapText="1"/>
    </xf>
    <xf numFmtId="0" fontId="10" fillId="2" borderId="17" xfId="0" applyFont="1" applyFill="1" applyBorder="1" applyAlignment="1">
      <alignment horizontal="left" vertical="top" wrapText="1"/>
    </xf>
    <xf numFmtId="0" fontId="0" fillId="3" borderId="10" xfId="0" applyFont="1" applyFill="1" applyBorder="1" applyAlignment="1">
      <alignment horizontal="left" vertical="center" wrapText="1"/>
    </xf>
    <xf numFmtId="0" fontId="0" fillId="4" borderId="16" xfId="0" applyFill="1" applyBorder="1" applyAlignment="1">
      <alignment wrapText="1"/>
    </xf>
    <xf numFmtId="0" fontId="12" fillId="0" borderId="0" xfId="0" applyFont="1" applyAlignment="1">
      <alignment horizontal="center" wrapText="1"/>
    </xf>
    <xf numFmtId="0" fontId="0" fillId="0" borderId="0" xfId="0" applyFont="1" applyAlignment="1">
      <alignment wrapText="1"/>
    </xf>
    <xf numFmtId="0" fontId="22" fillId="0" borderId="0" xfId="0" applyFont="1" applyAlignment="1">
      <alignment wrapText="1"/>
    </xf>
    <xf numFmtId="0" fontId="23"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14" fillId="0" borderId="0" xfId="0" applyFont="1" applyAlignment="1">
      <alignment wrapText="1"/>
    </xf>
    <xf numFmtId="0" fontId="8" fillId="0" borderId="0" xfId="0" applyFont="1" applyAlignment="1"/>
    <xf numFmtId="0" fontId="0" fillId="0" borderId="0" xfId="0" applyFont="1" applyAlignment="1">
      <alignment wrapText="1"/>
    </xf>
    <xf numFmtId="0" fontId="8" fillId="2" borderId="1" xfId="0" applyFont="1" applyFill="1" applyBorder="1" applyAlignment="1">
      <alignment horizontal="center" wrapText="1"/>
    </xf>
    <xf numFmtId="0" fontId="0" fillId="4" borderId="1" xfId="0" applyFont="1" applyFill="1" applyBorder="1" applyAlignment="1">
      <alignment horizontal="left"/>
    </xf>
    <xf numFmtId="0" fontId="0" fillId="3" borderId="1" xfId="0" applyFont="1" applyFill="1" applyBorder="1" applyAlignment="1">
      <alignment horizontal="left"/>
    </xf>
    <xf numFmtId="0" fontId="8" fillId="2" borderId="1" xfId="0" applyFont="1" applyFill="1" applyBorder="1" applyAlignment="1">
      <alignment horizontal="center"/>
    </xf>
    <xf numFmtId="0" fontId="0" fillId="4" borderId="1" xfId="0" applyFill="1" applyBorder="1" applyAlignment="1">
      <alignment horizontal="center" vertical="center"/>
    </xf>
    <xf numFmtId="0" fontId="8" fillId="2" borderId="1" xfId="0"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Alignment="1">
      <alignment wrapText="1"/>
    </xf>
    <xf numFmtId="0" fontId="22" fillId="0" borderId="0" xfId="0" applyFont="1" applyAlignment="1">
      <alignment wrapText="1"/>
    </xf>
    <xf numFmtId="0" fontId="0" fillId="0" borderId="0" xfId="0" applyFont="1" applyAlignment="1">
      <alignment horizontal="left" wrapText="1"/>
    </xf>
    <xf numFmtId="0" fontId="8" fillId="0" borderId="0" xfId="0" applyFont="1" applyFill="1" applyAlignment="1">
      <alignment horizontal="left" vertical="top" wrapText="1"/>
    </xf>
    <xf numFmtId="0" fontId="0" fillId="9" borderId="1" xfId="0" applyFill="1" applyBorder="1"/>
    <xf numFmtId="0" fontId="0" fillId="10" borderId="1" xfId="0" applyFill="1" applyBorder="1"/>
    <xf numFmtId="9" fontId="1" fillId="0" borderId="1" xfId="2" applyNumberFormat="1" applyBorder="1" applyAlignment="1">
      <alignment horizontal="center"/>
    </xf>
    <xf numFmtId="49" fontId="33" fillId="0" borderId="17" xfId="0" applyNumberFormat="1" applyFont="1" applyBorder="1" applyAlignment="1">
      <alignment horizontal="center" vertical="center" wrapText="1"/>
    </xf>
    <xf numFmtId="0" fontId="0" fillId="2" borderId="0" xfId="0" applyFont="1" applyFill="1" applyAlignment="1">
      <alignment horizontal="left" vertical="top" wrapText="1"/>
    </xf>
    <xf numFmtId="0" fontId="0" fillId="0" borderId="15" xfId="0" applyFont="1" applyFill="1" applyBorder="1" applyAlignment="1">
      <alignment horizontal="left" vertical="top" wrapText="1"/>
    </xf>
    <xf numFmtId="0" fontId="0" fillId="0" borderId="15" xfId="0" applyFont="1" applyBorder="1" applyAlignment="1">
      <alignment horizontal="left" vertical="top" wrapText="1"/>
    </xf>
    <xf numFmtId="0" fontId="13" fillId="0" borderId="10" xfId="0" applyFont="1" applyBorder="1" applyAlignment="1">
      <alignment horizontal="center" vertical="center" wrapText="1"/>
    </xf>
    <xf numFmtId="0" fontId="14" fillId="0" borderId="10" xfId="0" applyFont="1" applyBorder="1" applyAlignment="1">
      <alignment wrapText="1"/>
    </xf>
    <xf numFmtId="0" fontId="30" fillId="0" borderId="9" xfId="0" applyFont="1" applyBorder="1" applyAlignment="1">
      <alignment horizontal="center" vertical="center" wrapText="1"/>
    </xf>
    <xf numFmtId="0" fontId="31" fillId="0" borderId="0" xfId="0" applyFont="1" applyAlignment="1">
      <alignment horizontal="center" vertical="center" wrapText="1"/>
    </xf>
    <xf numFmtId="0" fontId="31" fillId="0" borderId="9"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14" fillId="4" borderId="3" xfId="0" applyFont="1" applyFill="1" applyBorder="1" applyAlignment="1">
      <alignment horizontal="left" vertical="top" wrapText="1"/>
    </xf>
    <xf numFmtId="0" fontId="0" fillId="0" borderId="2" xfId="0" applyBorder="1" applyAlignment="1">
      <alignment wrapText="1"/>
    </xf>
    <xf numFmtId="0" fontId="0" fillId="0" borderId="7" xfId="0" applyBorder="1" applyAlignment="1">
      <alignment wrapText="1"/>
    </xf>
    <xf numFmtId="0" fontId="17" fillId="0" borderId="0" xfId="0" applyFont="1" applyAlignment="1">
      <alignment vertical="center" wrapText="1"/>
    </xf>
    <xf numFmtId="0" fontId="14"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4" borderId="1" xfId="0" applyFont="1" applyFill="1" applyBorder="1" applyAlignment="1">
      <alignment horizontal="left" wrapText="1"/>
    </xf>
    <xf numFmtId="0" fontId="12" fillId="0" borderId="0" xfId="0" applyFont="1" applyAlignment="1">
      <alignment horizontal="center" wrapText="1"/>
    </xf>
    <xf numFmtId="0" fontId="22"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8" fillId="2" borderId="1" xfId="0" applyFont="1" applyFill="1" applyBorder="1" applyAlignment="1">
      <alignment horizontal="center" wrapText="1"/>
    </xf>
    <xf numFmtId="0" fontId="21" fillId="4" borderId="1" xfId="0" applyFont="1" applyFill="1" applyBorder="1" applyAlignment="1">
      <alignment horizontal="center" vertical="center" wrapText="1"/>
    </xf>
    <xf numFmtId="0" fontId="0" fillId="0" borderId="1" xfId="0" applyBorder="1" applyAlignment="1">
      <alignment wrapText="1"/>
    </xf>
    <xf numFmtId="0" fontId="0" fillId="3" borderId="3" xfId="0" applyFont="1" applyFill="1" applyBorder="1" applyAlignment="1">
      <alignment horizontal="left" wrapText="1"/>
    </xf>
    <xf numFmtId="0" fontId="0" fillId="3" borderId="1" xfId="0" applyFont="1" applyFill="1" applyBorder="1" applyAlignment="1">
      <alignment horizontal="left" wrapText="1"/>
    </xf>
    <xf numFmtId="0" fontId="13" fillId="7" borderId="9" xfId="0" applyFont="1" applyFill="1" applyBorder="1" applyAlignment="1">
      <alignment horizontal="center" wrapText="1"/>
    </xf>
    <xf numFmtId="0" fontId="13" fillId="7" borderId="0" xfId="0" applyFont="1" applyFill="1" applyBorder="1" applyAlignment="1">
      <alignment horizontal="center" wrapText="1"/>
    </xf>
    <xf numFmtId="0" fontId="0" fillId="0" borderId="0" xfId="0" applyAlignment="1">
      <alignment wrapText="1"/>
    </xf>
    <xf numFmtId="0" fontId="13" fillId="7" borderId="11" xfId="0" applyFont="1" applyFill="1" applyBorder="1" applyAlignment="1">
      <alignment horizontal="center" wrapText="1"/>
    </xf>
    <xf numFmtId="0" fontId="13" fillId="7" borderId="12" xfId="0" applyFont="1" applyFill="1" applyBorder="1" applyAlignment="1">
      <alignment horizontal="center" wrapText="1"/>
    </xf>
    <xf numFmtId="0" fontId="0" fillId="0" borderId="12" xfId="0" applyBorder="1" applyAlignment="1">
      <alignment wrapText="1"/>
    </xf>
    <xf numFmtId="0" fontId="27" fillId="0" borderId="0" xfId="0" applyFont="1" applyAlignment="1">
      <alignment horizontal="center" wrapText="1"/>
    </xf>
    <xf numFmtId="0" fontId="22" fillId="0" borderId="0" xfId="0" applyFont="1" applyAlignment="1">
      <alignment wrapText="1"/>
    </xf>
    <xf numFmtId="0" fontId="13" fillId="7" borderId="1" xfId="0" applyFont="1" applyFill="1" applyBorder="1" applyAlignment="1">
      <alignment horizontal="left" wrapText="1"/>
    </xf>
    <xf numFmtId="0" fontId="14" fillId="7" borderId="1" xfId="0" applyFont="1" applyFill="1" applyBorder="1" applyAlignment="1">
      <alignment horizontal="left" wrapText="1"/>
    </xf>
    <xf numFmtId="0" fontId="0" fillId="7" borderId="3" xfId="0" applyFont="1" applyFill="1" applyBorder="1" applyAlignment="1">
      <alignment horizontal="left" vertical="top"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8" fillId="0" borderId="0" xfId="0" applyFont="1" applyBorder="1" applyAlignment="1">
      <alignment horizontal="left" vertical="center" wrapText="1"/>
    </xf>
    <xf numFmtId="0" fontId="0" fillId="0" borderId="0" xfId="0" applyAlignment="1">
      <alignment horizontal="left" wrapText="1"/>
    </xf>
    <xf numFmtId="0" fontId="23" fillId="0" borderId="0" xfId="0" applyFont="1" applyFill="1" applyBorder="1" applyAlignment="1">
      <alignment horizontal="left" vertical="center" wrapText="1"/>
    </xf>
    <xf numFmtId="0" fontId="12" fillId="0" borderId="0" xfId="0" applyFont="1" applyAlignment="1">
      <alignment horizontal="center" vertical="center"/>
    </xf>
    <xf numFmtId="0" fontId="28" fillId="0" borderId="0" xfId="0" applyFont="1" applyAlignment="1">
      <alignment horizontal="center" vertical="center"/>
    </xf>
    <xf numFmtId="0" fontId="29" fillId="0" borderId="9" xfId="0" applyFont="1" applyBorder="1" applyAlignment="1">
      <alignment horizontal="center" vertical="center" wrapText="1"/>
    </xf>
    <xf numFmtId="0" fontId="0" fillId="0" borderId="13" xfId="0" applyBorder="1" applyAlignment="1">
      <alignment wrapText="1"/>
    </xf>
    <xf numFmtId="0" fontId="8" fillId="2" borderId="3" xfId="0" applyFont="1" applyFill="1" applyBorder="1" applyAlignment="1">
      <alignment horizontal="left" vertical="top" wrapText="1"/>
    </xf>
    <xf numFmtId="0" fontId="0" fillId="0" borderId="7" xfId="0" applyBorder="1" applyAlignment="1">
      <alignment horizontal="left" vertical="top" wrapText="1"/>
    </xf>
    <xf numFmtId="0" fontId="9" fillId="2" borderId="3" xfId="0" applyFont="1" applyFill="1" applyBorder="1" applyAlignment="1">
      <alignment horizontal="left" vertical="top" wrapText="1"/>
    </xf>
    <xf numFmtId="0" fontId="8"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2" fillId="0" borderId="0" xfId="0" applyFont="1" applyAlignment="1">
      <alignment horizontal="center" vertical="center" wrapText="1"/>
    </xf>
    <xf numFmtId="0" fontId="22" fillId="0" borderId="0" xfId="0" applyFont="1" applyAlignment="1">
      <alignment horizontal="center" vertical="center" wrapText="1"/>
    </xf>
    <xf numFmtId="0" fontId="13" fillId="7" borderId="13" xfId="0" applyFont="1" applyFill="1" applyBorder="1" applyAlignment="1">
      <alignment horizontal="left" wrapText="1"/>
    </xf>
    <xf numFmtId="0" fontId="13" fillId="7" borderId="10" xfId="0" applyFont="1" applyFill="1" applyBorder="1" applyAlignment="1">
      <alignment horizontal="left" wrapText="1"/>
    </xf>
    <xf numFmtId="0" fontId="0" fillId="0" borderId="0" xfId="0" applyBorder="1" applyAlignment="1">
      <alignment horizontal="left" wrapText="1"/>
    </xf>
    <xf numFmtId="0" fontId="8" fillId="2" borderId="3" xfId="0" applyFont="1" applyFill="1" applyBorder="1" applyAlignment="1">
      <alignment horizontal="center"/>
    </xf>
    <xf numFmtId="0" fontId="8" fillId="2" borderId="7" xfId="0" applyFont="1" applyFill="1" applyBorder="1" applyAlignment="1">
      <alignment horizontal="center"/>
    </xf>
    <xf numFmtId="49" fontId="8" fillId="4" borderId="3" xfId="0" applyNumberFormat="1" applyFont="1" applyFill="1" applyBorder="1" applyAlignment="1">
      <alignment horizontal="left"/>
    </xf>
    <xf numFmtId="0" fontId="8" fillId="4" borderId="7" xfId="0" applyFont="1" applyFill="1" applyBorder="1" applyAlignment="1">
      <alignment horizontal="left"/>
    </xf>
    <xf numFmtId="0" fontId="8" fillId="2" borderId="1" xfId="0" applyFont="1" applyFill="1" applyBorder="1" applyAlignment="1">
      <alignment horizontal="center"/>
    </xf>
    <xf numFmtId="0" fontId="8" fillId="3" borderId="1" xfId="0" applyFont="1" applyFill="1" applyBorder="1" applyAlignment="1">
      <alignment horizontal="left"/>
    </xf>
    <xf numFmtId="0" fontId="0" fillId="3" borderId="1" xfId="0" applyFont="1" applyFill="1" applyBorder="1" applyAlignment="1">
      <alignment horizontal="left"/>
    </xf>
    <xf numFmtId="0" fontId="8" fillId="4" borderId="1" xfId="0" applyFont="1" applyFill="1" applyBorder="1" applyAlignment="1">
      <alignment horizontal="left"/>
    </xf>
    <xf numFmtId="0" fontId="0" fillId="4" borderId="1" xfId="0" applyFont="1" applyFill="1" applyBorder="1" applyAlignment="1">
      <alignment horizontal="left"/>
    </xf>
    <xf numFmtId="10" fontId="2" fillId="0" borderId="0" xfId="2" applyNumberFormat="1" applyFont="1" applyAlignment="1">
      <alignment horizontal="center"/>
    </xf>
  </cellXfs>
  <cellStyles count="7">
    <cellStyle name="Hyperlink 2" xfId="1"/>
    <cellStyle name="Normal" xfId="0" builtinId="0"/>
    <cellStyle name="Normal 2" xfId="2"/>
    <cellStyle name="Normal 2 2" xfId="3"/>
    <cellStyle name="Normal 3" xfId="4"/>
    <cellStyle name="Normal 4" xfId="5"/>
    <cellStyle name="Normal 5"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cell r="O61" t="str">
            <v>TBD</v>
          </cell>
        </row>
        <row r="62">
          <cell r="A62" t="str">
            <v>332100010000</v>
          </cell>
          <cell r="B62" t="str">
            <v>NYC GEOG DIST #21 - BROOKLYN</v>
          </cell>
          <cell r="C62">
            <v>40</v>
          </cell>
          <cell r="D62">
            <v>4</v>
          </cell>
          <cell r="E62">
            <v>2</v>
          </cell>
          <cell r="F62">
            <v>6</v>
          </cell>
          <cell r="G62">
            <v>0.15</v>
          </cell>
          <cell r="K62">
            <v>40</v>
          </cell>
          <cell r="L62">
            <v>7</v>
          </cell>
          <cell r="M62"/>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cell r="G114">
            <v>1</v>
          </cell>
          <cell r="H114" t="str">
            <v>Yes</v>
          </cell>
        </row>
        <row r="115">
          <cell r="C115" t="str">
            <v>571000010018</v>
          </cell>
          <cell r="D115" t="str">
            <v>CORNING-PAINTED POST WEST HIGH SCH</v>
          </cell>
          <cell r="E115" t="str">
            <v>Priority</v>
          </cell>
          <cell r="H115" t="str">
            <v>No</v>
          </cell>
          <cell r="I115"/>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row>
        <row r="281">
          <cell r="C281" t="str">
            <v>261600010101</v>
          </cell>
          <cell r="D281" t="str">
            <v>INTEGRATED ARTS AND TECH HIGH SCHOOL</v>
          </cell>
          <cell r="E281" t="str">
            <v>Focus %</v>
          </cell>
          <cell r="H281" t="str">
            <v>No</v>
          </cell>
          <cell r="I281"/>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0"/>
  <sheetViews>
    <sheetView tabSelected="1" zoomScaleNormal="100" workbookViewId="0"/>
  </sheetViews>
  <sheetFormatPr defaultRowHeight="15.75" x14ac:dyDescent="0.25"/>
  <cols>
    <col min="1" max="1" width="5.7109375" style="30" customWidth="1"/>
    <col min="2" max="2" width="27.42578125" style="30" customWidth="1"/>
    <col min="3" max="3" width="50.7109375" style="30" customWidth="1"/>
    <col min="4" max="4" width="33.85546875" style="30" customWidth="1"/>
    <col min="5" max="5" width="38.28515625" style="30" customWidth="1"/>
    <col min="6" max="16384" width="9.140625" style="30"/>
  </cols>
  <sheetData>
    <row r="1" spans="2:5" x14ac:dyDescent="0.25">
      <c r="B1" s="28" t="s">
        <v>98</v>
      </c>
      <c r="C1" s="29"/>
      <c r="D1" s="156" t="s">
        <v>232</v>
      </c>
      <c r="E1" s="157"/>
    </row>
    <row r="2" spans="2:5" x14ac:dyDescent="0.25">
      <c r="B2" s="28" t="s">
        <v>99</v>
      </c>
      <c r="C2" s="31"/>
      <c r="D2" s="158"/>
      <c r="E2" s="157"/>
    </row>
    <row r="3" spans="2:5" x14ac:dyDescent="0.25">
      <c r="E3" s="23"/>
    </row>
    <row r="4" spans="2:5" x14ac:dyDescent="0.25">
      <c r="E4" s="23"/>
    </row>
    <row r="5" spans="2:5" ht="23.25" x14ac:dyDescent="0.35">
      <c r="B5" s="159" t="s">
        <v>381</v>
      </c>
      <c r="C5" s="160"/>
      <c r="D5" s="160"/>
      <c r="E5" s="160"/>
    </row>
    <row r="7" spans="2:5" x14ac:dyDescent="0.25">
      <c r="B7" s="32" t="s">
        <v>100</v>
      </c>
      <c r="C7" s="33"/>
      <c r="D7" s="32" t="s">
        <v>101</v>
      </c>
      <c r="E7" s="33"/>
    </row>
    <row r="8" spans="2:5" x14ac:dyDescent="0.25">
      <c r="B8" s="32" t="s">
        <v>102</v>
      </c>
      <c r="C8" s="33"/>
      <c r="D8" s="32" t="s">
        <v>103</v>
      </c>
      <c r="E8" s="33"/>
    </row>
    <row r="9" spans="2:5" ht="15.75" customHeight="1" x14ac:dyDescent="0.25">
      <c r="B9" s="32" t="s">
        <v>104</v>
      </c>
      <c r="C9" s="161"/>
      <c r="D9" s="162"/>
      <c r="E9" s="163"/>
    </row>
    <row r="11" spans="2:5" ht="30.75" customHeight="1" x14ac:dyDescent="0.25">
      <c r="B11" s="164" t="s">
        <v>105</v>
      </c>
      <c r="C11" s="165"/>
      <c r="D11" s="165"/>
      <c r="E11" s="165"/>
    </row>
    <row r="13" spans="2:5" x14ac:dyDescent="0.25">
      <c r="B13" s="166" t="s">
        <v>106</v>
      </c>
      <c r="C13" s="165"/>
      <c r="D13" s="165"/>
      <c r="E13" s="165"/>
    </row>
    <row r="15" spans="2:5" ht="40.5" customHeight="1" x14ac:dyDescent="0.25">
      <c r="B15" s="167" t="s">
        <v>107</v>
      </c>
      <c r="C15" s="165"/>
      <c r="D15" s="165"/>
      <c r="E15" s="165"/>
    </row>
    <row r="17" spans="2:5" x14ac:dyDescent="0.25">
      <c r="B17" s="154" t="s">
        <v>108</v>
      </c>
      <c r="C17" s="155"/>
      <c r="D17" s="155"/>
      <c r="E17" s="155"/>
    </row>
    <row r="18" spans="2:5" x14ac:dyDescent="0.25">
      <c r="B18" s="34" t="s">
        <v>109</v>
      </c>
      <c r="C18" s="34" t="s">
        <v>110</v>
      </c>
      <c r="D18" s="34" t="s">
        <v>111</v>
      </c>
      <c r="E18" s="34" t="s">
        <v>112</v>
      </c>
    </row>
    <row r="19" spans="2:5" ht="30" customHeight="1" x14ac:dyDescent="0.25">
      <c r="B19" s="35" t="s">
        <v>113</v>
      </c>
      <c r="C19" s="36"/>
      <c r="D19" s="33"/>
      <c r="E19" s="33"/>
    </row>
    <row r="20" spans="2:5" ht="30" customHeight="1" x14ac:dyDescent="0.25">
      <c r="B20" s="35" t="s">
        <v>114</v>
      </c>
      <c r="C20" s="36"/>
      <c r="D20" s="33"/>
      <c r="E20" s="33"/>
    </row>
  </sheetData>
  <customSheetViews>
    <customSheetView guid="{314EE3D1-E070-4CC7-AC0A-800D99D32560}">
      <selection activeCell="H12" sqref="H12"/>
      <pageMargins left="0.45" right="0.45" top="0.5" bottom="0.5" header="0.3" footer="0.05"/>
      <pageSetup scale="80" orientation="landscape" r:id="rId1"/>
      <headerFooter>
        <oddFooter>&amp;R&amp;P</oddFooter>
      </headerFooter>
    </customSheetView>
    <customSheetView guid="{FE77BB71-5BF9-4AB3-8CB7-40822B8D7754}">
      <selection activeCell="B5" sqref="B5:E5"/>
      <pageMargins left="0.45" right="0.45" top="0.5" bottom="0.5" header="0.3" footer="0.05"/>
      <pageSetup scale="80" orientation="landscape" r:id="rId2"/>
      <headerFooter>
        <oddFooter>&amp;R&amp;P</oddFooter>
      </headerFooter>
    </customSheetView>
  </customSheetViews>
  <mergeCells count="7">
    <mergeCell ref="B17:E17"/>
    <mergeCell ref="D1:E2"/>
    <mergeCell ref="B5:E5"/>
    <mergeCell ref="C9:E9"/>
    <mergeCell ref="B11:E11"/>
    <mergeCell ref="B13:E13"/>
    <mergeCell ref="B15:E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dataValidations>
  <pageMargins left="0.45" right="0.45" top="0.5" bottom="0.5" header="0.3" footer="0.05"/>
  <pageSetup scale="80" orientation="landscape" r:id="rId3"/>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4"/>
  <sheetViews>
    <sheetView zoomScaleNormal="100" workbookViewId="0"/>
  </sheetViews>
  <sheetFormatPr defaultRowHeight="15" x14ac:dyDescent="0.25"/>
  <cols>
    <col min="1" max="1" width="5.42578125" customWidth="1"/>
    <col min="2" max="3" width="18.7109375" customWidth="1"/>
    <col min="4" max="4" width="122.7109375" customWidth="1"/>
    <col min="5" max="5" width="135.7109375" style="118" customWidth="1"/>
  </cols>
  <sheetData>
    <row r="1" spans="2:5" ht="18.75" customHeight="1" x14ac:dyDescent="0.25">
      <c r="B1" s="194" t="s">
        <v>165</v>
      </c>
      <c r="C1" s="194"/>
      <c r="D1" s="194"/>
      <c r="E1" s="196" t="s">
        <v>380</v>
      </c>
    </row>
    <row r="2" spans="2:5" x14ac:dyDescent="0.25">
      <c r="E2" s="197"/>
    </row>
    <row r="3" spans="2:5" ht="30" x14ac:dyDescent="0.25">
      <c r="B3" s="200" t="s">
        <v>93</v>
      </c>
      <c r="C3" s="199"/>
      <c r="D3" s="121" t="s">
        <v>2</v>
      </c>
      <c r="E3" s="109" t="str">
        <f>D3</f>
        <v>SOP 3.1 - The district works collaboratively with the school(s) to ensure CCLS curriculum that provide 21st Century and College and Career Readiness skills in all content areas and provides fiscal and human resources for implementation.</v>
      </c>
    </row>
    <row r="4" spans="2:5" ht="15" customHeight="1" x14ac:dyDescent="0.25">
      <c r="B4" s="201" t="s">
        <v>378</v>
      </c>
      <c r="C4" s="202"/>
      <c r="D4" s="122"/>
      <c r="E4" s="109"/>
    </row>
    <row r="5" spans="2:5" ht="15" customHeight="1" x14ac:dyDescent="0.25">
      <c r="B5" s="201" t="s">
        <v>379</v>
      </c>
      <c r="C5" s="202"/>
      <c r="D5" s="126"/>
      <c r="E5" s="109"/>
    </row>
    <row r="6" spans="2:5" x14ac:dyDescent="0.25">
      <c r="B6" s="125"/>
      <c r="C6" s="125"/>
      <c r="E6" s="94" t="s">
        <v>170</v>
      </c>
    </row>
    <row r="7" spans="2:5" ht="90" customHeight="1" x14ac:dyDescent="0.25">
      <c r="B7" s="200" t="s">
        <v>240</v>
      </c>
      <c r="C7" s="199"/>
      <c r="D7" s="123"/>
      <c r="E7" s="93"/>
    </row>
    <row r="8" spans="2:5" x14ac:dyDescent="0.25">
      <c r="B8" s="26"/>
      <c r="C8" s="26"/>
      <c r="E8" s="94" t="s">
        <v>266</v>
      </c>
    </row>
    <row r="9" spans="2:5" ht="75" customHeight="1" x14ac:dyDescent="0.25">
      <c r="B9" s="198" t="s">
        <v>96</v>
      </c>
      <c r="C9" s="199"/>
      <c r="D9" s="123"/>
      <c r="E9" s="93"/>
    </row>
    <row r="10" spans="2:5" ht="60" customHeight="1" x14ac:dyDescent="0.25">
      <c r="B10" s="200" t="s">
        <v>97</v>
      </c>
      <c r="C10" s="199"/>
      <c r="D10" s="123" t="str">
        <f>'Leading Indicators'!T35</f>
        <v/>
      </c>
      <c r="E10" s="93"/>
    </row>
    <row r="11" spans="2:5" x14ac:dyDescent="0.25">
      <c r="B11" s="26"/>
      <c r="C11" s="26"/>
      <c r="E11" s="95"/>
    </row>
    <row r="12" spans="2:5" ht="60" x14ac:dyDescent="0.25">
      <c r="B12" s="25" t="s">
        <v>95</v>
      </c>
      <c r="C12" s="27" t="s">
        <v>94</v>
      </c>
      <c r="D12" s="124" t="s">
        <v>241</v>
      </c>
      <c r="E12" s="94" t="s">
        <v>169</v>
      </c>
    </row>
    <row r="13" spans="2:5" x14ac:dyDescent="0.25">
      <c r="B13" s="24"/>
      <c r="C13" s="24"/>
      <c r="D13" s="123"/>
      <c r="E13" s="95"/>
    </row>
    <row r="14" spans="2:5" x14ac:dyDescent="0.25">
      <c r="B14" s="24"/>
      <c r="C14" s="24"/>
      <c r="D14" s="123"/>
      <c r="E14" s="95"/>
    </row>
    <row r="15" spans="2:5" x14ac:dyDescent="0.25">
      <c r="B15" s="24"/>
      <c r="C15" s="24"/>
      <c r="D15" s="123"/>
      <c r="E15" s="95"/>
    </row>
    <row r="16" spans="2:5" x14ac:dyDescent="0.25">
      <c r="B16" s="24"/>
      <c r="C16" s="24"/>
      <c r="D16" s="123"/>
      <c r="E16" s="95"/>
    </row>
    <row r="17" spans="2:5" x14ac:dyDescent="0.25">
      <c r="B17" s="24"/>
      <c r="C17" s="24"/>
      <c r="D17" s="123"/>
      <c r="E17" s="95"/>
    </row>
    <row r="18" spans="2:5" x14ac:dyDescent="0.25">
      <c r="B18" s="24"/>
      <c r="C18" s="24"/>
      <c r="D18" s="123"/>
      <c r="E18" s="95"/>
    </row>
    <row r="19" spans="2:5" x14ac:dyDescent="0.25">
      <c r="B19" s="24"/>
      <c r="C19" s="24"/>
      <c r="D19" s="123"/>
      <c r="E19" s="95"/>
    </row>
    <row r="20" spans="2:5" x14ac:dyDescent="0.25">
      <c r="B20" s="24"/>
      <c r="C20" s="24"/>
      <c r="D20" s="123"/>
      <c r="E20" s="95"/>
    </row>
    <row r="21" spans="2:5" x14ac:dyDescent="0.25">
      <c r="B21" s="24"/>
      <c r="C21" s="24"/>
      <c r="D21" s="123"/>
      <c r="E21" s="95"/>
    </row>
    <row r="22" spans="2:5" x14ac:dyDescent="0.25">
      <c r="B22" s="24"/>
      <c r="C22" s="24"/>
      <c r="D22" s="123"/>
      <c r="E22" s="95"/>
    </row>
    <row r="23" spans="2:5" x14ac:dyDescent="0.25">
      <c r="B23" s="24"/>
      <c r="C23" s="24"/>
      <c r="D23" s="123"/>
      <c r="E23" s="95"/>
    </row>
    <row r="24" spans="2:5" x14ac:dyDescent="0.25">
      <c r="B24" s="24"/>
      <c r="C24" s="24"/>
      <c r="D24" s="123"/>
      <c r="E24" s="95"/>
    </row>
  </sheetData>
  <customSheetViews>
    <customSheetView guid="{314EE3D1-E070-4CC7-AC0A-800D99D32560}" hiddenColumns="1">
      <pageMargins left="0.45" right="0.45" top="0.5" bottom="0.5" header="0.3" footer="0.05"/>
      <pageSetup scale="80" orientation="landscape" r:id="rId1"/>
      <headerFooter>
        <oddFooter>&amp;R&amp;P</oddFooter>
      </headerFooter>
    </customSheetView>
    <customSheetView guid="{FE77BB71-5BF9-4AB3-8CB7-40822B8D7754}"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E24"/>
  <sheetViews>
    <sheetView zoomScaleNormal="100" workbookViewId="0"/>
  </sheetViews>
  <sheetFormatPr defaultRowHeight="15" x14ac:dyDescent="0.25"/>
  <cols>
    <col min="1" max="1" width="5.42578125" customWidth="1"/>
    <col min="2" max="3" width="18.7109375" customWidth="1"/>
    <col min="4" max="4" width="122.7109375" customWidth="1"/>
    <col min="5" max="5" width="135.7109375" style="118" customWidth="1"/>
  </cols>
  <sheetData>
    <row r="1" spans="2:5" ht="18.75" customHeight="1" x14ac:dyDescent="0.25">
      <c r="B1" s="194" t="s">
        <v>166</v>
      </c>
      <c r="C1" s="194"/>
      <c r="D1" s="194"/>
      <c r="E1" s="196" t="s">
        <v>380</v>
      </c>
    </row>
    <row r="2" spans="2:5" x14ac:dyDescent="0.25">
      <c r="E2" s="197"/>
    </row>
    <row r="3" spans="2:5" ht="30" customHeight="1" x14ac:dyDescent="0.25">
      <c r="B3" s="200" t="s">
        <v>93</v>
      </c>
      <c r="C3" s="199"/>
      <c r="D3" s="121" t="s">
        <v>3</v>
      </c>
      <c r="E3" s="109" t="str">
        <f>D3</f>
        <v>SOP 4.1 - The district works collaboratively with the school to provide opportunities and supports for teachers to develop strategies and practices and addresses effective planning and account for student data, needs, goals, and levels of engagement.</v>
      </c>
    </row>
    <row r="4" spans="2:5" ht="15" customHeight="1" x14ac:dyDescent="0.25">
      <c r="B4" s="201" t="s">
        <v>378</v>
      </c>
      <c r="C4" s="202"/>
      <c r="D4" s="122"/>
      <c r="E4" s="109"/>
    </row>
    <row r="5" spans="2:5" ht="15" customHeight="1" x14ac:dyDescent="0.25">
      <c r="B5" s="201" t="s">
        <v>379</v>
      </c>
      <c r="C5" s="202"/>
      <c r="D5" s="126"/>
      <c r="E5" s="109"/>
    </row>
    <row r="6" spans="2:5" x14ac:dyDescent="0.25">
      <c r="B6" s="125"/>
      <c r="C6" s="125"/>
      <c r="E6" s="94" t="s">
        <v>170</v>
      </c>
    </row>
    <row r="7" spans="2:5" ht="90" customHeight="1" x14ac:dyDescent="0.25">
      <c r="B7" s="200" t="s">
        <v>240</v>
      </c>
      <c r="C7" s="199"/>
      <c r="D7" s="123"/>
      <c r="E7" s="93"/>
    </row>
    <row r="8" spans="2:5" x14ac:dyDescent="0.25">
      <c r="B8" s="26"/>
      <c r="C8" s="26"/>
      <c r="E8" s="94" t="s">
        <v>266</v>
      </c>
    </row>
    <row r="9" spans="2:5" ht="75" customHeight="1" x14ac:dyDescent="0.25">
      <c r="B9" s="198" t="s">
        <v>96</v>
      </c>
      <c r="C9" s="199"/>
      <c r="D9" s="123"/>
      <c r="E9" s="93"/>
    </row>
    <row r="10" spans="2:5" ht="60" customHeight="1" x14ac:dyDescent="0.25">
      <c r="B10" s="200" t="s">
        <v>97</v>
      </c>
      <c r="C10" s="199"/>
      <c r="D10" s="123" t="str">
        <f>'Leading Indicators'!U35</f>
        <v/>
      </c>
      <c r="E10" s="93"/>
    </row>
    <row r="11" spans="2:5" x14ac:dyDescent="0.25">
      <c r="B11" s="26"/>
      <c r="C11" s="26"/>
      <c r="E11" s="95"/>
    </row>
    <row r="12" spans="2:5" ht="60" x14ac:dyDescent="0.25">
      <c r="B12" s="25" t="s">
        <v>95</v>
      </c>
      <c r="C12" s="27" t="s">
        <v>94</v>
      </c>
      <c r="D12" s="124" t="s">
        <v>241</v>
      </c>
      <c r="E12" s="94" t="s">
        <v>169</v>
      </c>
    </row>
    <row r="13" spans="2:5" x14ac:dyDescent="0.25">
      <c r="B13" s="24"/>
      <c r="C13" s="24"/>
      <c r="D13" s="123"/>
      <c r="E13" s="95"/>
    </row>
    <row r="14" spans="2:5" x14ac:dyDescent="0.25">
      <c r="B14" s="24"/>
      <c r="C14" s="24"/>
      <c r="D14" s="123"/>
      <c r="E14" s="95"/>
    </row>
    <row r="15" spans="2:5" x14ac:dyDescent="0.25">
      <c r="B15" s="24"/>
      <c r="C15" s="24"/>
      <c r="D15" s="123"/>
      <c r="E15" s="95"/>
    </row>
    <row r="16" spans="2:5" x14ac:dyDescent="0.25">
      <c r="B16" s="24"/>
      <c r="C16" s="24"/>
      <c r="D16" s="123"/>
      <c r="E16" s="95"/>
    </row>
    <row r="17" spans="2:5" x14ac:dyDescent="0.25">
      <c r="B17" s="24"/>
      <c r="C17" s="24"/>
      <c r="D17" s="123"/>
      <c r="E17" s="95"/>
    </row>
    <row r="18" spans="2:5" x14ac:dyDescent="0.25">
      <c r="B18" s="24"/>
      <c r="C18" s="24"/>
      <c r="D18" s="123"/>
      <c r="E18" s="95"/>
    </row>
    <row r="19" spans="2:5" x14ac:dyDescent="0.25">
      <c r="B19" s="24"/>
      <c r="C19" s="24"/>
      <c r="D19" s="123"/>
      <c r="E19" s="95"/>
    </row>
    <row r="20" spans="2:5" x14ac:dyDescent="0.25">
      <c r="B20" s="24"/>
      <c r="C20" s="24"/>
      <c r="D20" s="123"/>
      <c r="E20" s="95"/>
    </row>
    <row r="21" spans="2:5" x14ac:dyDescent="0.25">
      <c r="B21" s="24"/>
      <c r="C21" s="24"/>
      <c r="D21" s="123"/>
      <c r="E21" s="95"/>
    </row>
    <row r="22" spans="2:5" x14ac:dyDescent="0.25">
      <c r="B22" s="24"/>
      <c r="C22" s="24"/>
      <c r="D22" s="123"/>
      <c r="E22" s="95"/>
    </row>
    <row r="23" spans="2:5" x14ac:dyDescent="0.25">
      <c r="B23" s="24"/>
      <c r="C23" s="24"/>
      <c r="D23" s="123"/>
      <c r="E23" s="95"/>
    </row>
    <row r="24" spans="2:5" x14ac:dyDescent="0.25">
      <c r="B24" s="24"/>
      <c r="C24" s="24"/>
      <c r="D24" s="123"/>
      <c r="E24" s="95"/>
    </row>
  </sheetData>
  <customSheetViews>
    <customSheetView guid="{314EE3D1-E070-4CC7-AC0A-800D99D32560}" hiddenColumns="1">
      <pageMargins left="0.45" right="0.45" top="0.5" bottom="0.5" header="0.3" footer="0.05"/>
      <pageSetup scale="80" orientation="landscape" r:id="rId1"/>
      <headerFooter>
        <oddFooter>&amp;R&amp;P</oddFooter>
      </headerFooter>
    </customSheetView>
    <customSheetView guid="{FE77BB71-5BF9-4AB3-8CB7-40822B8D7754}"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4"/>
  <sheetViews>
    <sheetView zoomScaleNormal="100" workbookViewId="0"/>
  </sheetViews>
  <sheetFormatPr defaultRowHeight="15" x14ac:dyDescent="0.25"/>
  <cols>
    <col min="1" max="1" width="5.42578125" customWidth="1"/>
    <col min="2" max="3" width="18.7109375" customWidth="1"/>
    <col min="4" max="4" width="122.7109375" customWidth="1"/>
    <col min="5" max="5" width="135.7109375" style="118" customWidth="1"/>
  </cols>
  <sheetData>
    <row r="1" spans="2:5" ht="18.75" customHeight="1" x14ac:dyDescent="0.25">
      <c r="B1" s="194" t="s">
        <v>167</v>
      </c>
      <c r="C1" s="194"/>
      <c r="D1" s="194"/>
      <c r="E1" s="196" t="s">
        <v>380</v>
      </c>
    </row>
    <row r="2" spans="2:5" x14ac:dyDescent="0.25">
      <c r="E2" s="197"/>
    </row>
    <row r="3" spans="2:5" ht="30" x14ac:dyDescent="0.25">
      <c r="B3" s="200" t="s">
        <v>93</v>
      </c>
      <c r="C3" s="199"/>
      <c r="D3" s="121" t="s">
        <v>4</v>
      </c>
      <c r="E3" s="109" t="str">
        <f>D3</f>
        <v>SOP 5.1 - The district creates policy and works collaboratively with the school to provide opportunities  and resources that positively support students' social and emotional developmental health.</v>
      </c>
    </row>
    <row r="4" spans="2:5" ht="15" customHeight="1" x14ac:dyDescent="0.25">
      <c r="B4" s="201" t="s">
        <v>378</v>
      </c>
      <c r="C4" s="202"/>
      <c r="D4" s="122"/>
      <c r="E4" s="109"/>
    </row>
    <row r="5" spans="2:5" ht="15" customHeight="1" x14ac:dyDescent="0.25">
      <c r="B5" s="201" t="s">
        <v>379</v>
      </c>
      <c r="C5" s="202"/>
      <c r="D5" s="126"/>
      <c r="E5" s="109"/>
    </row>
    <row r="6" spans="2:5" x14ac:dyDescent="0.25">
      <c r="B6" s="125"/>
      <c r="C6" s="125"/>
      <c r="E6" s="94" t="s">
        <v>170</v>
      </c>
    </row>
    <row r="7" spans="2:5" ht="90" customHeight="1" x14ac:dyDescent="0.25">
      <c r="B7" s="200" t="s">
        <v>240</v>
      </c>
      <c r="C7" s="199"/>
      <c r="D7" s="123"/>
      <c r="E7" s="93"/>
    </row>
    <row r="8" spans="2:5" x14ac:dyDescent="0.25">
      <c r="B8" s="26"/>
      <c r="C8" s="26"/>
      <c r="E8" s="94" t="s">
        <v>266</v>
      </c>
    </row>
    <row r="9" spans="2:5" ht="75" customHeight="1" x14ac:dyDescent="0.25">
      <c r="B9" s="198" t="s">
        <v>96</v>
      </c>
      <c r="C9" s="199"/>
      <c r="D9" s="123"/>
      <c r="E9" s="93"/>
    </row>
    <row r="10" spans="2:5" ht="60" customHeight="1" x14ac:dyDescent="0.25">
      <c r="B10" s="200" t="s">
        <v>97</v>
      </c>
      <c r="C10" s="199"/>
      <c r="D10" s="123" t="str">
        <f>'Leading Indicators'!V35</f>
        <v/>
      </c>
      <c r="E10" s="93"/>
    </row>
    <row r="11" spans="2:5" x14ac:dyDescent="0.25">
      <c r="B11" s="26"/>
      <c r="C11" s="26"/>
      <c r="E11" s="95"/>
    </row>
    <row r="12" spans="2:5" ht="60" x14ac:dyDescent="0.25">
      <c r="B12" s="25" t="s">
        <v>95</v>
      </c>
      <c r="C12" s="27" t="s">
        <v>94</v>
      </c>
      <c r="D12" s="124" t="s">
        <v>241</v>
      </c>
      <c r="E12" s="94" t="s">
        <v>169</v>
      </c>
    </row>
    <row r="13" spans="2:5" x14ac:dyDescent="0.25">
      <c r="B13" s="24"/>
      <c r="C13" s="24"/>
      <c r="D13" s="123"/>
      <c r="E13" s="95"/>
    </row>
    <row r="14" spans="2:5" x14ac:dyDescent="0.25">
      <c r="B14" s="24"/>
      <c r="C14" s="24"/>
      <c r="D14" s="123"/>
      <c r="E14" s="95"/>
    </row>
    <row r="15" spans="2:5" x14ac:dyDescent="0.25">
      <c r="B15" s="24"/>
      <c r="C15" s="24"/>
      <c r="D15" s="123"/>
      <c r="E15" s="95"/>
    </row>
    <row r="16" spans="2:5" x14ac:dyDescent="0.25">
      <c r="B16" s="24"/>
      <c r="C16" s="24"/>
      <c r="D16" s="123"/>
      <c r="E16" s="95"/>
    </row>
    <row r="17" spans="2:5" x14ac:dyDescent="0.25">
      <c r="B17" s="24"/>
      <c r="C17" s="24"/>
      <c r="D17" s="123"/>
      <c r="E17" s="95"/>
    </row>
    <row r="18" spans="2:5" x14ac:dyDescent="0.25">
      <c r="B18" s="24"/>
      <c r="C18" s="24"/>
      <c r="D18" s="123"/>
      <c r="E18" s="95"/>
    </row>
    <row r="19" spans="2:5" x14ac:dyDescent="0.25">
      <c r="B19" s="24"/>
      <c r="C19" s="24"/>
      <c r="D19" s="123"/>
      <c r="E19" s="95"/>
    </row>
    <row r="20" spans="2:5" x14ac:dyDescent="0.25">
      <c r="B20" s="24"/>
      <c r="C20" s="24"/>
      <c r="D20" s="123"/>
      <c r="E20" s="95"/>
    </row>
    <row r="21" spans="2:5" x14ac:dyDescent="0.25">
      <c r="B21" s="24"/>
      <c r="C21" s="24"/>
      <c r="D21" s="123"/>
      <c r="E21" s="95"/>
    </row>
    <row r="22" spans="2:5" x14ac:dyDescent="0.25">
      <c r="B22" s="24"/>
      <c r="C22" s="24"/>
      <c r="D22" s="123"/>
      <c r="E22" s="95"/>
    </row>
    <row r="23" spans="2:5" x14ac:dyDescent="0.25">
      <c r="B23" s="24"/>
      <c r="C23" s="24"/>
      <c r="D23" s="123"/>
      <c r="E23" s="95"/>
    </row>
    <row r="24" spans="2:5" x14ac:dyDescent="0.25">
      <c r="B24" s="24"/>
      <c r="C24" s="24"/>
      <c r="D24" s="123"/>
      <c r="E24" s="95"/>
    </row>
  </sheetData>
  <customSheetViews>
    <customSheetView guid="{314EE3D1-E070-4CC7-AC0A-800D99D32560}" hiddenColumns="1">
      <pageMargins left="0.45" right="0.45" top="0.5" bottom="0.5" header="0.3" footer="0.05"/>
      <pageSetup scale="80" orientation="landscape" r:id="rId1"/>
      <headerFooter>
        <oddFooter>&amp;R&amp;P</oddFooter>
      </headerFooter>
    </customSheetView>
    <customSheetView guid="{FE77BB71-5BF9-4AB3-8CB7-40822B8D7754}"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E24"/>
  <sheetViews>
    <sheetView zoomScaleNormal="100" workbookViewId="0"/>
  </sheetViews>
  <sheetFormatPr defaultRowHeight="15" x14ac:dyDescent="0.25"/>
  <cols>
    <col min="1" max="1" width="5.42578125" customWidth="1"/>
    <col min="2" max="3" width="18.7109375" customWidth="1"/>
    <col min="4" max="4" width="122.7109375" customWidth="1"/>
    <col min="5" max="5" width="135.7109375" style="118" customWidth="1"/>
  </cols>
  <sheetData>
    <row r="1" spans="2:5" ht="18.75" customHeight="1" x14ac:dyDescent="0.25">
      <c r="B1" s="194" t="s">
        <v>168</v>
      </c>
      <c r="C1" s="194"/>
      <c r="D1" s="194"/>
      <c r="E1" s="196" t="s">
        <v>380</v>
      </c>
    </row>
    <row r="2" spans="2:5" x14ac:dyDescent="0.25">
      <c r="E2" s="197"/>
    </row>
    <row r="3" spans="2:5" ht="45" x14ac:dyDescent="0.25">
      <c r="B3" s="200" t="s">
        <v>93</v>
      </c>
      <c r="C3" s="199"/>
      <c r="D3" s="121" t="s">
        <v>5</v>
      </c>
      <c r="E3" s="109" t="str">
        <f>D3</f>
        <v>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v>
      </c>
    </row>
    <row r="4" spans="2:5" ht="15" customHeight="1" x14ac:dyDescent="0.25">
      <c r="B4" s="201" t="s">
        <v>378</v>
      </c>
      <c r="C4" s="202"/>
      <c r="D4" s="122"/>
      <c r="E4" s="109"/>
    </row>
    <row r="5" spans="2:5" ht="15" customHeight="1" x14ac:dyDescent="0.25">
      <c r="B5" s="201" t="s">
        <v>379</v>
      </c>
      <c r="C5" s="202"/>
      <c r="D5" s="126"/>
      <c r="E5" s="109"/>
    </row>
    <row r="6" spans="2:5" x14ac:dyDescent="0.25">
      <c r="B6" s="125"/>
      <c r="C6" s="125"/>
      <c r="E6" s="94" t="s">
        <v>170</v>
      </c>
    </row>
    <row r="7" spans="2:5" ht="90" customHeight="1" x14ac:dyDescent="0.25">
      <c r="B7" s="200" t="s">
        <v>240</v>
      </c>
      <c r="C7" s="199"/>
      <c r="D7" s="123"/>
      <c r="E7" s="93"/>
    </row>
    <row r="8" spans="2:5" x14ac:dyDescent="0.25">
      <c r="B8" s="26"/>
      <c r="C8" s="26"/>
      <c r="E8" s="94" t="s">
        <v>266</v>
      </c>
    </row>
    <row r="9" spans="2:5" ht="75" customHeight="1" x14ac:dyDescent="0.25">
      <c r="B9" s="198" t="s">
        <v>96</v>
      </c>
      <c r="C9" s="199"/>
      <c r="D9" s="123"/>
      <c r="E9" s="93"/>
    </row>
    <row r="10" spans="2:5" ht="60" customHeight="1" x14ac:dyDescent="0.25">
      <c r="B10" s="200" t="s">
        <v>97</v>
      </c>
      <c r="C10" s="199"/>
      <c r="D10" s="123" t="str">
        <f>'Leading Indicators'!W35</f>
        <v/>
      </c>
      <c r="E10" s="93"/>
    </row>
    <row r="11" spans="2:5" x14ac:dyDescent="0.25">
      <c r="B11" s="26"/>
      <c r="C11" s="26"/>
      <c r="E11" s="95"/>
    </row>
    <row r="12" spans="2:5" ht="60" x14ac:dyDescent="0.25">
      <c r="B12" s="25" t="s">
        <v>95</v>
      </c>
      <c r="C12" s="27" t="s">
        <v>94</v>
      </c>
      <c r="D12" s="124" t="s">
        <v>241</v>
      </c>
      <c r="E12" s="94" t="s">
        <v>169</v>
      </c>
    </row>
    <row r="13" spans="2:5" x14ac:dyDescent="0.25">
      <c r="B13" s="24"/>
      <c r="C13" s="24"/>
      <c r="D13" s="123"/>
      <c r="E13" s="95"/>
    </row>
    <row r="14" spans="2:5" x14ac:dyDescent="0.25">
      <c r="B14" s="24"/>
      <c r="C14" s="24"/>
      <c r="D14" s="123"/>
      <c r="E14" s="95"/>
    </row>
    <row r="15" spans="2:5" x14ac:dyDescent="0.25">
      <c r="B15" s="24"/>
      <c r="C15" s="24"/>
      <c r="D15" s="123"/>
      <c r="E15" s="95"/>
    </row>
    <row r="16" spans="2:5" x14ac:dyDescent="0.25">
      <c r="B16" s="24"/>
      <c r="C16" s="24"/>
      <c r="D16" s="123"/>
      <c r="E16" s="95"/>
    </row>
    <row r="17" spans="2:5" x14ac:dyDescent="0.25">
      <c r="B17" s="24"/>
      <c r="C17" s="24"/>
      <c r="D17" s="123"/>
      <c r="E17" s="95"/>
    </row>
    <row r="18" spans="2:5" x14ac:dyDescent="0.25">
      <c r="B18" s="24"/>
      <c r="C18" s="24"/>
      <c r="D18" s="123"/>
      <c r="E18" s="95"/>
    </row>
    <row r="19" spans="2:5" x14ac:dyDescent="0.25">
      <c r="B19" s="24"/>
      <c r="C19" s="24"/>
      <c r="D19" s="123"/>
      <c r="E19" s="95"/>
    </row>
    <row r="20" spans="2:5" x14ac:dyDescent="0.25">
      <c r="B20" s="24"/>
      <c r="C20" s="24"/>
      <c r="D20" s="123"/>
      <c r="E20" s="95"/>
    </row>
    <row r="21" spans="2:5" x14ac:dyDescent="0.25">
      <c r="B21" s="24"/>
      <c r="C21" s="24"/>
      <c r="D21" s="123"/>
      <c r="E21" s="95"/>
    </row>
    <row r="22" spans="2:5" x14ac:dyDescent="0.25">
      <c r="B22" s="24"/>
      <c r="C22" s="24"/>
      <c r="D22" s="123"/>
      <c r="E22" s="95"/>
    </row>
    <row r="23" spans="2:5" x14ac:dyDescent="0.25">
      <c r="B23" s="24"/>
      <c r="C23" s="24"/>
      <c r="D23" s="123"/>
      <c r="E23" s="95"/>
    </row>
    <row r="24" spans="2:5" x14ac:dyDescent="0.25">
      <c r="B24" s="24"/>
      <c r="C24" s="24"/>
      <c r="D24" s="123"/>
      <c r="E24" s="95"/>
    </row>
  </sheetData>
  <customSheetViews>
    <customSheetView guid="{314EE3D1-E070-4CC7-AC0A-800D99D32560}" hiddenColumns="1">
      <pageMargins left="0.45" right="0.45" top="0.5" bottom="0.5" header="0.3" footer="0.05"/>
      <pageSetup scale="80" orientation="landscape" r:id="rId1"/>
      <headerFooter>
        <oddFooter>&amp;R&amp;P</oddFooter>
      </headerFooter>
    </customSheetView>
    <customSheetView guid="{FE77BB71-5BF9-4AB3-8CB7-40822B8D7754}"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51"/>
  <sheetViews>
    <sheetView zoomScaleNormal="100" zoomScaleSheetLayoutView="90" workbookViewId="0"/>
  </sheetViews>
  <sheetFormatPr defaultRowHeight="15.75" x14ac:dyDescent="0.25"/>
  <cols>
    <col min="1" max="1" width="5.7109375" style="74" customWidth="1"/>
    <col min="2" max="2" width="15.85546875" style="74" customWidth="1"/>
    <col min="3" max="3" width="75.7109375" style="74" customWidth="1"/>
    <col min="4" max="5" width="32.7109375" style="74" customWidth="1"/>
    <col min="6" max="16384" width="9.140625" style="74"/>
  </cols>
  <sheetData>
    <row r="1" spans="2:5" ht="18.75" x14ac:dyDescent="0.25">
      <c r="B1" s="203" t="s">
        <v>243</v>
      </c>
      <c r="C1" s="203"/>
      <c r="D1" s="203"/>
      <c r="E1" s="204"/>
    </row>
    <row r="2" spans="2:5" ht="14.25" customHeight="1" x14ac:dyDescent="0.3">
      <c r="B2" s="75"/>
      <c r="C2" s="75"/>
      <c r="D2" s="75"/>
      <c r="E2" s="75"/>
    </row>
    <row r="3" spans="2:5" ht="15.75" customHeight="1" x14ac:dyDescent="0.25">
      <c r="B3" s="205" t="s">
        <v>158</v>
      </c>
      <c r="C3" s="206"/>
      <c r="D3" s="206"/>
      <c r="E3" s="207"/>
    </row>
    <row r="4" spans="2:5" s="76" customFormat="1" ht="30" x14ac:dyDescent="0.25">
      <c r="B4" s="208" t="s">
        <v>159</v>
      </c>
      <c r="C4" s="209"/>
      <c r="D4" s="79" t="s">
        <v>160</v>
      </c>
      <c r="E4" s="77" t="s">
        <v>253</v>
      </c>
    </row>
    <row r="5" spans="2:5" s="76" customFormat="1" ht="15" x14ac:dyDescent="0.25">
      <c r="B5" s="210"/>
      <c r="C5" s="211"/>
      <c r="D5" s="80" t="s">
        <v>161</v>
      </c>
      <c r="E5" s="81"/>
    </row>
    <row r="6" spans="2:5" s="78" customFormat="1" ht="15" x14ac:dyDescent="0.25">
      <c r="B6" s="82"/>
      <c r="C6" s="82"/>
      <c r="D6" s="83"/>
      <c r="E6" s="84"/>
    </row>
    <row r="7" spans="2:5" s="49" customFormat="1" ht="30" x14ac:dyDescent="0.25">
      <c r="B7" s="212" t="s">
        <v>368</v>
      </c>
      <c r="C7" s="212"/>
      <c r="D7" s="108" t="s">
        <v>160</v>
      </c>
      <c r="E7" s="141" t="s">
        <v>252</v>
      </c>
    </row>
    <row r="8" spans="2:5" s="76" customFormat="1" ht="15" x14ac:dyDescent="0.25">
      <c r="B8" s="215"/>
      <c r="C8" s="216"/>
      <c r="D8" s="85"/>
      <c r="E8" s="86"/>
    </row>
    <row r="9" spans="2:5" s="76" customFormat="1" ht="15" x14ac:dyDescent="0.25">
      <c r="B9" s="215"/>
      <c r="C9" s="216"/>
      <c r="D9" s="85"/>
      <c r="E9" s="86"/>
    </row>
    <row r="10" spans="2:5" s="76" customFormat="1" ht="15" x14ac:dyDescent="0.25">
      <c r="B10" s="215"/>
      <c r="C10" s="216"/>
      <c r="D10" s="85"/>
      <c r="E10" s="86"/>
    </row>
    <row r="11" spans="2:5" s="76" customFormat="1" ht="15" x14ac:dyDescent="0.25">
      <c r="B11" s="215"/>
      <c r="C11" s="216"/>
      <c r="D11" s="85"/>
      <c r="E11" s="86"/>
    </row>
    <row r="12" spans="2:5" s="76" customFormat="1" ht="15" x14ac:dyDescent="0.25">
      <c r="B12" s="215"/>
      <c r="C12" s="216"/>
      <c r="D12" s="85"/>
      <c r="E12" s="86"/>
    </row>
    <row r="13" spans="2:5" s="76" customFormat="1" ht="15" x14ac:dyDescent="0.25">
      <c r="B13" s="215"/>
      <c r="C13" s="216"/>
      <c r="D13" s="85"/>
      <c r="E13" s="86"/>
    </row>
    <row r="14" spans="2:5" s="76" customFormat="1" ht="15" x14ac:dyDescent="0.25">
      <c r="B14" s="215"/>
      <c r="C14" s="216"/>
      <c r="D14" s="85"/>
      <c r="E14" s="86"/>
    </row>
    <row r="15" spans="2:5" s="76" customFormat="1" ht="15" x14ac:dyDescent="0.25">
      <c r="B15" s="215"/>
      <c r="C15" s="216"/>
      <c r="D15" s="85"/>
      <c r="E15" s="86"/>
    </row>
    <row r="16" spans="2:5" s="76" customFormat="1" ht="15" x14ac:dyDescent="0.25">
      <c r="B16" s="215"/>
      <c r="C16" s="216"/>
      <c r="D16" s="85"/>
      <c r="E16" s="86"/>
    </row>
    <row r="17" spans="2:5" s="76" customFormat="1" ht="15" x14ac:dyDescent="0.25">
      <c r="B17" s="215"/>
      <c r="C17" s="216"/>
      <c r="D17" s="85"/>
      <c r="E17" s="86"/>
    </row>
    <row r="18" spans="2:5" s="76" customFormat="1" ht="15" x14ac:dyDescent="0.25">
      <c r="B18" s="215"/>
      <c r="C18" s="216"/>
      <c r="D18" s="85"/>
      <c r="E18" s="86"/>
    </row>
    <row r="19" spans="2:5" s="76" customFormat="1" ht="15" x14ac:dyDescent="0.25">
      <c r="B19" s="215"/>
      <c r="C19" s="216"/>
      <c r="D19" s="85"/>
      <c r="E19" s="86"/>
    </row>
    <row r="20" spans="2:5" s="76" customFormat="1" ht="15" x14ac:dyDescent="0.25">
      <c r="B20" s="213" t="s">
        <v>162</v>
      </c>
      <c r="C20" s="214"/>
      <c r="D20" s="105"/>
      <c r="E20" s="106">
        <f>SUM(E8:E19)+E5</f>
        <v>0</v>
      </c>
    </row>
    <row r="21" spans="2:5" s="76" customFormat="1" ht="15" x14ac:dyDescent="0.25"/>
    <row r="22" spans="2:5" s="76" customFormat="1" ht="15" x14ac:dyDescent="0.25"/>
    <row r="23" spans="2:5" s="76" customFormat="1" ht="15" x14ac:dyDescent="0.25"/>
    <row r="24" spans="2:5" s="76" customFormat="1" ht="15" x14ac:dyDescent="0.25"/>
    <row r="25" spans="2:5" s="76" customFormat="1" ht="15" x14ac:dyDescent="0.25"/>
    <row r="26" spans="2:5" s="76" customFormat="1" ht="15" x14ac:dyDescent="0.25"/>
    <row r="27" spans="2:5" s="76" customFormat="1" ht="15" x14ac:dyDescent="0.25"/>
    <row r="28" spans="2:5" s="76" customFormat="1" ht="15" x14ac:dyDescent="0.25"/>
    <row r="29" spans="2:5" s="76" customFormat="1" ht="15" x14ac:dyDescent="0.25"/>
    <row r="30" spans="2:5" s="76" customFormat="1" ht="15" x14ac:dyDescent="0.25"/>
    <row r="31" spans="2:5" s="76" customFormat="1" ht="15" x14ac:dyDescent="0.25"/>
    <row r="32" spans="2:5" s="76" customFormat="1" ht="15" x14ac:dyDescent="0.25"/>
    <row r="33" spans="2:5" s="76" customFormat="1" ht="15" x14ac:dyDescent="0.25"/>
    <row r="34" spans="2:5" s="76" customFormat="1" ht="15" x14ac:dyDescent="0.25"/>
    <row r="35" spans="2:5" s="76" customFormat="1" ht="15" x14ac:dyDescent="0.25"/>
    <row r="36" spans="2:5" s="76" customFormat="1" ht="15" x14ac:dyDescent="0.25"/>
    <row r="37" spans="2:5" s="76" customFormat="1" ht="15" x14ac:dyDescent="0.25"/>
    <row r="38" spans="2:5" s="76" customFormat="1" ht="15" x14ac:dyDescent="0.25"/>
    <row r="39" spans="2:5" s="76" customFormat="1" ht="15" x14ac:dyDescent="0.25"/>
    <row r="40" spans="2:5" s="76" customFormat="1" ht="15" x14ac:dyDescent="0.25"/>
    <row r="41" spans="2:5" s="76" customFormat="1" ht="15" x14ac:dyDescent="0.25"/>
    <row r="42" spans="2:5" s="76" customFormat="1" x14ac:dyDescent="0.25">
      <c r="B42" s="74"/>
      <c r="C42" s="74"/>
      <c r="D42" s="74"/>
      <c r="E42" s="74"/>
    </row>
    <row r="43" spans="2:5" s="76" customFormat="1" x14ac:dyDescent="0.25">
      <c r="B43" s="74"/>
      <c r="C43" s="74"/>
      <c r="D43" s="74"/>
      <c r="E43" s="74"/>
    </row>
    <row r="44" spans="2:5" s="76" customFormat="1" x14ac:dyDescent="0.25">
      <c r="B44" s="74"/>
      <c r="C44" s="74"/>
      <c r="D44" s="74"/>
      <c r="E44" s="74"/>
    </row>
    <row r="45" spans="2:5" s="76" customFormat="1" x14ac:dyDescent="0.25">
      <c r="B45" s="74"/>
      <c r="C45" s="74"/>
      <c r="D45" s="74"/>
      <c r="E45" s="74"/>
    </row>
    <row r="46" spans="2:5" s="76" customFormat="1" x14ac:dyDescent="0.25">
      <c r="B46" s="74"/>
      <c r="C46" s="74"/>
      <c r="D46" s="74"/>
      <c r="E46" s="74"/>
    </row>
    <row r="47" spans="2:5" s="76" customFormat="1" x14ac:dyDescent="0.25">
      <c r="B47" s="74"/>
      <c r="C47" s="74"/>
      <c r="D47" s="74"/>
      <c r="E47" s="74"/>
    </row>
    <row r="48" spans="2:5" s="76" customFormat="1" x14ac:dyDescent="0.25">
      <c r="B48" s="74"/>
      <c r="C48" s="74"/>
      <c r="D48" s="74"/>
      <c r="E48" s="74"/>
    </row>
    <row r="49" spans="2:5" s="76" customFormat="1" x14ac:dyDescent="0.25">
      <c r="B49" s="74"/>
      <c r="C49" s="74"/>
      <c r="D49" s="74"/>
      <c r="E49" s="74"/>
    </row>
    <row r="50" spans="2:5" s="76" customFormat="1" x14ac:dyDescent="0.25">
      <c r="B50" s="74"/>
      <c r="C50" s="74"/>
      <c r="D50" s="74"/>
      <c r="E50" s="74"/>
    </row>
    <row r="51" spans="2:5" s="76" customFormat="1" x14ac:dyDescent="0.25">
      <c r="B51" s="74"/>
      <c r="C51" s="74"/>
      <c r="D51" s="74"/>
      <c r="E51" s="74"/>
    </row>
  </sheetData>
  <dataConsolidate/>
  <customSheetViews>
    <customSheetView guid="{314EE3D1-E070-4CC7-AC0A-800D99D32560}">
      <pageMargins left="0.45" right="0.45" top="0.5" bottom="0.5" header="0.3" footer="0.05"/>
      <pageSetup scale="80" fitToHeight="2" orientation="landscape" r:id="rId1"/>
      <headerFooter>
        <oddFooter>&amp;R&amp;P</oddFooter>
      </headerFooter>
    </customSheetView>
    <customSheetView guid="{FE77BB71-5BF9-4AB3-8CB7-40822B8D7754}">
      <pageMargins left="0.45" right="0.45" top="0.5" bottom="0.5" header="0.3" footer="0.05"/>
      <pageSetup scale="80" fitToHeight="2" orientation="landscape" r:id="rId2"/>
      <headerFooter>
        <oddFooter>&amp;R&amp;P</oddFooter>
      </headerFooter>
    </customSheetView>
  </customSheetViews>
  <mergeCells count="18">
    <mergeCell ref="B20:C20"/>
    <mergeCell ref="B19:C19"/>
    <mergeCell ref="B8:C8"/>
    <mergeCell ref="B9:C9"/>
    <mergeCell ref="B10:C10"/>
    <mergeCell ref="B11:C11"/>
    <mergeCell ref="B12:C12"/>
    <mergeCell ref="B13:C13"/>
    <mergeCell ref="B14:C14"/>
    <mergeCell ref="B15:C15"/>
    <mergeCell ref="B16:C16"/>
    <mergeCell ref="B17:C17"/>
    <mergeCell ref="B18:C18"/>
    <mergeCell ref="B1:E1"/>
    <mergeCell ref="B3:E3"/>
    <mergeCell ref="B4:C4"/>
    <mergeCell ref="B5:C5"/>
    <mergeCell ref="B7:C7"/>
  </mergeCells>
  <dataValidations count="1">
    <dataValidation allowBlank="1" showErrorMessage="1" sqref="A1:XFD1048576"/>
  </dataValidations>
  <pageMargins left="0.45" right="0.45" top="0.5" bottom="0.5" header="0.3" footer="0.05"/>
  <pageSetup scale="80" fitToHeight="2" orientation="landscape" r:id="rId3"/>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Normal="100" zoomScaleSheetLayoutView="90" workbookViewId="0"/>
  </sheetViews>
  <sheetFormatPr defaultRowHeight="15.75" x14ac:dyDescent="0.25"/>
  <cols>
    <col min="1" max="1" width="5.7109375" style="133" customWidth="1"/>
    <col min="2" max="2" width="15.85546875" style="133" customWidth="1"/>
    <col min="3" max="3" width="75.7109375" style="133" customWidth="1"/>
    <col min="4" max="5" width="32.7109375" style="133" customWidth="1"/>
    <col min="6" max="16384" width="9.140625" style="133"/>
  </cols>
  <sheetData>
    <row r="1" spans="2:5" ht="18.75" x14ac:dyDescent="0.25">
      <c r="B1" s="203" t="s">
        <v>263</v>
      </c>
      <c r="C1" s="203"/>
      <c r="D1" s="203"/>
      <c r="E1" s="204"/>
    </row>
    <row r="2" spans="2:5" ht="14.25" customHeight="1" x14ac:dyDescent="0.3">
      <c r="B2" s="75"/>
      <c r="C2" s="75"/>
      <c r="D2" s="75"/>
      <c r="E2" s="75"/>
    </row>
    <row r="3" spans="2:5" ht="15.75" customHeight="1" x14ac:dyDescent="0.25">
      <c r="B3" s="205" t="s">
        <v>264</v>
      </c>
      <c r="C3" s="206"/>
      <c r="D3" s="206"/>
      <c r="E3" s="207"/>
    </row>
    <row r="4" spans="2:5" s="49" customFormat="1" ht="30" x14ac:dyDescent="0.25">
      <c r="B4" s="212" t="s">
        <v>368</v>
      </c>
      <c r="C4" s="212"/>
      <c r="D4" s="139" t="s">
        <v>160</v>
      </c>
      <c r="E4" s="136" t="s">
        <v>265</v>
      </c>
    </row>
    <row r="5" spans="2:5" s="135" customFormat="1" ht="15" x14ac:dyDescent="0.25">
      <c r="B5" s="215"/>
      <c r="C5" s="215"/>
      <c r="D5" s="137"/>
      <c r="E5" s="86"/>
    </row>
    <row r="6" spans="2:5" s="135" customFormat="1" ht="15" x14ac:dyDescent="0.25">
      <c r="B6" s="215"/>
      <c r="C6" s="215"/>
      <c r="D6" s="137"/>
      <c r="E6" s="86"/>
    </row>
    <row r="7" spans="2:5" s="135" customFormat="1" ht="15" x14ac:dyDescent="0.25">
      <c r="B7" s="215"/>
      <c r="C7" s="216"/>
      <c r="D7" s="137"/>
      <c r="E7" s="86"/>
    </row>
    <row r="8" spans="2:5" s="135" customFormat="1" ht="15" x14ac:dyDescent="0.25">
      <c r="B8" s="215"/>
      <c r="C8" s="216"/>
      <c r="D8" s="137"/>
      <c r="E8" s="86"/>
    </row>
    <row r="9" spans="2:5" s="135" customFormat="1" ht="15" x14ac:dyDescent="0.25">
      <c r="B9" s="215"/>
      <c r="C9" s="216"/>
      <c r="D9" s="137"/>
      <c r="E9" s="86"/>
    </row>
    <row r="10" spans="2:5" s="135" customFormat="1" ht="15" x14ac:dyDescent="0.25">
      <c r="B10" s="215"/>
      <c r="C10" s="216"/>
      <c r="D10" s="137"/>
      <c r="E10" s="86"/>
    </row>
    <row r="11" spans="2:5" s="135" customFormat="1" ht="15" x14ac:dyDescent="0.25">
      <c r="B11" s="215"/>
      <c r="C11" s="216"/>
      <c r="D11" s="137"/>
      <c r="E11" s="86"/>
    </row>
    <row r="12" spans="2:5" s="135" customFormat="1" ht="15" x14ac:dyDescent="0.25">
      <c r="B12" s="215"/>
      <c r="C12" s="216"/>
      <c r="D12" s="137"/>
      <c r="E12" s="86"/>
    </row>
    <row r="13" spans="2:5" s="135" customFormat="1" ht="15" x14ac:dyDescent="0.25">
      <c r="B13" s="215"/>
      <c r="C13" s="216"/>
      <c r="D13" s="137"/>
      <c r="E13" s="86"/>
    </row>
    <row r="14" spans="2:5" s="135" customFormat="1" ht="15" x14ac:dyDescent="0.25">
      <c r="B14" s="215"/>
      <c r="C14" s="216"/>
      <c r="D14" s="137"/>
      <c r="E14" s="86"/>
    </row>
    <row r="15" spans="2:5" s="135" customFormat="1" ht="15" x14ac:dyDescent="0.25">
      <c r="B15" s="215"/>
      <c r="C15" s="216"/>
      <c r="D15" s="137"/>
      <c r="E15" s="86"/>
    </row>
    <row r="16" spans="2:5" s="135" customFormat="1" ht="15" x14ac:dyDescent="0.25">
      <c r="B16" s="215"/>
      <c r="C16" s="216"/>
      <c r="D16" s="137"/>
      <c r="E16" s="86"/>
    </row>
    <row r="17" spans="2:5" s="135" customFormat="1" ht="15" x14ac:dyDescent="0.25">
      <c r="B17" s="213" t="s">
        <v>162</v>
      </c>
      <c r="C17" s="214"/>
      <c r="D17" s="138"/>
      <c r="E17" s="106">
        <f>SUM(E5:E16)</f>
        <v>0</v>
      </c>
    </row>
    <row r="18" spans="2:5" s="135" customFormat="1" ht="15" x14ac:dyDescent="0.25"/>
    <row r="19" spans="2:5" s="135" customFormat="1" ht="15" x14ac:dyDescent="0.25"/>
    <row r="20" spans="2:5" s="135" customFormat="1" ht="15" x14ac:dyDescent="0.25"/>
    <row r="21" spans="2:5" s="135" customFormat="1" ht="15" x14ac:dyDescent="0.25"/>
    <row r="22" spans="2:5" s="135" customFormat="1" ht="15" x14ac:dyDescent="0.25"/>
    <row r="23" spans="2:5" s="135" customFormat="1" ht="15" x14ac:dyDescent="0.25"/>
    <row r="24" spans="2:5" s="135" customFormat="1" ht="15" x14ac:dyDescent="0.25"/>
    <row r="25" spans="2:5" s="135" customFormat="1" ht="15" x14ac:dyDescent="0.25"/>
    <row r="26" spans="2:5" s="135" customFormat="1" ht="15" x14ac:dyDescent="0.25"/>
    <row r="27" spans="2:5" s="135" customFormat="1" ht="15" x14ac:dyDescent="0.25"/>
    <row r="28" spans="2:5" s="135" customFormat="1" ht="15" x14ac:dyDescent="0.25"/>
    <row r="29" spans="2:5" s="135" customFormat="1" ht="15" x14ac:dyDescent="0.25"/>
    <row r="30" spans="2:5" s="135" customFormat="1" ht="15" x14ac:dyDescent="0.25"/>
    <row r="31" spans="2:5" s="135" customFormat="1" ht="15" x14ac:dyDescent="0.25"/>
    <row r="32" spans="2:5" s="135" customFormat="1" ht="15" x14ac:dyDescent="0.25"/>
    <row r="33" spans="2:5" s="135" customFormat="1" ht="15" x14ac:dyDescent="0.25"/>
    <row r="34" spans="2:5" s="135" customFormat="1" ht="15" x14ac:dyDescent="0.25"/>
    <row r="35" spans="2:5" s="135" customFormat="1" ht="15" x14ac:dyDescent="0.25"/>
    <row r="36" spans="2:5" s="135" customFormat="1" ht="15" x14ac:dyDescent="0.25"/>
    <row r="37" spans="2:5" s="135" customFormat="1" ht="15" x14ac:dyDescent="0.25"/>
    <row r="38" spans="2:5" s="135" customFormat="1" ht="15" x14ac:dyDescent="0.25"/>
    <row r="39" spans="2:5" s="135" customFormat="1" x14ac:dyDescent="0.25">
      <c r="B39" s="133"/>
      <c r="C39" s="133"/>
      <c r="D39" s="133"/>
      <c r="E39" s="133"/>
    </row>
    <row r="40" spans="2:5" s="135" customFormat="1" x14ac:dyDescent="0.25">
      <c r="B40" s="133"/>
      <c r="C40" s="133"/>
      <c r="D40" s="133"/>
      <c r="E40" s="133"/>
    </row>
    <row r="41" spans="2:5" s="135" customFormat="1" x14ac:dyDescent="0.25">
      <c r="B41" s="133"/>
      <c r="C41" s="133"/>
      <c r="D41" s="133"/>
      <c r="E41" s="133"/>
    </row>
    <row r="42" spans="2:5" s="135" customFormat="1" x14ac:dyDescent="0.25">
      <c r="B42" s="133"/>
      <c r="C42" s="133"/>
      <c r="D42" s="133"/>
      <c r="E42" s="133"/>
    </row>
    <row r="43" spans="2:5" s="135" customFormat="1" x14ac:dyDescent="0.25">
      <c r="B43" s="133"/>
      <c r="C43" s="133"/>
      <c r="D43" s="133"/>
      <c r="E43" s="133"/>
    </row>
    <row r="44" spans="2:5" s="135" customFormat="1" x14ac:dyDescent="0.25">
      <c r="B44" s="133"/>
      <c r="C44" s="133"/>
      <c r="D44" s="133"/>
      <c r="E44" s="133"/>
    </row>
    <row r="45" spans="2:5" s="135" customFormat="1" x14ac:dyDescent="0.25">
      <c r="B45" s="133"/>
      <c r="C45" s="133"/>
      <c r="D45" s="133"/>
      <c r="E45" s="133"/>
    </row>
    <row r="46" spans="2:5" s="135" customFormat="1" x14ac:dyDescent="0.25">
      <c r="B46" s="133"/>
      <c r="C46" s="133"/>
      <c r="D46" s="133"/>
      <c r="E46" s="133"/>
    </row>
    <row r="47" spans="2:5" s="135" customFormat="1" x14ac:dyDescent="0.25">
      <c r="B47" s="133"/>
      <c r="C47" s="133"/>
      <c r="D47" s="133"/>
      <c r="E47" s="133"/>
    </row>
    <row r="48" spans="2:5" s="135" customFormat="1" x14ac:dyDescent="0.25">
      <c r="B48" s="133"/>
      <c r="C48" s="133"/>
      <c r="D48" s="133"/>
      <c r="E48" s="133"/>
    </row>
  </sheetData>
  <dataConsolidate/>
  <customSheetViews>
    <customSheetView guid="{314EE3D1-E070-4CC7-AC0A-800D99D32560}">
      <pageMargins left="0.45" right="0.45" top="0.5" bottom="0.5" header="0.3" footer="0.05"/>
      <pageSetup scale="80" fitToHeight="2" orientation="landscape" r:id="rId1"/>
      <headerFooter>
        <oddFooter>&amp;R&amp;P</oddFooter>
      </headerFooter>
    </customSheetView>
    <customSheetView guid="{FE77BB71-5BF9-4AB3-8CB7-40822B8D7754}">
      <pageMargins left="0.45" right="0.45" top="0.5" bottom="0.5" header="0.3" footer="0.05"/>
      <pageSetup scale="80" fitToHeight="2" orientation="landscape" r:id="rId2"/>
      <headerFooter>
        <oddFooter>&amp;R&amp;P</oddFooter>
      </headerFooter>
    </customSheetView>
  </customSheetViews>
  <mergeCells count="16">
    <mergeCell ref="B17:C17"/>
    <mergeCell ref="B12:C12"/>
    <mergeCell ref="B13:C13"/>
    <mergeCell ref="B14:C14"/>
    <mergeCell ref="B15:C15"/>
    <mergeCell ref="B16:C16"/>
    <mergeCell ref="B11:C11"/>
    <mergeCell ref="B1:E1"/>
    <mergeCell ref="B3:E3"/>
    <mergeCell ref="B4:C4"/>
    <mergeCell ref="B5:C5"/>
    <mergeCell ref="B6:C6"/>
    <mergeCell ref="B7:C7"/>
    <mergeCell ref="B8:C8"/>
    <mergeCell ref="B9:C9"/>
    <mergeCell ref="B10:C10"/>
  </mergeCells>
  <dataValidations count="1">
    <dataValidation allowBlank="1" showErrorMessage="1" sqref="A1:XFD1048576"/>
  </dataValidations>
  <pageMargins left="0.45" right="0.45" top="0.5" bottom="0.5" header="0.3" footer="0.05"/>
  <pageSetup scale="80" fitToHeight="2" orientation="landscape" r:id="rId3"/>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86"/>
  <sheetViews>
    <sheetView showGridLines="0" zoomScale="90" zoomScaleNormal="90" workbookViewId="0">
      <pane ySplit="13" topLeftCell="A14" activePane="bottomLeft" state="frozen"/>
      <selection pane="bottomLeft" activeCell="A11" sqref="A11"/>
    </sheetView>
  </sheetViews>
  <sheetFormatPr defaultColWidth="8.7109375" defaultRowHeight="12.75" x14ac:dyDescent="0.2"/>
  <cols>
    <col min="1" max="1" width="15.7109375" style="91" bestFit="1" customWidth="1"/>
    <col min="2" max="2" width="43.7109375" style="21" bestFit="1" customWidth="1"/>
    <col min="3" max="3" width="11.85546875" style="22" bestFit="1" customWidth="1"/>
    <col min="4" max="4" width="17.5703125" style="22" bestFit="1" customWidth="1"/>
    <col min="5" max="5" width="12.140625" style="3" bestFit="1" customWidth="1"/>
    <col min="6" max="6" width="10.7109375" style="20" bestFit="1" customWidth="1"/>
    <col min="7" max="7" width="12.42578125" style="3" customWidth="1"/>
    <col min="8" max="8" width="6.42578125" style="3" customWidth="1"/>
    <col min="9" max="9" width="20.140625" style="2" customWidth="1"/>
    <col min="10" max="10" width="14.42578125" style="2" customWidth="1"/>
    <col min="11" max="16384" width="8.7109375" style="3"/>
  </cols>
  <sheetData>
    <row r="1" spans="1:10" x14ac:dyDescent="0.2">
      <c r="A1" s="217" t="s">
        <v>71</v>
      </c>
      <c r="B1" s="217"/>
      <c r="C1" s="217"/>
      <c r="D1" s="217"/>
      <c r="E1" s="217"/>
      <c r="F1" s="217"/>
      <c r="G1" s="1"/>
      <c r="H1" s="1"/>
    </row>
    <row r="2" spans="1:10" s="10" customFormat="1" ht="38.25" x14ac:dyDescent="0.2">
      <c r="A2" s="89" t="s">
        <v>72</v>
      </c>
      <c r="B2" s="4" t="s">
        <v>73</v>
      </c>
      <c r="C2" s="5" t="s">
        <v>0</v>
      </c>
      <c r="D2" s="5" t="s">
        <v>74</v>
      </c>
      <c r="E2" s="5" t="s">
        <v>75</v>
      </c>
      <c r="F2" s="6" t="s">
        <v>76</v>
      </c>
      <c r="G2" s="7" t="s">
        <v>77</v>
      </c>
      <c r="H2" s="8"/>
      <c r="I2" s="9" t="s">
        <v>78</v>
      </c>
      <c r="J2" s="9" t="s">
        <v>79</v>
      </c>
    </row>
    <row r="3" spans="1:10" ht="12.75" customHeight="1" x14ac:dyDescent="0.25">
      <c r="A3" s="147" t="s">
        <v>7</v>
      </c>
      <c r="B3" s="147" t="s">
        <v>8</v>
      </c>
      <c r="C3" s="11">
        <v>15</v>
      </c>
      <c r="D3" s="12">
        <v>13</v>
      </c>
      <c r="E3" s="149">
        <f t="shared" ref="E3:E34" si="0">D3/C3</f>
        <v>0.8666666666666667</v>
      </c>
      <c r="F3" s="149">
        <v>0.15</v>
      </c>
      <c r="G3" s="13"/>
      <c r="H3" s="14"/>
      <c r="I3" s="15" t="s">
        <v>80</v>
      </c>
      <c r="J3" s="16">
        <v>0.05</v>
      </c>
    </row>
    <row r="4" spans="1:10" ht="12.75" customHeight="1" x14ac:dyDescent="0.25">
      <c r="A4" s="147" t="s">
        <v>39</v>
      </c>
      <c r="B4" s="147" t="s">
        <v>40</v>
      </c>
      <c r="C4" s="11">
        <v>6</v>
      </c>
      <c r="D4" s="12">
        <v>5</v>
      </c>
      <c r="E4" s="149">
        <f t="shared" si="0"/>
        <v>0.83333333333333337</v>
      </c>
      <c r="F4" s="149">
        <v>0.15</v>
      </c>
      <c r="G4" s="13"/>
      <c r="H4" s="14"/>
      <c r="I4" s="15" t="s">
        <v>81</v>
      </c>
      <c r="J4" s="16">
        <v>0.06</v>
      </c>
    </row>
    <row r="5" spans="1:10" ht="15" x14ac:dyDescent="0.25">
      <c r="A5" s="147" t="s">
        <v>11</v>
      </c>
      <c r="B5" s="147" t="s">
        <v>12</v>
      </c>
      <c r="C5" s="11">
        <v>7</v>
      </c>
      <c r="D5" s="12">
        <v>6</v>
      </c>
      <c r="E5" s="149">
        <f t="shared" si="0"/>
        <v>0.8571428571428571</v>
      </c>
      <c r="F5" s="149">
        <v>0.15</v>
      </c>
      <c r="G5" s="17"/>
      <c r="I5" s="15" t="s">
        <v>82</v>
      </c>
      <c r="J5" s="16">
        <v>7.0000000000000007E-2</v>
      </c>
    </row>
    <row r="6" spans="1:10" ht="12.75" customHeight="1" x14ac:dyDescent="0.25">
      <c r="A6" s="147" t="s">
        <v>9</v>
      </c>
      <c r="B6" s="147" t="s">
        <v>10</v>
      </c>
      <c r="C6" s="11">
        <v>10</v>
      </c>
      <c r="D6" s="12">
        <v>9</v>
      </c>
      <c r="E6" s="149">
        <f t="shared" si="0"/>
        <v>0.9</v>
      </c>
      <c r="F6" s="149">
        <v>0.15</v>
      </c>
      <c r="G6" s="18"/>
      <c r="H6" s="14"/>
      <c r="I6" s="15" t="s">
        <v>83</v>
      </c>
      <c r="J6" s="16">
        <v>0.08</v>
      </c>
    </row>
    <row r="7" spans="1:10" ht="12.75" customHeight="1" x14ac:dyDescent="0.25">
      <c r="A7" s="148" t="s">
        <v>348</v>
      </c>
      <c r="B7" s="148" t="s">
        <v>349</v>
      </c>
      <c r="C7" s="11">
        <v>2</v>
      </c>
      <c r="D7" s="12">
        <v>0</v>
      </c>
      <c r="E7" s="149">
        <f t="shared" si="0"/>
        <v>0</v>
      </c>
      <c r="F7" s="149">
        <v>0.05</v>
      </c>
      <c r="G7" s="13"/>
      <c r="H7" s="14"/>
      <c r="I7" s="15" t="s">
        <v>84</v>
      </c>
      <c r="J7" s="16">
        <v>0.09</v>
      </c>
    </row>
    <row r="8" spans="1:10" ht="12.75" customHeight="1" x14ac:dyDescent="0.25">
      <c r="A8" s="148" t="s">
        <v>350</v>
      </c>
      <c r="B8" s="148" t="s">
        <v>351</v>
      </c>
      <c r="C8" s="11">
        <v>6</v>
      </c>
      <c r="D8" s="12">
        <v>0</v>
      </c>
      <c r="E8" s="149">
        <f t="shared" si="0"/>
        <v>0</v>
      </c>
      <c r="F8" s="149">
        <v>0.05</v>
      </c>
      <c r="G8" s="13"/>
      <c r="H8" s="14"/>
      <c r="I8" s="15" t="s">
        <v>85</v>
      </c>
      <c r="J8" s="16">
        <v>0.1</v>
      </c>
    </row>
    <row r="9" spans="1:10" ht="12.75" customHeight="1" x14ac:dyDescent="0.25">
      <c r="A9" s="148" t="s">
        <v>318</v>
      </c>
      <c r="B9" s="148" t="s">
        <v>319</v>
      </c>
      <c r="C9" s="11">
        <v>2</v>
      </c>
      <c r="D9" s="12">
        <v>1</v>
      </c>
      <c r="E9" s="149">
        <f t="shared" si="0"/>
        <v>0.5</v>
      </c>
      <c r="F9" s="149">
        <v>0.1</v>
      </c>
      <c r="G9" s="13"/>
      <c r="H9" s="14"/>
      <c r="I9" s="15" t="s">
        <v>86</v>
      </c>
      <c r="J9" s="16">
        <v>0.11</v>
      </c>
    </row>
    <row r="10" spans="1:10" ht="12.75" customHeight="1" x14ac:dyDescent="0.25">
      <c r="A10" s="148" t="s">
        <v>352</v>
      </c>
      <c r="B10" s="148" t="s">
        <v>353</v>
      </c>
      <c r="C10" s="11">
        <v>2</v>
      </c>
      <c r="D10" s="12">
        <v>0</v>
      </c>
      <c r="E10" s="149">
        <f t="shared" si="0"/>
        <v>0</v>
      </c>
      <c r="F10" s="149">
        <v>0.05</v>
      </c>
      <c r="G10" s="13"/>
      <c r="H10" s="14"/>
      <c r="I10" s="15" t="s">
        <v>87</v>
      </c>
      <c r="J10" s="16">
        <v>0.12</v>
      </c>
    </row>
    <row r="11" spans="1:10" ht="12.75" customHeight="1" x14ac:dyDescent="0.25">
      <c r="A11" s="147" t="s">
        <v>25</v>
      </c>
      <c r="B11" s="147" t="s">
        <v>26</v>
      </c>
      <c r="C11" s="11">
        <v>56</v>
      </c>
      <c r="D11" s="12">
        <v>35</v>
      </c>
      <c r="E11" s="149">
        <f t="shared" si="0"/>
        <v>0.625</v>
      </c>
      <c r="F11" s="149">
        <v>0.12</v>
      </c>
      <c r="G11" s="13"/>
      <c r="H11" s="14"/>
      <c r="I11" s="15" t="s">
        <v>88</v>
      </c>
      <c r="J11" s="16">
        <v>0.13</v>
      </c>
    </row>
    <row r="12" spans="1:10" ht="12.75" customHeight="1" x14ac:dyDescent="0.25">
      <c r="A12" s="148" t="s">
        <v>320</v>
      </c>
      <c r="B12" s="148" t="s">
        <v>321</v>
      </c>
      <c r="C12" s="11">
        <v>5</v>
      </c>
      <c r="D12" s="12">
        <v>1</v>
      </c>
      <c r="E12" s="149">
        <f t="shared" si="0"/>
        <v>0.2</v>
      </c>
      <c r="F12" s="149">
        <v>0.05</v>
      </c>
      <c r="G12" s="17"/>
      <c r="H12" s="14"/>
      <c r="I12" s="15" t="s">
        <v>89</v>
      </c>
      <c r="J12" s="16">
        <v>0.14000000000000001</v>
      </c>
    </row>
    <row r="13" spans="1:10" ht="12.75" customHeight="1" x14ac:dyDescent="0.25">
      <c r="A13" s="148" t="s">
        <v>268</v>
      </c>
      <c r="B13" s="148" t="s">
        <v>269</v>
      </c>
      <c r="C13" s="11">
        <v>2</v>
      </c>
      <c r="D13" s="12">
        <v>0</v>
      </c>
      <c r="E13" s="149">
        <f t="shared" si="0"/>
        <v>0</v>
      </c>
      <c r="F13" s="149">
        <v>0.05</v>
      </c>
      <c r="G13" s="13"/>
      <c r="H13" s="14"/>
      <c r="I13" s="15" t="s">
        <v>90</v>
      </c>
      <c r="J13" s="16">
        <v>0.15</v>
      </c>
    </row>
    <row r="14" spans="1:10" ht="12.75" customHeight="1" x14ac:dyDescent="0.25">
      <c r="A14" s="147" t="s">
        <v>35</v>
      </c>
      <c r="B14" s="147" t="s">
        <v>36</v>
      </c>
      <c r="C14" s="11">
        <v>3</v>
      </c>
      <c r="D14" s="12">
        <v>3</v>
      </c>
      <c r="E14" s="149">
        <f t="shared" si="0"/>
        <v>1</v>
      </c>
      <c r="F14" s="149">
        <v>0.15</v>
      </c>
      <c r="G14" s="13"/>
      <c r="H14" s="14"/>
    </row>
    <row r="15" spans="1:10" ht="15" x14ac:dyDescent="0.25">
      <c r="A15" s="147" t="s">
        <v>60</v>
      </c>
      <c r="B15" s="147" t="s">
        <v>61</v>
      </c>
      <c r="C15" s="11">
        <v>8</v>
      </c>
      <c r="D15" s="12">
        <v>4</v>
      </c>
      <c r="E15" s="149">
        <f t="shared" si="0"/>
        <v>0.5</v>
      </c>
      <c r="F15" s="149">
        <v>0.1</v>
      </c>
      <c r="G15" s="13"/>
      <c r="H15" s="14"/>
    </row>
    <row r="16" spans="1:10" ht="15" x14ac:dyDescent="0.25">
      <c r="A16" s="148" t="s">
        <v>322</v>
      </c>
      <c r="B16" s="148" t="s">
        <v>323</v>
      </c>
      <c r="C16" s="11">
        <v>1</v>
      </c>
      <c r="D16" s="12">
        <v>1</v>
      </c>
      <c r="E16" s="149">
        <f t="shared" si="0"/>
        <v>1</v>
      </c>
      <c r="F16" s="149">
        <v>0.15</v>
      </c>
      <c r="G16" s="13"/>
      <c r="H16" s="14"/>
    </row>
    <row r="17" spans="1:8" ht="15" x14ac:dyDescent="0.25">
      <c r="A17" s="148" t="s">
        <v>270</v>
      </c>
      <c r="B17" s="148" t="s">
        <v>271</v>
      </c>
      <c r="C17" s="11">
        <v>3</v>
      </c>
      <c r="D17" s="12">
        <v>1</v>
      </c>
      <c r="E17" s="149">
        <f t="shared" si="0"/>
        <v>0.33333333333333331</v>
      </c>
      <c r="F17" s="149">
        <v>0.06</v>
      </c>
      <c r="G17" s="13"/>
      <c r="H17" s="14"/>
    </row>
    <row r="18" spans="1:8" ht="15" x14ac:dyDescent="0.25">
      <c r="A18" s="148" t="s">
        <v>272</v>
      </c>
      <c r="B18" s="148" t="s">
        <v>273</v>
      </c>
      <c r="C18" s="11">
        <v>3</v>
      </c>
      <c r="D18" s="12">
        <v>1</v>
      </c>
      <c r="E18" s="149">
        <f t="shared" si="0"/>
        <v>0.33333333333333331</v>
      </c>
      <c r="F18" s="149">
        <v>0.06</v>
      </c>
      <c r="G18" s="13"/>
    </row>
    <row r="19" spans="1:8" ht="15" x14ac:dyDescent="0.25">
      <c r="A19" s="148" t="s">
        <v>274</v>
      </c>
      <c r="B19" s="148" t="s">
        <v>275</v>
      </c>
      <c r="C19" s="11">
        <v>5</v>
      </c>
      <c r="D19" s="12">
        <v>0</v>
      </c>
      <c r="E19" s="149">
        <f t="shared" si="0"/>
        <v>0</v>
      </c>
      <c r="F19" s="149">
        <v>0.05</v>
      </c>
      <c r="G19" s="13"/>
      <c r="H19" s="14"/>
    </row>
    <row r="20" spans="1:8" ht="15" x14ac:dyDescent="0.25">
      <c r="A20" s="147" t="s">
        <v>19</v>
      </c>
      <c r="B20" s="147" t="s">
        <v>20</v>
      </c>
      <c r="C20" s="11">
        <v>6</v>
      </c>
      <c r="D20" s="12">
        <v>2</v>
      </c>
      <c r="E20" s="149">
        <f t="shared" si="0"/>
        <v>0.33333333333333331</v>
      </c>
      <c r="F20" s="149">
        <v>0.06</v>
      </c>
      <c r="G20" s="13"/>
      <c r="H20" s="14"/>
    </row>
    <row r="21" spans="1:8" ht="15" x14ac:dyDescent="0.25">
      <c r="A21" s="148" t="s">
        <v>276</v>
      </c>
      <c r="B21" s="148" t="s">
        <v>277</v>
      </c>
      <c r="C21" s="11">
        <v>5</v>
      </c>
      <c r="D21" s="12">
        <v>2</v>
      </c>
      <c r="E21" s="149">
        <f t="shared" si="0"/>
        <v>0.4</v>
      </c>
      <c r="F21" s="149">
        <v>0.08</v>
      </c>
      <c r="G21" s="13"/>
      <c r="H21" s="14"/>
    </row>
    <row r="22" spans="1:8" ht="15" x14ac:dyDescent="0.25">
      <c r="A22" s="147" t="s">
        <v>13</v>
      </c>
      <c r="B22" s="147" t="s">
        <v>14</v>
      </c>
      <c r="C22" s="11">
        <v>6</v>
      </c>
      <c r="D22" s="12">
        <v>4</v>
      </c>
      <c r="E22" s="149">
        <f t="shared" si="0"/>
        <v>0.66666666666666663</v>
      </c>
      <c r="F22" s="149">
        <v>0.13</v>
      </c>
      <c r="G22" s="13"/>
      <c r="H22" s="14"/>
    </row>
    <row r="23" spans="1:8" ht="15" x14ac:dyDescent="0.25">
      <c r="A23" s="147" t="s">
        <v>55</v>
      </c>
      <c r="B23" s="147" t="s">
        <v>91</v>
      </c>
      <c r="C23" s="11">
        <v>14</v>
      </c>
      <c r="D23" s="12">
        <v>8</v>
      </c>
      <c r="E23" s="149">
        <f t="shared" si="0"/>
        <v>0.5714285714285714</v>
      </c>
      <c r="F23" s="149">
        <v>0.11</v>
      </c>
      <c r="G23" s="13"/>
      <c r="H23" s="14"/>
    </row>
    <row r="24" spans="1:8" ht="15" x14ac:dyDescent="0.25">
      <c r="A24" s="148" t="s">
        <v>354</v>
      </c>
      <c r="B24" s="148" t="s">
        <v>355</v>
      </c>
      <c r="C24" s="11">
        <v>2</v>
      </c>
      <c r="D24" s="12">
        <v>0</v>
      </c>
      <c r="E24" s="149">
        <f t="shared" si="0"/>
        <v>0</v>
      </c>
      <c r="F24" s="149">
        <v>0.05</v>
      </c>
      <c r="G24" s="13"/>
      <c r="H24" s="14"/>
    </row>
    <row r="25" spans="1:8" ht="15" x14ac:dyDescent="0.25">
      <c r="A25" s="147" t="s">
        <v>17</v>
      </c>
      <c r="B25" s="147" t="s">
        <v>18</v>
      </c>
      <c r="C25" s="11">
        <v>11</v>
      </c>
      <c r="D25" s="12">
        <v>11</v>
      </c>
      <c r="E25" s="149">
        <f t="shared" si="0"/>
        <v>1</v>
      </c>
      <c r="F25" s="149">
        <v>0.15</v>
      </c>
      <c r="G25" s="13"/>
      <c r="H25" s="14"/>
    </row>
    <row r="26" spans="1:8" ht="15" x14ac:dyDescent="0.25">
      <c r="A26" s="147" t="s">
        <v>62</v>
      </c>
      <c r="B26" s="147" t="s">
        <v>63</v>
      </c>
      <c r="C26" s="11">
        <v>2</v>
      </c>
      <c r="D26" s="12">
        <v>1</v>
      </c>
      <c r="E26" s="149">
        <f t="shared" si="0"/>
        <v>0.5</v>
      </c>
      <c r="F26" s="149">
        <v>0.1</v>
      </c>
      <c r="G26" s="13"/>
      <c r="H26" s="14"/>
    </row>
    <row r="27" spans="1:8" ht="15" x14ac:dyDescent="0.25">
      <c r="A27" s="148" t="s">
        <v>324</v>
      </c>
      <c r="B27" s="148" t="s">
        <v>325</v>
      </c>
      <c r="C27" s="11">
        <v>1</v>
      </c>
      <c r="D27" s="12">
        <v>1</v>
      </c>
      <c r="E27" s="149">
        <f t="shared" si="0"/>
        <v>1</v>
      </c>
      <c r="F27" s="149">
        <v>0.15</v>
      </c>
      <c r="G27" s="13"/>
      <c r="H27" s="14"/>
    </row>
    <row r="28" spans="1:8" ht="15" x14ac:dyDescent="0.25">
      <c r="A28" s="148" t="s">
        <v>278</v>
      </c>
      <c r="B28" s="148" t="s">
        <v>279</v>
      </c>
      <c r="C28" s="11">
        <v>6</v>
      </c>
      <c r="D28" s="12">
        <v>1</v>
      </c>
      <c r="E28" s="149">
        <f t="shared" si="0"/>
        <v>0.16666666666666666</v>
      </c>
      <c r="F28" s="149">
        <v>0.05</v>
      </c>
      <c r="G28" s="13"/>
      <c r="H28" s="14"/>
    </row>
    <row r="29" spans="1:8" ht="15" x14ac:dyDescent="0.25">
      <c r="A29" s="147" t="s">
        <v>47</v>
      </c>
      <c r="B29" s="147" t="s">
        <v>48</v>
      </c>
      <c r="C29" s="11">
        <v>4</v>
      </c>
      <c r="D29" s="12">
        <v>3</v>
      </c>
      <c r="E29" s="149">
        <f t="shared" si="0"/>
        <v>0.75</v>
      </c>
      <c r="F29" s="149">
        <v>0.15</v>
      </c>
      <c r="G29" s="13"/>
      <c r="H29" s="14"/>
    </row>
    <row r="30" spans="1:8" ht="15" x14ac:dyDescent="0.25">
      <c r="A30" s="148" t="s">
        <v>326</v>
      </c>
      <c r="B30" s="148" t="s">
        <v>327</v>
      </c>
      <c r="C30" s="11">
        <v>1</v>
      </c>
      <c r="D30" s="12">
        <v>1</v>
      </c>
      <c r="E30" s="149">
        <f t="shared" si="0"/>
        <v>1</v>
      </c>
      <c r="F30" s="149">
        <v>0.15</v>
      </c>
      <c r="G30" s="13"/>
      <c r="H30" s="14"/>
    </row>
    <row r="31" spans="1:8" ht="15" x14ac:dyDescent="0.25">
      <c r="A31" s="148" t="s">
        <v>328</v>
      </c>
      <c r="B31" s="148" t="s">
        <v>329</v>
      </c>
      <c r="C31" s="11">
        <v>5</v>
      </c>
      <c r="D31" s="12">
        <v>1</v>
      </c>
      <c r="E31" s="149">
        <f t="shared" si="0"/>
        <v>0.2</v>
      </c>
      <c r="F31" s="149">
        <v>0.05</v>
      </c>
      <c r="G31" s="13"/>
      <c r="H31" s="14"/>
    </row>
    <row r="32" spans="1:8" ht="15" x14ac:dyDescent="0.25">
      <c r="A32" s="148" t="s">
        <v>296</v>
      </c>
      <c r="B32" s="148" t="s">
        <v>297</v>
      </c>
      <c r="C32" s="11">
        <v>1</v>
      </c>
      <c r="D32" s="12">
        <v>0</v>
      </c>
      <c r="E32" s="149">
        <f t="shared" si="0"/>
        <v>0</v>
      </c>
      <c r="F32" s="149">
        <v>0.05</v>
      </c>
      <c r="G32" s="17"/>
      <c r="H32" s="14"/>
    </row>
    <row r="33" spans="1:8" ht="15" x14ac:dyDescent="0.25">
      <c r="A33" s="147" t="s">
        <v>31</v>
      </c>
      <c r="B33" s="147" t="s">
        <v>32</v>
      </c>
      <c r="C33" s="11">
        <v>6</v>
      </c>
      <c r="D33" s="12">
        <v>4</v>
      </c>
      <c r="E33" s="149">
        <f t="shared" si="0"/>
        <v>0.66666666666666663</v>
      </c>
      <c r="F33" s="149">
        <v>0.13</v>
      </c>
      <c r="G33" s="13"/>
      <c r="H33" s="14"/>
    </row>
    <row r="34" spans="1:8" ht="15" x14ac:dyDescent="0.25">
      <c r="A34" s="148" t="s">
        <v>280</v>
      </c>
      <c r="B34" s="148" t="s">
        <v>281</v>
      </c>
      <c r="C34" s="11">
        <v>3</v>
      </c>
      <c r="D34" s="12">
        <v>1</v>
      </c>
      <c r="E34" s="149">
        <f t="shared" si="0"/>
        <v>0.33333333333333331</v>
      </c>
      <c r="F34" s="149">
        <v>0.06</v>
      </c>
      <c r="G34" s="13"/>
      <c r="H34" s="14"/>
    </row>
    <row r="35" spans="1:8" ht="15" x14ac:dyDescent="0.25">
      <c r="A35" s="148" t="s">
        <v>282</v>
      </c>
      <c r="B35" s="148" t="s">
        <v>283</v>
      </c>
      <c r="C35" s="11">
        <v>3</v>
      </c>
      <c r="D35" s="12">
        <v>1</v>
      </c>
      <c r="E35" s="149">
        <f t="shared" ref="E35:E66" si="1">D35/C35</f>
        <v>0.33333333333333331</v>
      </c>
      <c r="F35" s="149">
        <v>0.06</v>
      </c>
      <c r="G35" s="13"/>
      <c r="H35" s="14"/>
    </row>
    <row r="36" spans="1:8" ht="15" x14ac:dyDescent="0.25">
      <c r="A36" s="148" t="s">
        <v>330</v>
      </c>
      <c r="B36" s="148" t="s">
        <v>331</v>
      </c>
      <c r="C36" s="11">
        <v>1</v>
      </c>
      <c r="D36" s="12">
        <v>1</v>
      </c>
      <c r="E36" s="149">
        <f t="shared" si="1"/>
        <v>1</v>
      </c>
      <c r="F36" s="149">
        <v>0.15</v>
      </c>
      <c r="G36" s="13"/>
      <c r="H36" s="14"/>
    </row>
    <row r="37" spans="1:8" ht="15" x14ac:dyDescent="0.25">
      <c r="A37" s="147" t="s">
        <v>64</v>
      </c>
      <c r="B37" s="147" t="s">
        <v>65</v>
      </c>
      <c r="C37" s="11">
        <v>2</v>
      </c>
      <c r="D37" s="12">
        <v>1</v>
      </c>
      <c r="E37" s="149">
        <f t="shared" si="1"/>
        <v>0.5</v>
      </c>
      <c r="F37" s="149">
        <v>0.1</v>
      </c>
      <c r="G37" s="13"/>
      <c r="H37" s="14"/>
    </row>
    <row r="38" spans="1:8" ht="15" x14ac:dyDescent="0.25">
      <c r="A38" s="148" t="s">
        <v>356</v>
      </c>
      <c r="B38" s="148" t="s">
        <v>357</v>
      </c>
      <c r="C38" s="11">
        <v>2</v>
      </c>
      <c r="D38" s="12">
        <v>0</v>
      </c>
      <c r="E38" s="149">
        <f t="shared" si="1"/>
        <v>0</v>
      </c>
      <c r="F38" s="149">
        <v>0.05</v>
      </c>
      <c r="G38" s="13"/>
      <c r="H38" s="14"/>
    </row>
    <row r="39" spans="1:8" ht="15" x14ac:dyDescent="0.25">
      <c r="A39" s="147" t="s">
        <v>51</v>
      </c>
      <c r="B39" s="147" t="s">
        <v>52</v>
      </c>
      <c r="C39" s="11">
        <v>3</v>
      </c>
      <c r="D39" s="12">
        <v>3</v>
      </c>
      <c r="E39" s="149">
        <f t="shared" si="1"/>
        <v>1</v>
      </c>
      <c r="F39" s="149">
        <v>0.15</v>
      </c>
      <c r="G39" s="13"/>
      <c r="H39" s="14"/>
    </row>
    <row r="40" spans="1:8" ht="15" x14ac:dyDescent="0.25">
      <c r="A40" s="148" t="s">
        <v>358</v>
      </c>
      <c r="B40" s="148" t="s">
        <v>359</v>
      </c>
      <c r="C40" s="11">
        <v>2</v>
      </c>
      <c r="D40" s="12">
        <v>0</v>
      </c>
      <c r="E40" s="149">
        <f t="shared" si="1"/>
        <v>0</v>
      </c>
      <c r="F40" s="149">
        <v>0.05</v>
      </c>
      <c r="G40" s="13"/>
      <c r="H40" s="14"/>
    </row>
    <row r="41" spans="1:8" ht="15" x14ac:dyDescent="0.25">
      <c r="A41" s="147" t="s">
        <v>41</v>
      </c>
      <c r="B41" s="147" t="s">
        <v>42</v>
      </c>
      <c r="C41" s="11">
        <v>10</v>
      </c>
      <c r="D41" s="12">
        <v>7</v>
      </c>
      <c r="E41" s="149">
        <f t="shared" si="1"/>
        <v>0.7</v>
      </c>
      <c r="F41" s="149">
        <v>0.14000000000000001</v>
      </c>
      <c r="G41" s="13"/>
      <c r="H41" s="14"/>
    </row>
    <row r="42" spans="1:8" ht="15" x14ac:dyDescent="0.25">
      <c r="A42" s="148" t="s">
        <v>332</v>
      </c>
      <c r="B42" s="148" t="s">
        <v>333</v>
      </c>
      <c r="C42" s="11">
        <v>1</v>
      </c>
      <c r="D42" s="12">
        <v>1</v>
      </c>
      <c r="E42" s="149">
        <f t="shared" si="1"/>
        <v>1</v>
      </c>
      <c r="F42" s="149">
        <v>0.15</v>
      </c>
      <c r="G42" s="13"/>
      <c r="H42" s="14"/>
    </row>
    <row r="43" spans="1:8" ht="15" x14ac:dyDescent="0.25">
      <c r="A43" s="147" t="s">
        <v>15</v>
      </c>
      <c r="B43" s="147" t="s">
        <v>16</v>
      </c>
      <c r="C43" s="11">
        <v>9</v>
      </c>
      <c r="D43" s="12">
        <v>5</v>
      </c>
      <c r="E43" s="149">
        <f t="shared" si="1"/>
        <v>0.55555555555555558</v>
      </c>
      <c r="F43" s="149">
        <v>0.11</v>
      </c>
      <c r="G43" s="13"/>
      <c r="H43" s="14"/>
    </row>
    <row r="44" spans="1:8" ht="15" x14ac:dyDescent="0.25">
      <c r="A44" s="148" t="s">
        <v>334</v>
      </c>
      <c r="B44" s="148" t="s">
        <v>335</v>
      </c>
      <c r="C44" s="11">
        <v>1</v>
      </c>
      <c r="D44" s="12">
        <v>1</v>
      </c>
      <c r="E44" s="149">
        <f t="shared" si="1"/>
        <v>1</v>
      </c>
      <c r="F44" s="149">
        <v>0.15</v>
      </c>
      <c r="G44" s="13"/>
      <c r="H44" s="14"/>
    </row>
    <row r="45" spans="1:8" ht="15" x14ac:dyDescent="0.25">
      <c r="A45" s="148" t="s">
        <v>298</v>
      </c>
      <c r="B45" s="148" t="s">
        <v>299</v>
      </c>
      <c r="C45" s="11">
        <v>4</v>
      </c>
      <c r="D45" s="12">
        <v>2</v>
      </c>
      <c r="E45" s="149">
        <f t="shared" si="1"/>
        <v>0.5</v>
      </c>
      <c r="F45" s="149">
        <v>0.1</v>
      </c>
      <c r="G45" s="13"/>
      <c r="H45" s="14"/>
    </row>
    <row r="46" spans="1:8" ht="15" x14ac:dyDescent="0.25">
      <c r="A46" s="147" t="s">
        <v>66</v>
      </c>
      <c r="B46" s="147" t="s">
        <v>67</v>
      </c>
      <c r="C46" s="11">
        <v>10</v>
      </c>
      <c r="D46" s="12">
        <v>4</v>
      </c>
      <c r="E46" s="149">
        <f t="shared" si="1"/>
        <v>0.4</v>
      </c>
      <c r="F46" s="149">
        <v>0.08</v>
      </c>
      <c r="G46" s="17"/>
      <c r="H46" s="14"/>
    </row>
    <row r="47" spans="1:8" ht="15" x14ac:dyDescent="0.25">
      <c r="A47" s="148" t="s">
        <v>300</v>
      </c>
      <c r="B47" s="148" t="s">
        <v>301</v>
      </c>
      <c r="C47" s="11">
        <v>3</v>
      </c>
      <c r="D47" s="12">
        <v>0</v>
      </c>
      <c r="E47" s="149">
        <f t="shared" si="1"/>
        <v>0</v>
      </c>
      <c r="F47" s="149">
        <v>0.05</v>
      </c>
      <c r="G47" s="13"/>
      <c r="H47" s="14"/>
    </row>
    <row r="48" spans="1:8" ht="15" x14ac:dyDescent="0.25">
      <c r="A48" s="148" t="s">
        <v>336</v>
      </c>
      <c r="B48" s="148" t="s">
        <v>337</v>
      </c>
      <c r="C48" s="11">
        <v>2</v>
      </c>
      <c r="D48" s="12">
        <v>2</v>
      </c>
      <c r="E48" s="149">
        <f t="shared" si="1"/>
        <v>1</v>
      </c>
      <c r="F48" s="149">
        <v>0.15</v>
      </c>
      <c r="G48" s="13"/>
      <c r="H48" s="14"/>
    </row>
    <row r="49" spans="1:8" ht="15" x14ac:dyDescent="0.25">
      <c r="A49" s="147" t="s">
        <v>29</v>
      </c>
      <c r="B49" s="147" t="s">
        <v>30</v>
      </c>
      <c r="C49" s="11">
        <v>5</v>
      </c>
      <c r="D49" s="12">
        <v>2</v>
      </c>
      <c r="E49" s="149">
        <f t="shared" si="1"/>
        <v>0.4</v>
      </c>
      <c r="F49" s="149">
        <v>0.08</v>
      </c>
      <c r="G49" s="17"/>
      <c r="H49" s="14"/>
    </row>
    <row r="50" spans="1:8" ht="15" x14ac:dyDescent="0.25">
      <c r="A50" s="148" t="s">
        <v>302</v>
      </c>
      <c r="B50" s="148" t="s">
        <v>303</v>
      </c>
      <c r="C50" s="11">
        <v>1</v>
      </c>
      <c r="D50" s="12">
        <v>1</v>
      </c>
      <c r="E50" s="149">
        <f t="shared" si="1"/>
        <v>1</v>
      </c>
      <c r="F50" s="149">
        <v>0.15</v>
      </c>
      <c r="G50" s="13"/>
      <c r="H50" s="14"/>
    </row>
    <row r="51" spans="1:8" ht="15" x14ac:dyDescent="0.25">
      <c r="A51" s="148" t="s">
        <v>338</v>
      </c>
      <c r="B51" s="148" t="s">
        <v>339</v>
      </c>
      <c r="C51" s="11">
        <v>2</v>
      </c>
      <c r="D51" s="12">
        <v>1</v>
      </c>
      <c r="E51" s="149">
        <f t="shared" si="1"/>
        <v>0.5</v>
      </c>
      <c r="F51" s="149">
        <v>0.1</v>
      </c>
      <c r="G51" s="13"/>
      <c r="H51" s="14"/>
    </row>
    <row r="52" spans="1:8" ht="15" x14ac:dyDescent="0.25">
      <c r="A52" s="148" t="s">
        <v>304</v>
      </c>
      <c r="B52" s="148" t="s">
        <v>305</v>
      </c>
      <c r="C52" s="11">
        <v>2</v>
      </c>
      <c r="D52" s="12">
        <v>0</v>
      </c>
      <c r="E52" s="149">
        <f t="shared" si="1"/>
        <v>0</v>
      </c>
      <c r="F52" s="149">
        <v>0.05</v>
      </c>
      <c r="G52" s="13"/>
      <c r="H52" s="14"/>
    </row>
    <row r="53" spans="1:8" ht="15" x14ac:dyDescent="0.25">
      <c r="A53" s="148" t="s">
        <v>306</v>
      </c>
      <c r="B53" s="148" t="s">
        <v>307</v>
      </c>
      <c r="C53" s="11">
        <v>2</v>
      </c>
      <c r="D53" s="12">
        <v>1</v>
      </c>
      <c r="E53" s="149">
        <f t="shared" si="1"/>
        <v>0.5</v>
      </c>
      <c r="F53" s="149">
        <v>0.1</v>
      </c>
      <c r="G53" s="13"/>
      <c r="H53" s="14"/>
    </row>
    <row r="54" spans="1:8" ht="15" x14ac:dyDescent="0.25">
      <c r="A54" s="147" t="s">
        <v>68</v>
      </c>
      <c r="B54" s="147" t="s">
        <v>92</v>
      </c>
      <c r="C54" s="11">
        <v>16</v>
      </c>
      <c r="D54" s="12">
        <v>10</v>
      </c>
      <c r="E54" s="149">
        <f t="shared" si="1"/>
        <v>0.625</v>
      </c>
      <c r="F54" s="149">
        <v>0.12</v>
      </c>
      <c r="G54" s="17"/>
      <c r="H54" s="14"/>
    </row>
    <row r="55" spans="1:8" ht="15" x14ac:dyDescent="0.25">
      <c r="A55" s="148" t="s">
        <v>284</v>
      </c>
      <c r="B55" s="148" t="s">
        <v>285</v>
      </c>
      <c r="C55" s="11">
        <v>5</v>
      </c>
      <c r="D55" s="12">
        <v>2</v>
      </c>
      <c r="E55" s="149">
        <f t="shared" si="1"/>
        <v>0.4</v>
      </c>
      <c r="F55" s="149">
        <v>0.08</v>
      </c>
      <c r="G55" s="13"/>
      <c r="H55" s="14"/>
    </row>
    <row r="56" spans="1:8" ht="15" x14ac:dyDescent="0.25">
      <c r="A56" s="147" t="s">
        <v>49</v>
      </c>
      <c r="B56" s="147" t="s">
        <v>50</v>
      </c>
      <c r="C56" s="11">
        <v>12</v>
      </c>
      <c r="D56" s="12">
        <v>6</v>
      </c>
      <c r="E56" s="149">
        <f t="shared" si="1"/>
        <v>0.5</v>
      </c>
      <c r="F56" s="149">
        <v>0.1</v>
      </c>
      <c r="G56" s="13"/>
      <c r="H56" s="14"/>
    </row>
    <row r="57" spans="1:8" ht="15" x14ac:dyDescent="0.25">
      <c r="A57" s="148" t="s">
        <v>286</v>
      </c>
      <c r="B57" s="148" t="s">
        <v>287</v>
      </c>
      <c r="C57" s="11">
        <v>11</v>
      </c>
      <c r="D57" s="11">
        <v>7</v>
      </c>
      <c r="E57" s="149">
        <f t="shared" si="1"/>
        <v>0.63636363636363635</v>
      </c>
      <c r="F57" s="149">
        <v>0.12</v>
      </c>
      <c r="G57" s="13"/>
      <c r="H57" s="14"/>
    </row>
    <row r="58" spans="1:8" ht="15" x14ac:dyDescent="0.25">
      <c r="A58" s="148" t="s">
        <v>340</v>
      </c>
      <c r="B58" s="148" t="s">
        <v>341</v>
      </c>
      <c r="C58" s="11">
        <v>3</v>
      </c>
      <c r="D58" s="12">
        <v>1</v>
      </c>
      <c r="E58" s="149">
        <f t="shared" si="1"/>
        <v>0.33333333333333331</v>
      </c>
      <c r="F58" s="149">
        <v>0.06</v>
      </c>
      <c r="G58" s="13"/>
      <c r="H58" s="14"/>
    </row>
    <row r="59" spans="1:8" ht="15" x14ac:dyDescent="0.25">
      <c r="A59" s="147" t="s">
        <v>33</v>
      </c>
      <c r="B59" s="147" t="s">
        <v>34</v>
      </c>
      <c r="C59" s="11">
        <v>2</v>
      </c>
      <c r="D59" s="12">
        <v>1</v>
      </c>
      <c r="E59" s="149">
        <f t="shared" si="1"/>
        <v>0.5</v>
      </c>
      <c r="F59" s="149">
        <v>0.1</v>
      </c>
      <c r="G59" s="13"/>
      <c r="H59" s="14"/>
    </row>
    <row r="60" spans="1:8" ht="15" x14ac:dyDescent="0.25">
      <c r="A60" s="148" t="s">
        <v>360</v>
      </c>
      <c r="B60" s="148" t="s">
        <v>361</v>
      </c>
      <c r="C60" s="11">
        <v>2</v>
      </c>
      <c r="D60" s="12">
        <v>0</v>
      </c>
      <c r="E60" s="149">
        <f t="shared" si="1"/>
        <v>0</v>
      </c>
      <c r="F60" s="149">
        <v>0.05</v>
      </c>
      <c r="G60" s="13"/>
      <c r="H60" s="14"/>
    </row>
    <row r="61" spans="1:8" ht="15" x14ac:dyDescent="0.25">
      <c r="A61" s="148" t="s">
        <v>362</v>
      </c>
      <c r="B61" s="148" t="s">
        <v>363</v>
      </c>
      <c r="C61" s="11">
        <v>3</v>
      </c>
      <c r="D61" s="12">
        <v>0</v>
      </c>
      <c r="E61" s="149">
        <f t="shared" si="1"/>
        <v>0</v>
      </c>
      <c r="F61" s="149">
        <v>0.05</v>
      </c>
      <c r="G61" s="13"/>
      <c r="H61" s="14"/>
    </row>
    <row r="62" spans="1:8" ht="15" x14ac:dyDescent="0.25">
      <c r="A62" s="148" t="s">
        <v>288</v>
      </c>
      <c r="B62" s="148" t="s">
        <v>289</v>
      </c>
      <c r="C62" s="11">
        <v>6</v>
      </c>
      <c r="D62" s="12">
        <v>3</v>
      </c>
      <c r="E62" s="149">
        <f t="shared" si="1"/>
        <v>0.5</v>
      </c>
      <c r="F62" s="149">
        <v>0.1</v>
      </c>
      <c r="G62" s="13"/>
      <c r="H62" s="14"/>
    </row>
    <row r="63" spans="1:8" ht="15" x14ac:dyDescent="0.25">
      <c r="A63" s="148" t="s">
        <v>342</v>
      </c>
      <c r="B63" s="148" t="s">
        <v>343</v>
      </c>
      <c r="C63" s="11">
        <v>3</v>
      </c>
      <c r="D63" s="12">
        <v>1</v>
      </c>
      <c r="E63" s="149">
        <f t="shared" si="1"/>
        <v>0.33333333333333331</v>
      </c>
      <c r="F63" s="149">
        <v>0.06</v>
      </c>
      <c r="G63" s="13"/>
      <c r="H63" s="14"/>
    </row>
    <row r="64" spans="1:8" ht="15" x14ac:dyDescent="0.25">
      <c r="A64" s="148" t="s">
        <v>308</v>
      </c>
      <c r="B64" s="148" t="s">
        <v>309</v>
      </c>
      <c r="C64" s="11">
        <v>5</v>
      </c>
      <c r="D64" s="11">
        <v>2</v>
      </c>
      <c r="E64" s="149">
        <f t="shared" si="1"/>
        <v>0.4</v>
      </c>
      <c r="F64" s="149">
        <v>0.08</v>
      </c>
      <c r="G64" s="13"/>
      <c r="H64" s="14"/>
    </row>
    <row r="65" spans="1:8" ht="15" x14ac:dyDescent="0.25">
      <c r="A65" s="148" t="s">
        <v>290</v>
      </c>
      <c r="B65" s="148" t="s">
        <v>291</v>
      </c>
      <c r="C65" s="11">
        <v>4</v>
      </c>
      <c r="D65" s="12">
        <v>1</v>
      </c>
      <c r="E65" s="149">
        <f t="shared" si="1"/>
        <v>0.25</v>
      </c>
      <c r="F65" s="149">
        <v>0.05</v>
      </c>
      <c r="G65" s="13"/>
      <c r="H65" s="14"/>
    </row>
    <row r="66" spans="1:8" ht="15" x14ac:dyDescent="0.25">
      <c r="A66" s="147" t="s">
        <v>23</v>
      </c>
      <c r="B66" s="147" t="s">
        <v>24</v>
      </c>
      <c r="C66" s="11">
        <v>7</v>
      </c>
      <c r="D66" s="12">
        <v>6</v>
      </c>
      <c r="E66" s="149">
        <f t="shared" si="1"/>
        <v>0.8571428571428571</v>
      </c>
      <c r="F66" s="149">
        <v>0.15</v>
      </c>
      <c r="G66" s="13"/>
      <c r="H66" s="14"/>
    </row>
    <row r="67" spans="1:8" ht="15" x14ac:dyDescent="0.25">
      <c r="A67" s="148" t="s">
        <v>310</v>
      </c>
      <c r="B67" s="148" t="s">
        <v>311</v>
      </c>
      <c r="C67" s="11">
        <v>7</v>
      </c>
      <c r="D67" s="12">
        <v>6</v>
      </c>
      <c r="E67" s="149">
        <f t="shared" ref="E67:E85" si="2">D67/C67</f>
        <v>0.8571428571428571</v>
      </c>
      <c r="F67" s="149">
        <v>0.15</v>
      </c>
      <c r="G67" s="13"/>
      <c r="H67" s="14"/>
    </row>
    <row r="68" spans="1:8" ht="15" x14ac:dyDescent="0.25">
      <c r="A68" s="147" t="s">
        <v>37</v>
      </c>
      <c r="B68" s="147" t="s">
        <v>38</v>
      </c>
      <c r="C68" s="11">
        <v>51</v>
      </c>
      <c r="D68" s="12">
        <v>41</v>
      </c>
      <c r="E68" s="149">
        <f t="shared" si="2"/>
        <v>0.80392156862745101</v>
      </c>
      <c r="F68" s="149">
        <v>0.15</v>
      </c>
      <c r="G68" s="13"/>
      <c r="H68" s="14"/>
    </row>
    <row r="69" spans="1:8" ht="15" x14ac:dyDescent="0.25">
      <c r="A69" s="148" t="s">
        <v>312</v>
      </c>
      <c r="B69" s="148" t="s">
        <v>313</v>
      </c>
      <c r="C69" s="11">
        <v>3</v>
      </c>
      <c r="D69" s="12">
        <v>2</v>
      </c>
      <c r="E69" s="149">
        <f t="shared" si="2"/>
        <v>0.66666666666666663</v>
      </c>
      <c r="F69" s="149">
        <v>0.13</v>
      </c>
      <c r="G69" s="13"/>
      <c r="H69" s="14"/>
    </row>
    <row r="70" spans="1:8" ht="15" x14ac:dyDescent="0.25">
      <c r="A70" s="148" t="s">
        <v>27</v>
      </c>
      <c r="B70" s="148" t="s">
        <v>28</v>
      </c>
      <c r="C70" s="11">
        <v>4</v>
      </c>
      <c r="D70" s="12">
        <v>1</v>
      </c>
      <c r="E70" s="149">
        <f t="shared" si="2"/>
        <v>0.25</v>
      </c>
      <c r="F70" s="149">
        <v>0.05</v>
      </c>
      <c r="G70" s="17"/>
      <c r="H70" s="14"/>
    </row>
    <row r="71" spans="1:8" ht="15" x14ac:dyDescent="0.25">
      <c r="A71" s="147" t="s">
        <v>56</v>
      </c>
      <c r="B71" s="147" t="s">
        <v>57</v>
      </c>
      <c r="C71" s="11">
        <v>17</v>
      </c>
      <c r="D71" s="12">
        <v>14</v>
      </c>
      <c r="E71" s="149">
        <f t="shared" si="2"/>
        <v>0.82352941176470584</v>
      </c>
      <c r="F71" s="149">
        <v>0.15</v>
      </c>
      <c r="G71" s="13"/>
      <c r="H71" s="14"/>
    </row>
    <row r="72" spans="1:8" ht="15" x14ac:dyDescent="0.25">
      <c r="A72" s="147" t="s">
        <v>21</v>
      </c>
      <c r="B72" s="147" t="s">
        <v>22</v>
      </c>
      <c r="C72" s="11">
        <v>3</v>
      </c>
      <c r="D72" s="12">
        <v>0</v>
      </c>
      <c r="E72" s="149">
        <f t="shared" si="2"/>
        <v>0</v>
      </c>
      <c r="F72" s="149">
        <v>0.05</v>
      </c>
      <c r="G72" s="13"/>
      <c r="H72" s="14"/>
    </row>
    <row r="73" spans="1:8" ht="15" x14ac:dyDescent="0.25">
      <c r="A73" s="148" t="s">
        <v>364</v>
      </c>
      <c r="B73" s="148" t="s">
        <v>365</v>
      </c>
      <c r="C73" s="11">
        <v>3</v>
      </c>
      <c r="D73" s="12">
        <v>0</v>
      </c>
      <c r="E73" s="149">
        <f t="shared" si="2"/>
        <v>0</v>
      </c>
      <c r="F73" s="149">
        <v>0.05</v>
      </c>
      <c r="G73" s="13"/>
      <c r="H73" s="14"/>
    </row>
    <row r="74" spans="1:8" ht="15" x14ac:dyDescent="0.25">
      <c r="A74" s="148" t="s">
        <v>292</v>
      </c>
      <c r="B74" s="148" t="s">
        <v>293</v>
      </c>
      <c r="C74" s="11">
        <v>3</v>
      </c>
      <c r="D74" s="12">
        <v>1</v>
      </c>
      <c r="E74" s="149">
        <f t="shared" si="2"/>
        <v>0.33333333333333331</v>
      </c>
      <c r="F74" s="149">
        <v>0.06</v>
      </c>
      <c r="G74" s="13"/>
      <c r="H74" s="14"/>
    </row>
    <row r="75" spans="1:8" ht="15" x14ac:dyDescent="0.25">
      <c r="A75" s="147" t="s">
        <v>45</v>
      </c>
      <c r="B75" s="147" t="s">
        <v>46</v>
      </c>
      <c r="C75" s="11">
        <v>33</v>
      </c>
      <c r="D75" s="12">
        <v>24</v>
      </c>
      <c r="E75" s="149">
        <f t="shared" si="2"/>
        <v>0.72727272727272729</v>
      </c>
      <c r="F75" s="149">
        <v>0.14000000000000001</v>
      </c>
      <c r="G75" s="13"/>
      <c r="H75" s="14"/>
    </row>
    <row r="76" spans="1:8" ht="15" x14ac:dyDescent="0.25">
      <c r="A76" s="147" t="s">
        <v>53</v>
      </c>
      <c r="B76" s="147" t="s">
        <v>54</v>
      </c>
      <c r="C76" s="11">
        <v>7</v>
      </c>
      <c r="D76" s="12">
        <v>2</v>
      </c>
      <c r="E76" s="149">
        <f t="shared" si="2"/>
        <v>0.2857142857142857</v>
      </c>
      <c r="F76" s="149">
        <v>0.05</v>
      </c>
      <c r="G76" s="13"/>
      <c r="H76" s="14"/>
    </row>
    <row r="77" spans="1:8" ht="15" x14ac:dyDescent="0.25">
      <c r="A77" s="147" t="s">
        <v>43</v>
      </c>
      <c r="B77" s="147" t="s">
        <v>44</v>
      </c>
      <c r="C77" s="11">
        <v>13</v>
      </c>
      <c r="D77" s="11">
        <v>7</v>
      </c>
      <c r="E77" s="149">
        <f t="shared" si="2"/>
        <v>0.53846153846153844</v>
      </c>
      <c r="F77" s="149">
        <v>0.1</v>
      </c>
      <c r="G77" s="13"/>
      <c r="H77" s="14"/>
    </row>
    <row r="78" spans="1:8" ht="15" x14ac:dyDescent="0.25">
      <c r="A78" s="148" t="s">
        <v>314</v>
      </c>
      <c r="B78" s="148" t="s">
        <v>315</v>
      </c>
      <c r="C78" s="11">
        <v>3</v>
      </c>
      <c r="D78" s="12">
        <v>2</v>
      </c>
      <c r="E78" s="149">
        <f t="shared" si="2"/>
        <v>0.66666666666666663</v>
      </c>
      <c r="F78" s="149">
        <v>0.13</v>
      </c>
      <c r="G78" s="13"/>
      <c r="H78" s="14"/>
    </row>
    <row r="79" spans="1:8" ht="15" x14ac:dyDescent="0.25">
      <c r="A79" s="148" t="s">
        <v>294</v>
      </c>
      <c r="B79" s="148" t="s">
        <v>295</v>
      </c>
      <c r="C79" s="11">
        <v>5</v>
      </c>
      <c r="D79" s="12">
        <v>1</v>
      </c>
      <c r="E79" s="149">
        <f t="shared" si="2"/>
        <v>0.2</v>
      </c>
      <c r="F79" s="149">
        <v>0.05</v>
      </c>
      <c r="G79" s="13"/>
      <c r="H79" s="14"/>
    </row>
    <row r="80" spans="1:8" ht="15" x14ac:dyDescent="0.25">
      <c r="A80" s="148" t="s">
        <v>316</v>
      </c>
      <c r="B80" s="148" t="s">
        <v>317</v>
      </c>
      <c r="C80" s="11">
        <v>6</v>
      </c>
      <c r="D80" s="12">
        <v>1</v>
      </c>
      <c r="E80" s="149">
        <f t="shared" si="2"/>
        <v>0.16666666666666666</v>
      </c>
      <c r="F80" s="149">
        <v>0.05</v>
      </c>
      <c r="G80" s="17"/>
      <c r="H80" s="14"/>
    </row>
    <row r="81" spans="1:8" ht="15" x14ac:dyDescent="0.25">
      <c r="A81" s="148" t="s">
        <v>366</v>
      </c>
      <c r="B81" s="148" t="s">
        <v>367</v>
      </c>
      <c r="C81" s="11">
        <v>2</v>
      </c>
      <c r="D81" s="12">
        <v>0</v>
      </c>
      <c r="E81" s="149">
        <f t="shared" si="2"/>
        <v>0</v>
      </c>
      <c r="F81" s="149">
        <v>0.05</v>
      </c>
      <c r="G81" s="13"/>
      <c r="H81" s="14"/>
    </row>
    <row r="82" spans="1:8" ht="15" x14ac:dyDescent="0.25">
      <c r="A82" s="148" t="s">
        <v>344</v>
      </c>
      <c r="B82" s="148" t="s">
        <v>345</v>
      </c>
      <c r="C82" s="11">
        <v>1</v>
      </c>
      <c r="D82" s="12">
        <v>1</v>
      </c>
      <c r="E82" s="149">
        <f t="shared" si="2"/>
        <v>1</v>
      </c>
      <c r="F82" s="149">
        <v>0.15</v>
      </c>
      <c r="G82" s="13"/>
      <c r="H82" s="14"/>
    </row>
    <row r="83" spans="1:8" ht="15" x14ac:dyDescent="0.25">
      <c r="A83" s="148" t="s">
        <v>346</v>
      </c>
      <c r="B83" s="148" t="s">
        <v>347</v>
      </c>
      <c r="C83" s="11">
        <v>1</v>
      </c>
      <c r="D83" s="12">
        <v>1</v>
      </c>
      <c r="E83" s="149">
        <f t="shared" si="2"/>
        <v>1</v>
      </c>
      <c r="F83" s="149">
        <v>0.15</v>
      </c>
      <c r="G83" s="13"/>
      <c r="H83" s="14"/>
    </row>
    <row r="84" spans="1:8" ht="15" x14ac:dyDescent="0.25">
      <c r="A84" s="147" t="s">
        <v>58</v>
      </c>
      <c r="B84" s="147" t="s">
        <v>59</v>
      </c>
      <c r="C84" s="11">
        <v>4</v>
      </c>
      <c r="D84" s="12">
        <v>4</v>
      </c>
      <c r="E84" s="149">
        <f t="shared" si="2"/>
        <v>1</v>
      </c>
      <c r="F84" s="149">
        <v>0.15</v>
      </c>
      <c r="G84" s="13"/>
      <c r="H84" s="14"/>
    </row>
    <row r="85" spans="1:8" ht="15" x14ac:dyDescent="0.25">
      <c r="A85" s="147" t="s">
        <v>69</v>
      </c>
      <c r="B85" s="147" t="s">
        <v>70</v>
      </c>
      <c r="C85" s="11">
        <v>39</v>
      </c>
      <c r="D85" s="12">
        <v>10</v>
      </c>
      <c r="E85" s="149">
        <f t="shared" si="2"/>
        <v>0.25641025641025639</v>
      </c>
      <c r="F85" s="149">
        <v>0.05</v>
      </c>
      <c r="G85" s="13"/>
      <c r="H85" s="14"/>
    </row>
    <row r="86" spans="1:8" x14ac:dyDescent="0.2">
      <c r="A86" s="90"/>
      <c r="B86" s="19"/>
      <c r="C86" s="12">
        <f>SUM(C3:C85)</f>
        <v>558</v>
      </c>
      <c r="D86" s="12">
        <f>SUM(D3:D85)</f>
        <v>311</v>
      </c>
    </row>
  </sheetData>
  <autoFilter ref="A2:G2">
    <sortState ref="A3:G86">
      <sortCondition ref="B2"/>
    </sortState>
  </autoFilter>
  <customSheetViews>
    <customSheetView guid="{314EE3D1-E070-4CC7-AC0A-800D99D32560}" showGridLines="0" showAutoFilter="1" state="hidden">
      <selection activeCell="N37" sqref="N37"/>
      <pageMargins left="0.75" right="0.75" top="1" bottom="1" header="0.5" footer="0.5"/>
      <pageSetup orientation="landscape" r:id="rId1"/>
      <headerFooter alignWithMargins="0"/>
      <autoFilter ref="A2:J134"/>
    </customSheetView>
    <customSheetView guid="{FE77BB71-5BF9-4AB3-8CB7-40822B8D7754}" showGridLines="0" showAutoFilter="1" state="hidden">
      <selection activeCell="N37" sqref="N37"/>
      <pageMargins left="0.75" right="0.75" top="1" bottom="1" header="0.5" footer="0.5"/>
      <pageSetup orientation="landscape" r:id="rId2"/>
      <headerFooter alignWithMargins="0"/>
      <autoFilter ref="A2:J134"/>
    </customSheetView>
  </customSheetViews>
  <mergeCells count="1">
    <mergeCell ref="A1:F1"/>
  </mergeCells>
  <pageMargins left="0.5" right="0.5" top="0.5" bottom="0.5" header="0.5" footer="0.5"/>
  <pageSetup scale="86" fitToHeight="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heetViews>
  <sheetFormatPr defaultRowHeight="15" x14ac:dyDescent="0.25"/>
  <cols>
    <col min="1" max="1" width="5.5703125" style="78" customWidth="1"/>
    <col min="2" max="2" width="5.7109375" style="78" customWidth="1"/>
    <col min="3" max="3" width="150.7109375" style="128" customWidth="1"/>
    <col min="4" max="16384" width="9.140625" style="128"/>
  </cols>
  <sheetData>
    <row r="1" spans="1:29" s="129" customFormat="1" ht="18.75" x14ac:dyDescent="0.3">
      <c r="A1" s="120"/>
      <c r="B1" s="120"/>
      <c r="C1" s="127" t="s">
        <v>235</v>
      </c>
    </row>
    <row r="2" spans="1:29" ht="15" customHeight="1" x14ac:dyDescent="0.3">
      <c r="C2" s="75"/>
    </row>
    <row r="3" spans="1:29" s="119" customFormat="1" x14ac:dyDescent="0.25">
      <c r="A3" s="66"/>
      <c r="B3" s="134"/>
      <c r="C3" s="134" t="s">
        <v>234</v>
      </c>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29" s="64" customFormat="1" x14ac:dyDescent="0.25">
      <c r="A4" s="66"/>
      <c r="B4" s="66"/>
      <c r="C4" s="130"/>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29" s="64" customFormat="1" ht="45" x14ac:dyDescent="0.25">
      <c r="A5" s="66"/>
      <c r="B5" s="88"/>
      <c r="C5" s="69" t="s">
        <v>236</v>
      </c>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1:29" s="64" customFormat="1" x14ac:dyDescent="0.25">
      <c r="A6" s="66"/>
      <c r="B6" s="142"/>
      <c r="C6" s="69"/>
      <c r="D6" s="66"/>
      <c r="E6" s="66"/>
      <c r="F6" s="66"/>
      <c r="G6" s="66"/>
      <c r="H6" s="66"/>
      <c r="I6" s="66"/>
      <c r="J6" s="66"/>
      <c r="K6" s="66"/>
      <c r="L6" s="66"/>
      <c r="M6" s="66"/>
      <c r="N6" s="66"/>
      <c r="O6" s="66"/>
      <c r="P6" s="66"/>
      <c r="Q6" s="66"/>
      <c r="R6" s="66"/>
      <c r="S6" s="66"/>
      <c r="T6" s="66"/>
      <c r="U6" s="66"/>
      <c r="V6" s="66"/>
      <c r="W6" s="66"/>
      <c r="X6" s="66"/>
      <c r="Y6" s="66"/>
      <c r="Z6" s="66"/>
      <c r="AA6" s="66"/>
      <c r="AB6" s="66"/>
      <c r="AC6" s="66"/>
    </row>
    <row r="7" spans="1:29" s="119" customFormat="1" x14ac:dyDescent="0.25">
      <c r="A7" s="66"/>
      <c r="B7" s="66"/>
      <c r="C7" s="69"/>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29" s="119" customFormat="1" ht="30" x14ac:dyDescent="0.25">
      <c r="A8" s="66"/>
      <c r="B8" s="88"/>
      <c r="C8" s="69" t="s">
        <v>254</v>
      </c>
      <c r="D8" s="66"/>
      <c r="E8" s="66"/>
      <c r="F8" s="66"/>
      <c r="G8" s="66"/>
      <c r="H8" s="66"/>
      <c r="I8" s="66"/>
      <c r="J8" s="66"/>
      <c r="K8" s="66"/>
      <c r="L8" s="66"/>
      <c r="M8" s="66"/>
      <c r="N8" s="66"/>
      <c r="O8" s="66"/>
      <c r="P8" s="66"/>
      <c r="Q8" s="66"/>
      <c r="R8" s="66"/>
      <c r="S8" s="66"/>
      <c r="T8" s="66"/>
      <c r="U8" s="66"/>
      <c r="V8" s="66"/>
      <c r="W8" s="66"/>
      <c r="X8" s="66"/>
      <c r="Y8" s="66"/>
      <c r="Z8" s="66"/>
      <c r="AA8" s="66"/>
      <c r="AB8" s="66"/>
      <c r="AC8" s="66"/>
    </row>
    <row r="9" spans="1:29" s="119" customFormat="1" x14ac:dyDescent="0.25">
      <c r="A9" s="66"/>
      <c r="B9" s="66"/>
      <c r="C9" s="69"/>
      <c r="D9" s="66"/>
      <c r="E9" s="66"/>
      <c r="F9" s="66"/>
      <c r="G9" s="66"/>
      <c r="H9" s="66"/>
      <c r="I9" s="66"/>
      <c r="J9" s="66"/>
      <c r="K9" s="66"/>
      <c r="L9" s="66"/>
      <c r="M9" s="66"/>
      <c r="N9" s="66"/>
      <c r="O9" s="66"/>
      <c r="P9" s="66"/>
      <c r="Q9" s="66"/>
      <c r="R9" s="66"/>
      <c r="S9" s="66"/>
      <c r="T9" s="66"/>
      <c r="U9" s="66"/>
      <c r="V9" s="66"/>
      <c r="W9" s="66"/>
      <c r="X9" s="66"/>
      <c r="Y9" s="66"/>
      <c r="Z9" s="66"/>
      <c r="AA9" s="66"/>
      <c r="AB9" s="66"/>
      <c r="AC9" s="66"/>
    </row>
    <row r="10" spans="1:29" s="119" customFormat="1" x14ac:dyDescent="0.25">
      <c r="A10" s="66"/>
      <c r="B10" s="66"/>
      <c r="C10" s="69"/>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row>
    <row r="11" spans="1:29" s="64" customFormat="1" ht="30" customHeight="1" x14ac:dyDescent="0.25">
      <c r="A11" s="66"/>
      <c r="B11" s="88"/>
      <c r="C11" s="69" t="s">
        <v>255</v>
      </c>
    </row>
    <row r="12" spans="1:29" s="64" customFormat="1" x14ac:dyDescent="0.25">
      <c r="A12" s="66"/>
      <c r="B12" s="66"/>
      <c r="C12" s="131"/>
    </row>
    <row r="13" spans="1:29" s="64" customFormat="1" x14ac:dyDescent="0.25">
      <c r="A13" s="66"/>
      <c r="B13" s="66"/>
      <c r="C13" s="131"/>
    </row>
    <row r="14" spans="1:29" s="64" customFormat="1" ht="30" customHeight="1" x14ac:dyDescent="0.25">
      <c r="A14" s="66"/>
      <c r="B14" s="88"/>
      <c r="C14" s="69" t="s">
        <v>382</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row>
    <row r="15" spans="1:29" s="119" customFormat="1" x14ac:dyDescent="0.25">
      <c r="A15" s="66"/>
      <c r="B15" s="66"/>
      <c r="C15" s="69"/>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row>
    <row r="16" spans="1:29" s="119" customFormat="1" x14ac:dyDescent="0.25">
      <c r="A16" s="66"/>
      <c r="B16" s="66"/>
      <c r="C16" s="69"/>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row>
    <row r="17" spans="1:3" s="64" customFormat="1" ht="30" customHeight="1" x14ac:dyDescent="0.25">
      <c r="A17" s="66"/>
      <c r="B17" s="88"/>
      <c r="C17" s="69" t="s">
        <v>256</v>
      </c>
    </row>
    <row r="18" spans="1:3" s="64" customFormat="1" x14ac:dyDescent="0.25">
      <c r="A18" s="66"/>
      <c r="B18" s="66"/>
      <c r="C18" s="69"/>
    </row>
    <row r="19" spans="1:3" s="64" customFormat="1" x14ac:dyDescent="0.25">
      <c r="A19" s="66"/>
      <c r="B19" s="66"/>
      <c r="C19" s="69"/>
    </row>
    <row r="20" spans="1:3" s="64" customFormat="1" ht="30" customHeight="1" x14ac:dyDescent="0.25">
      <c r="A20" s="66"/>
      <c r="B20" s="88"/>
      <c r="C20" s="132" t="s">
        <v>257</v>
      </c>
    </row>
    <row r="21" spans="1:3" s="64" customFormat="1" x14ac:dyDescent="0.25">
      <c r="A21" s="66"/>
      <c r="B21" s="66"/>
      <c r="C21" s="132"/>
    </row>
  </sheetData>
  <customSheetViews>
    <customSheetView guid="{314EE3D1-E070-4CC7-AC0A-800D99D32560}">
      <pageMargins left="0.45" right="0.45" top="0.5" bottom="0.5" header="0.3" footer="0.05"/>
      <pageSetup scale="80" fitToHeight="7" orientation="landscape" r:id="rId1"/>
      <headerFooter>
        <oddFooter>&amp;R&amp;P</oddFooter>
      </headerFooter>
    </customSheetView>
    <customSheetView guid="{FE77BB71-5BF9-4AB3-8CB7-40822B8D7754}">
      <selection activeCell="C20" sqref="C20"/>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zoomScaleNormal="100" workbookViewId="0"/>
  </sheetViews>
  <sheetFormatPr defaultRowHeight="15" x14ac:dyDescent="0.25"/>
  <cols>
    <col min="1" max="1" width="5.7109375" style="42" customWidth="1"/>
    <col min="2" max="2" width="27.7109375" style="42" customWidth="1"/>
    <col min="3" max="3" width="52.140625" style="42" customWidth="1"/>
    <col min="4" max="4" width="27.85546875" style="42" customWidth="1"/>
    <col min="5" max="5" width="50" style="42" customWidth="1"/>
    <col min="6" max="16384" width="9.140625" style="42"/>
  </cols>
  <sheetData>
    <row r="1" spans="2:13" s="37" customFormat="1" ht="18.75" customHeight="1" x14ac:dyDescent="0.3">
      <c r="B1" s="169" t="s">
        <v>115</v>
      </c>
      <c r="C1" s="170"/>
      <c r="D1" s="170"/>
      <c r="E1" s="170"/>
      <c r="F1" s="23"/>
      <c r="G1" s="23"/>
      <c r="H1" s="23"/>
      <c r="I1" s="23"/>
      <c r="J1" s="23"/>
      <c r="K1" s="23"/>
      <c r="L1" s="23"/>
      <c r="M1" s="23"/>
    </row>
    <row r="2" spans="2:13" s="37" customFormat="1" ht="15.75" x14ac:dyDescent="0.25">
      <c r="B2" s="39"/>
      <c r="C2" s="40"/>
      <c r="D2" s="41"/>
      <c r="E2" s="23"/>
    </row>
    <row r="3" spans="2:13" ht="45" customHeight="1" x14ac:dyDescent="0.25">
      <c r="B3" s="171" t="s">
        <v>116</v>
      </c>
      <c r="C3" s="171"/>
      <c r="D3" s="171"/>
      <c r="E3" s="171"/>
    </row>
    <row r="5" spans="2:13" ht="30" customHeight="1" x14ac:dyDescent="0.25">
      <c r="B5" s="172" t="s">
        <v>244</v>
      </c>
      <c r="C5" s="172"/>
      <c r="D5" s="172"/>
      <c r="E5" s="172"/>
    </row>
    <row r="6" spans="2:13" x14ac:dyDescent="0.25">
      <c r="B6" s="43"/>
      <c r="D6" s="43"/>
      <c r="E6" s="44"/>
    </row>
    <row r="7" spans="2:13" x14ac:dyDescent="0.25">
      <c r="B7" s="51" t="s">
        <v>119</v>
      </c>
      <c r="C7" s="51" t="s">
        <v>120</v>
      </c>
      <c r="D7" s="51" t="s">
        <v>119</v>
      </c>
      <c r="E7" s="51" t="s">
        <v>121</v>
      </c>
    </row>
    <row r="8" spans="2:13" ht="15" customHeight="1" x14ac:dyDescent="0.25">
      <c r="B8" s="52"/>
      <c r="C8" s="47"/>
      <c r="D8" s="53"/>
      <c r="E8" s="53"/>
    </row>
    <row r="9" spans="2:13" ht="15" customHeight="1" x14ac:dyDescent="0.25">
      <c r="B9" s="52"/>
      <c r="C9" s="47"/>
      <c r="D9" s="53"/>
      <c r="E9" s="53"/>
    </row>
    <row r="10" spans="2:13" ht="15" customHeight="1" x14ac:dyDescent="0.25">
      <c r="B10" s="52"/>
      <c r="C10" s="47"/>
      <c r="D10" s="53"/>
      <c r="E10" s="53"/>
    </row>
    <row r="11" spans="2:13" ht="15" customHeight="1" x14ac:dyDescent="0.25">
      <c r="B11" s="52"/>
      <c r="C11" s="47"/>
      <c r="D11" s="53"/>
      <c r="E11" s="53"/>
    </row>
    <row r="12" spans="2:13" ht="15" customHeight="1" x14ac:dyDescent="0.25">
      <c r="B12" s="52"/>
      <c r="C12" s="47"/>
      <c r="D12" s="53"/>
      <c r="E12" s="53"/>
    </row>
    <row r="14" spans="2:13" x14ac:dyDescent="0.25">
      <c r="B14" s="45" t="s">
        <v>117</v>
      </c>
      <c r="C14" s="173" t="s">
        <v>118</v>
      </c>
      <c r="D14" s="173"/>
      <c r="E14" s="46" t="s">
        <v>110</v>
      </c>
    </row>
    <row r="15" spans="2:13" ht="15" customHeight="1" x14ac:dyDescent="0.25">
      <c r="B15" s="47"/>
      <c r="C15" s="168"/>
      <c r="D15" s="168"/>
      <c r="E15" s="48"/>
    </row>
    <row r="16" spans="2:13" ht="15" customHeight="1" x14ac:dyDescent="0.25">
      <c r="B16" s="47"/>
      <c r="C16" s="168"/>
      <c r="D16" s="168"/>
      <c r="E16" s="48"/>
    </row>
    <row r="17" spans="2:5" ht="15" customHeight="1" x14ac:dyDescent="0.25">
      <c r="B17" s="47"/>
      <c r="C17" s="168"/>
      <c r="D17" s="168"/>
      <c r="E17" s="48"/>
    </row>
    <row r="18" spans="2:5" ht="15" customHeight="1" x14ac:dyDescent="0.25">
      <c r="B18" s="47"/>
      <c r="C18" s="168"/>
      <c r="D18" s="168"/>
      <c r="E18" s="48"/>
    </row>
    <row r="19" spans="2:5" ht="15" customHeight="1" x14ac:dyDescent="0.25">
      <c r="B19" s="47"/>
      <c r="C19" s="168"/>
      <c r="D19" s="168"/>
      <c r="E19" s="48"/>
    </row>
    <row r="20" spans="2:5" ht="15" customHeight="1" x14ac:dyDescent="0.25">
      <c r="B20" s="47"/>
      <c r="C20" s="168"/>
      <c r="D20" s="168"/>
      <c r="E20" s="48"/>
    </row>
    <row r="21" spans="2:5" ht="15" customHeight="1" x14ac:dyDescent="0.25">
      <c r="B21" s="47"/>
      <c r="C21" s="168"/>
      <c r="D21" s="168"/>
      <c r="E21" s="48"/>
    </row>
    <row r="22" spans="2:5" ht="15" customHeight="1" x14ac:dyDescent="0.25">
      <c r="B22" s="47"/>
      <c r="C22" s="168"/>
      <c r="D22" s="168"/>
      <c r="E22" s="48"/>
    </row>
    <row r="23" spans="2:5" ht="15" customHeight="1" x14ac:dyDescent="0.25">
      <c r="B23" s="47"/>
      <c r="C23" s="168"/>
      <c r="D23" s="168"/>
      <c r="E23" s="48"/>
    </row>
    <row r="24" spans="2:5" ht="15" customHeight="1" x14ac:dyDescent="0.25">
      <c r="B24" s="47"/>
      <c r="C24" s="168"/>
      <c r="D24" s="168"/>
      <c r="E24" s="48"/>
    </row>
    <row r="25" spans="2:5" ht="15" customHeight="1" x14ac:dyDescent="0.25">
      <c r="B25" s="47"/>
      <c r="C25" s="168"/>
      <c r="D25" s="168"/>
      <c r="E25" s="48"/>
    </row>
    <row r="26" spans="2:5" ht="15" customHeight="1" x14ac:dyDescent="0.25">
      <c r="B26" s="47"/>
      <c r="C26" s="168"/>
      <c r="D26" s="168"/>
      <c r="E26" s="48"/>
    </row>
    <row r="27" spans="2:5" ht="15" customHeight="1" x14ac:dyDescent="0.25">
      <c r="B27" s="47"/>
      <c r="C27" s="168"/>
      <c r="D27" s="168"/>
      <c r="E27" s="48"/>
    </row>
    <row r="28" spans="2:5" ht="15" customHeight="1" x14ac:dyDescent="0.25">
      <c r="B28" s="47"/>
      <c r="C28" s="168"/>
      <c r="D28" s="168"/>
      <c r="E28" s="48"/>
    </row>
    <row r="29" spans="2:5" ht="15" customHeight="1" x14ac:dyDescent="0.25">
      <c r="B29" s="47"/>
      <c r="C29" s="168"/>
      <c r="D29" s="168"/>
      <c r="E29" s="48"/>
    </row>
    <row r="30" spans="2:5" ht="15" customHeight="1" x14ac:dyDescent="0.25">
      <c r="B30" s="47"/>
      <c r="C30" s="168"/>
      <c r="D30" s="168"/>
      <c r="E30" s="48"/>
    </row>
    <row r="31" spans="2:5" ht="15" customHeight="1" x14ac:dyDescent="0.25">
      <c r="B31" s="47"/>
      <c r="C31" s="168"/>
      <c r="D31" s="168"/>
      <c r="E31" s="48"/>
    </row>
    <row r="32" spans="2:5" ht="15" customHeight="1" x14ac:dyDescent="0.25">
      <c r="B32" s="47"/>
      <c r="C32" s="168"/>
      <c r="D32" s="168"/>
      <c r="E32" s="48"/>
    </row>
    <row r="33" spans="2:5" ht="15" customHeight="1" x14ac:dyDescent="0.25">
      <c r="B33" s="47"/>
      <c r="C33" s="168"/>
      <c r="D33" s="168"/>
      <c r="E33" s="48"/>
    </row>
    <row r="34" spans="2:5" ht="15" customHeight="1" x14ac:dyDescent="0.25">
      <c r="B34" s="47"/>
      <c r="C34" s="168"/>
      <c r="D34" s="168"/>
      <c r="E34" s="48"/>
    </row>
    <row r="35" spans="2:5" ht="15" customHeight="1" x14ac:dyDescent="0.25">
      <c r="B35" s="47"/>
      <c r="C35" s="168"/>
      <c r="D35" s="168"/>
      <c r="E35" s="47"/>
    </row>
    <row r="36" spans="2:5" x14ac:dyDescent="0.25">
      <c r="B36" s="49"/>
      <c r="C36" s="50"/>
      <c r="D36" s="50"/>
      <c r="E36" s="49"/>
    </row>
  </sheetData>
  <customSheetViews>
    <customSheetView guid="{314EE3D1-E070-4CC7-AC0A-800D99D32560}">
      <pageMargins left="0.45" right="0.45" top="0.5" bottom="0.5" header="0.3" footer="0.05"/>
      <pageSetup scale="80" orientation="landscape" r:id="rId1"/>
      <headerFooter>
        <oddFooter>&amp;R&amp;P</oddFooter>
      </headerFooter>
    </customSheetView>
    <customSheetView guid="{FE77BB71-5BF9-4AB3-8CB7-40822B8D7754}" topLeftCell="A13">
      <pageMargins left="0.45" right="0.45" top="0.5" bottom="0.5" header="0.3" footer="0.05"/>
      <pageSetup scale="80" orientation="landscape" r:id="rId2"/>
      <headerFooter>
        <oddFooter>&amp;R&amp;P</oddFooter>
      </headerFooter>
    </customSheetView>
  </customSheetViews>
  <mergeCells count="25">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B1:E1"/>
    <mergeCell ref="B3:E3"/>
    <mergeCell ref="B5:E5"/>
    <mergeCell ref="C14:D14"/>
    <mergeCell ref="C15:D15"/>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34"/>
  <sheetViews>
    <sheetView zoomScaleNormal="100" workbookViewId="0"/>
  </sheetViews>
  <sheetFormatPr defaultRowHeight="15.75" x14ac:dyDescent="0.25"/>
  <cols>
    <col min="1" max="1" width="5.7109375" style="38" customWidth="1"/>
    <col min="2" max="2" width="14.7109375" style="38" customWidth="1"/>
    <col min="3" max="3" width="9.85546875" style="38" customWidth="1"/>
    <col min="4" max="4" width="14.7109375" style="38" customWidth="1"/>
    <col min="5" max="5" width="9.85546875" style="38" customWidth="1"/>
    <col min="6" max="6" width="14.7109375" style="38" customWidth="1"/>
    <col min="7" max="7" width="9.85546875" style="38" customWidth="1"/>
    <col min="8" max="8" width="15.28515625" style="38" bestFit="1" customWidth="1"/>
    <col min="9" max="9" width="9.85546875" style="38" customWidth="1"/>
    <col min="10" max="10" width="14.7109375" style="38" customWidth="1"/>
    <col min="11" max="11" width="9.85546875" style="38" customWidth="1"/>
    <col min="12" max="12" width="14.7109375" style="38" customWidth="1"/>
    <col min="13" max="13" width="9.85546875" style="38" customWidth="1"/>
    <col min="14" max="16384" width="9.140625" style="38"/>
  </cols>
  <sheetData>
    <row r="1" spans="2:13" ht="18.75" x14ac:dyDescent="0.3">
      <c r="B1" s="169" t="s">
        <v>122</v>
      </c>
      <c r="C1" s="184"/>
      <c r="D1" s="184"/>
      <c r="E1" s="184"/>
      <c r="F1" s="185"/>
      <c r="G1" s="185"/>
      <c r="H1" s="185"/>
      <c r="I1" s="185"/>
      <c r="J1" s="185"/>
      <c r="K1" s="185"/>
      <c r="L1" s="185"/>
      <c r="M1" s="185"/>
    </row>
    <row r="2" spans="2:13" x14ac:dyDescent="0.25">
      <c r="B2" s="39"/>
      <c r="C2" s="40"/>
      <c r="D2" s="41"/>
      <c r="E2" s="23"/>
    </row>
    <row r="3" spans="2:13" x14ac:dyDescent="0.25">
      <c r="B3" s="186" t="s">
        <v>122</v>
      </c>
      <c r="C3" s="186"/>
      <c r="D3" s="186"/>
      <c r="E3" s="186"/>
      <c r="F3" s="186"/>
      <c r="G3" s="186"/>
      <c r="H3" s="186"/>
      <c r="I3" s="187"/>
      <c r="J3" s="187"/>
      <c r="K3" s="187"/>
      <c r="L3" s="187"/>
      <c r="M3" s="187"/>
    </row>
    <row r="4" spans="2:13" ht="45" customHeight="1" x14ac:dyDescent="0.25">
      <c r="B4" s="54" t="s">
        <v>123</v>
      </c>
      <c r="C4" s="55"/>
      <c r="D4" s="54" t="s">
        <v>124</v>
      </c>
      <c r="E4" s="55"/>
      <c r="F4" s="54" t="s">
        <v>125</v>
      </c>
      <c r="G4" s="55"/>
      <c r="H4" s="54" t="s">
        <v>126</v>
      </c>
      <c r="I4" s="55"/>
      <c r="J4" s="188"/>
      <c r="K4" s="189"/>
      <c r="L4" s="189"/>
      <c r="M4" s="190"/>
    </row>
    <row r="5" spans="2:13" s="57" customFormat="1" x14ac:dyDescent="0.25">
      <c r="B5" s="56"/>
      <c r="C5" s="56"/>
      <c r="D5" s="56"/>
      <c r="E5" s="56"/>
      <c r="F5" s="56"/>
      <c r="G5" s="56"/>
      <c r="H5" s="56"/>
      <c r="I5" s="56"/>
      <c r="J5" s="56"/>
      <c r="K5" s="56"/>
      <c r="L5" s="56"/>
      <c r="M5" s="56"/>
    </row>
    <row r="6" spans="2:13" x14ac:dyDescent="0.25">
      <c r="B6" s="186" t="s">
        <v>127</v>
      </c>
      <c r="C6" s="186"/>
      <c r="D6" s="186"/>
      <c r="E6" s="186"/>
      <c r="F6" s="186"/>
      <c r="G6" s="186"/>
      <c r="H6" s="186"/>
      <c r="I6" s="187"/>
      <c r="J6" s="187"/>
      <c r="K6" s="187"/>
      <c r="L6" s="187"/>
      <c r="M6" s="187"/>
    </row>
    <row r="7" spans="2:13" ht="45" x14ac:dyDescent="0.25">
      <c r="B7" s="54" t="s">
        <v>128</v>
      </c>
      <c r="C7" s="55"/>
      <c r="D7" s="54" t="s">
        <v>129</v>
      </c>
      <c r="E7" s="55"/>
      <c r="F7" s="54" t="s">
        <v>130</v>
      </c>
      <c r="G7" s="55"/>
      <c r="H7" s="58" t="s">
        <v>131</v>
      </c>
      <c r="I7" s="55"/>
      <c r="J7" s="54" t="s">
        <v>132</v>
      </c>
      <c r="K7" s="55"/>
      <c r="L7" s="54" t="s">
        <v>133</v>
      </c>
      <c r="M7" s="55"/>
    </row>
    <row r="8" spans="2:13" s="57" customFormat="1" x14ac:dyDescent="0.25">
      <c r="B8" s="56"/>
      <c r="C8" s="56"/>
      <c r="D8" s="56"/>
      <c r="E8" s="56"/>
      <c r="F8" s="56"/>
      <c r="G8" s="56"/>
      <c r="H8" s="56"/>
      <c r="I8" s="56"/>
      <c r="J8" s="56"/>
      <c r="K8" s="56"/>
      <c r="L8" s="56"/>
      <c r="M8" s="56"/>
    </row>
    <row r="9" spans="2:13" x14ac:dyDescent="0.25">
      <c r="B9" s="186" t="s">
        <v>134</v>
      </c>
      <c r="C9" s="186"/>
      <c r="D9" s="186"/>
      <c r="E9" s="186"/>
      <c r="F9" s="186"/>
      <c r="G9" s="186"/>
      <c r="H9" s="186"/>
      <c r="I9" s="187"/>
      <c r="J9" s="187"/>
      <c r="K9" s="187"/>
      <c r="L9" s="187"/>
      <c r="M9" s="187"/>
    </row>
    <row r="10" spans="2:13" ht="75" x14ac:dyDescent="0.25">
      <c r="B10" s="54" t="s">
        <v>135</v>
      </c>
      <c r="C10" s="55"/>
      <c r="D10" s="54" t="s">
        <v>136</v>
      </c>
      <c r="E10" s="55"/>
      <c r="F10" s="54" t="s">
        <v>137</v>
      </c>
      <c r="G10" s="55"/>
      <c r="H10" s="54" t="s">
        <v>369</v>
      </c>
      <c r="I10" s="55"/>
      <c r="J10" s="54" t="s">
        <v>370</v>
      </c>
      <c r="K10" s="55"/>
      <c r="L10" s="54" t="s">
        <v>371</v>
      </c>
      <c r="M10" s="55"/>
    </row>
    <row r="11" spans="2:13" s="57" customFormat="1" x14ac:dyDescent="0.25">
      <c r="B11" s="56"/>
      <c r="C11" s="56"/>
      <c r="D11" s="56"/>
      <c r="E11" s="56"/>
      <c r="F11" s="56"/>
      <c r="G11" s="56"/>
      <c r="H11" s="56"/>
      <c r="I11" s="56"/>
      <c r="J11" s="56"/>
      <c r="K11" s="56"/>
      <c r="L11" s="56"/>
      <c r="M11" s="56"/>
    </row>
    <row r="12" spans="2:13" x14ac:dyDescent="0.25">
      <c r="B12" s="181" t="s">
        <v>138</v>
      </c>
      <c r="C12" s="182"/>
      <c r="D12" s="182"/>
      <c r="E12" s="182"/>
      <c r="F12" s="183"/>
      <c r="G12" s="183"/>
      <c r="H12" s="183"/>
      <c r="I12" s="183"/>
      <c r="J12" s="183"/>
      <c r="K12" s="183"/>
      <c r="L12" s="183"/>
      <c r="M12" s="183"/>
    </row>
    <row r="13" spans="2:13" ht="15.75" customHeight="1" x14ac:dyDescent="0.25">
      <c r="B13" s="174"/>
      <c r="C13" s="175"/>
      <c r="D13" s="177" t="s">
        <v>139</v>
      </c>
      <c r="E13" s="175"/>
      <c r="F13" s="175"/>
      <c r="G13" s="175"/>
      <c r="H13" s="174"/>
      <c r="I13" s="175"/>
      <c r="J13" s="177" t="s">
        <v>140</v>
      </c>
      <c r="K13" s="175"/>
      <c r="L13" s="175"/>
      <c r="M13" s="175"/>
    </row>
    <row r="14" spans="2:13" ht="15.75" customHeight="1" x14ac:dyDescent="0.25">
      <c r="B14" s="174"/>
      <c r="C14" s="175"/>
      <c r="D14" s="177" t="s">
        <v>141</v>
      </c>
      <c r="E14" s="175"/>
      <c r="F14" s="175"/>
      <c r="G14" s="175"/>
      <c r="H14" s="174"/>
      <c r="I14" s="175"/>
      <c r="J14" s="177" t="s">
        <v>142</v>
      </c>
      <c r="K14" s="175"/>
      <c r="L14" s="175"/>
      <c r="M14" s="175"/>
    </row>
    <row r="15" spans="2:13" ht="15.75" customHeight="1" x14ac:dyDescent="0.25">
      <c r="B15" s="174"/>
      <c r="C15" s="175"/>
      <c r="D15" s="177" t="s">
        <v>143</v>
      </c>
      <c r="E15" s="175"/>
      <c r="F15" s="175"/>
      <c r="G15" s="175"/>
      <c r="H15" s="174"/>
      <c r="I15" s="175"/>
      <c r="J15" s="177" t="s">
        <v>144</v>
      </c>
      <c r="K15" s="175"/>
      <c r="L15" s="175"/>
      <c r="M15" s="175"/>
    </row>
    <row r="16" spans="2:13" x14ac:dyDescent="0.25">
      <c r="B16" s="174"/>
      <c r="C16" s="175"/>
      <c r="D16" s="177" t="s">
        <v>145</v>
      </c>
      <c r="E16" s="175"/>
      <c r="F16" s="175"/>
      <c r="G16" s="175"/>
      <c r="H16" s="174"/>
      <c r="I16" s="175"/>
      <c r="J16" s="177" t="s">
        <v>146</v>
      </c>
      <c r="K16" s="175"/>
      <c r="L16" s="175"/>
      <c r="M16" s="175"/>
    </row>
    <row r="17" spans="2:13" ht="15.75" customHeight="1" x14ac:dyDescent="0.25">
      <c r="B17" s="174"/>
      <c r="C17" s="175"/>
      <c r="D17" s="177" t="s">
        <v>147</v>
      </c>
      <c r="E17" s="175"/>
      <c r="F17" s="175"/>
      <c r="G17" s="175"/>
      <c r="H17" s="174"/>
      <c r="I17" s="175"/>
      <c r="J17" s="177"/>
      <c r="K17" s="175"/>
      <c r="L17" s="175"/>
      <c r="M17" s="175"/>
    </row>
    <row r="18" spans="2:13" s="57" customFormat="1" x14ac:dyDescent="0.25">
      <c r="B18" s="59"/>
      <c r="C18" s="59"/>
      <c r="D18" s="59"/>
      <c r="E18" s="59"/>
    </row>
    <row r="19" spans="2:13" ht="15.75" customHeight="1" x14ac:dyDescent="0.25">
      <c r="B19" s="178" t="s">
        <v>148</v>
      </c>
      <c r="C19" s="179"/>
      <c r="D19" s="179"/>
      <c r="E19" s="179"/>
      <c r="F19" s="180"/>
      <c r="G19" s="180"/>
      <c r="H19" s="180"/>
      <c r="I19" s="180"/>
      <c r="J19" s="180"/>
      <c r="K19" s="180"/>
      <c r="L19" s="180"/>
      <c r="M19" s="180"/>
    </row>
    <row r="20" spans="2:13" x14ac:dyDescent="0.25">
      <c r="B20" s="174"/>
      <c r="C20" s="175"/>
      <c r="D20" s="177" t="s">
        <v>139</v>
      </c>
      <c r="E20" s="175"/>
      <c r="F20" s="175"/>
      <c r="G20" s="175"/>
      <c r="H20" s="174"/>
      <c r="I20" s="175"/>
      <c r="J20" s="177" t="s">
        <v>140</v>
      </c>
      <c r="K20" s="175"/>
      <c r="L20" s="175"/>
      <c r="M20" s="175"/>
    </row>
    <row r="21" spans="2:13" x14ac:dyDescent="0.25">
      <c r="B21" s="174"/>
      <c r="C21" s="175"/>
      <c r="D21" s="177" t="s">
        <v>141</v>
      </c>
      <c r="E21" s="175"/>
      <c r="F21" s="175"/>
      <c r="G21" s="175"/>
      <c r="H21" s="174"/>
      <c r="I21" s="175"/>
      <c r="J21" s="177" t="s">
        <v>142</v>
      </c>
      <c r="K21" s="175"/>
      <c r="L21" s="175"/>
      <c r="M21" s="175"/>
    </row>
    <row r="22" spans="2:13" x14ac:dyDescent="0.25">
      <c r="B22" s="174"/>
      <c r="C22" s="175"/>
      <c r="D22" s="177" t="s">
        <v>143</v>
      </c>
      <c r="E22" s="175"/>
      <c r="F22" s="175"/>
      <c r="G22" s="175"/>
      <c r="H22" s="174"/>
      <c r="I22" s="175"/>
      <c r="J22" s="177" t="s">
        <v>144</v>
      </c>
      <c r="K22" s="175"/>
      <c r="L22" s="175"/>
      <c r="M22" s="175"/>
    </row>
    <row r="23" spans="2:13" x14ac:dyDescent="0.25">
      <c r="B23" s="174"/>
      <c r="C23" s="175"/>
      <c r="D23" s="177" t="s">
        <v>145</v>
      </c>
      <c r="E23" s="175"/>
      <c r="F23" s="175"/>
      <c r="G23" s="175"/>
      <c r="H23" s="174"/>
      <c r="I23" s="175"/>
      <c r="J23" s="177" t="s">
        <v>146</v>
      </c>
      <c r="K23" s="175"/>
      <c r="L23" s="175"/>
      <c r="M23" s="175"/>
    </row>
    <row r="24" spans="2:13" x14ac:dyDescent="0.25">
      <c r="B24" s="174"/>
      <c r="C24" s="175"/>
      <c r="D24" s="177" t="s">
        <v>147</v>
      </c>
      <c r="E24" s="175"/>
      <c r="F24" s="175"/>
      <c r="G24" s="175"/>
      <c r="H24" s="174"/>
      <c r="I24" s="175"/>
      <c r="J24" s="177"/>
      <c r="K24" s="175"/>
      <c r="L24" s="175"/>
      <c r="M24" s="175"/>
    </row>
    <row r="25" spans="2:13" s="57" customFormat="1" x14ac:dyDescent="0.25">
      <c r="B25" s="56"/>
      <c r="C25" s="56"/>
      <c r="D25" s="56"/>
      <c r="E25" s="56"/>
    </row>
    <row r="26" spans="2:13" ht="15.75" customHeight="1" x14ac:dyDescent="0.25">
      <c r="B26" s="178" t="s">
        <v>149</v>
      </c>
      <c r="C26" s="179"/>
      <c r="D26" s="179"/>
      <c r="E26" s="179"/>
      <c r="F26" s="180"/>
      <c r="G26" s="180"/>
      <c r="H26" s="180"/>
      <c r="I26" s="180"/>
      <c r="J26" s="180"/>
      <c r="K26" s="180"/>
      <c r="L26" s="180"/>
      <c r="M26" s="180"/>
    </row>
    <row r="27" spans="2:13" x14ac:dyDescent="0.25">
      <c r="B27" s="174"/>
      <c r="C27" s="175"/>
      <c r="D27" s="177" t="s">
        <v>139</v>
      </c>
      <c r="E27" s="175"/>
      <c r="F27" s="175"/>
      <c r="G27" s="175"/>
      <c r="H27" s="174"/>
      <c r="I27" s="175"/>
      <c r="J27" s="177" t="s">
        <v>140</v>
      </c>
      <c r="K27" s="175"/>
      <c r="L27" s="175"/>
      <c r="M27" s="175"/>
    </row>
    <row r="28" spans="2:13" x14ac:dyDescent="0.25">
      <c r="B28" s="174"/>
      <c r="C28" s="175"/>
      <c r="D28" s="177" t="s">
        <v>141</v>
      </c>
      <c r="E28" s="175"/>
      <c r="F28" s="175"/>
      <c r="G28" s="175"/>
      <c r="H28" s="174"/>
      <c r="I28" s="175"/>
      <c r="J28" s="177" t="s">
        <v>142</v>
      </c>
      <c r="K28" s="175"/>
      <c r="L28" s="175"/>
      <c r="M28" s="175"/>
    </row>
    <row r="29" spans="2:13" x14ac:dyDescent="0.25">
      <c r="B29" s="174"/>
      <c r="C29" s="175"/>
      <c r="D29" s="177" t="s">
        <v>143</v>
      </c>
      <c r="E29" s="175"/>
      <c r="F29" s="175"/>
      <c r="G29" s="175"/>
      <c r="H29" s="174"/>
      <c r="I29" s="175"/>
      <c r="J29" s="177" t="s">
        <v>144</v>
      </c>
      <c r="K29" s="175"/>
      <c r="L29" s="175"/>
      <c r="M29" s="175"/>
    </row>
    <row r="30" spans="2:13" x14ac:dyDescent="0.25">
      <c r="B30" s="174"/>
      <c r="C30" s="175"/>
      <c r="D30" s="177" t="s">
        <v>145</v>
      </c>
      <c r="E30" s="175"/>
      <c r="F30" s="175"/>
      <c r="G30" s="175"/>
      <c r="H30" s="174"/>
      <c r="I30" s="175"/>
      <c r="J30" s="177" t="s">
        <v>146</v>
      </c>
      <c r="K30" s="175"/>
      <c r="L30" s="175"/>
      <c r="M30" s="175"/>
    </row>
    <row r="31" spans="2:13" x14ac:dyDescent="0.25">
      <c r="B31" s="174"/>
      <c r="C31" s="175"/>
      <c r="D31" s="177" t="s">
        <v>147</v>
      </c>
      <c r="E31" s="175"/>
      <c r="F31" s="175"/>
      <c r="G31" s="175"/>
      <c r="H31" s="174"/>
      <c r="I31" s="175"/>
      <c r="J31" s="177"/>
      <c r="K31" s="175"/>
      <c r="L31" s="175"/>
      <c r="M31" s="175"/>
    </row>
    <row r="32" spans="2:13" s="57" customFormat="1" x14ac:dyDescent="0.25">
      <c r="B32" s="60"/>
      <c r="C32" s="61"/>
      <c r="D32" s="62"/>
      <c r="E32" s="61"/>
      <c r="F32" s="61"/>
      <c r="G32" s="61"/>
      <c r="H32" s="63"/>
      <c r="I32" s="61"/>
      <c r="J32" s="62"/>
      <c r="K32" s="61"/>
      <c r="L32" s="61"/>
      <c r="M32" s="61"/>
    </row>
    <row r="33" spans="2:13" ht="15.75" customHeight="1" x14ac:dyDescent="0.25">
      <c r="B33" s="178" t="s">
        <v>150</v>
      </c>
      <c r="C33" s="179"/>
      <c r="D33" s="179"/>
      <c r="E33" s="179"/>
      <c r="F33" s="180"/>
      <c r="G33" s="180"/>
      <c r="H33" s="180"/>
      <c r="I33" s="180"/>
      <c r="J33" s="180"/>
      <c r="K33" s="180"/>
      <c r="L33" s="180"/>
      <c r="M33" s="180"/>
    </row>
    <row r="34" spans="2:13" x14ac:dyDescent="0.25">
      <c r="B34" s="174"/>
      <c r="C34" s="175"/>
      <c r="D34" s="176" t="s">
        <v>146</v>
      </c>
      <c r="E34" s="162"/>
      <c r="F34" s="162"/>
      <c r="G34" s="162"/>
      <c r="H34" s="162"/>
      <c r="I34" s="162"/>
      <c r="J34" s="162"/>
      <c r="K34" s="162"/>
      <c r="L34" s="162"/>
      <c r="M34" s="163"/>
    </row>
  </sheetData>
  <customSheetViews>
    <customSheetView guid="{314EE3D1-E070-4CC7-AC0A-800D99D32560}">
      <rowBreaks count="1" manualBreakCount="1">
        <brk id="34" min="1" max="12" man="1"/>
      </rowBreaks>
      <pageMargins left="0.45" right="0.45" top="0.5" bottom="0.5" header="0.3" footer="0.05"/>
      <printOptions horizontalCentered="1"/>
      <pageSetup scale="80" orientation="landscape" r:id="rId1"/>
      <headerFooter>
        <oddFooter>&amp;R&amp;P</oddFooter>
      </headerFooter>
    </customSheetView>
    <customSheetView guid="{FE77BB71-5BF9-4AB3-8CB7-40822B8D7754}" topLeftCell="A10">
      <selection activeCell="I10" sqref="I10"/>
      <rowBreaks count="1" manualBreakCount="1">
        <brk id="34" min="1" max="12" man="1"/>
      </rowBreaks>
      <pageMargins left="0.45" right="0.45" top="0.5" bottom="0.5" header="0.3" footer="0.05"/>
      <printOptions horizontalCentered="1"/>
      <pageSetup scale="80" orientation="landscape" r:id="rId2"/>
      <headerFooter>
        <oddFooter>&amp;R&amp;P</oddFooter>
      </headerFooter>
    </customSheetView>
  </customSheetViews>
  <mergeCells count="71">
    <mergeCell ref="B1:M1"/>
    <mergeCell ref="B3:M3"/>
    <mergeCell ref="J4:M4"/>
    <mergeCell ref="B6:M6"/>
    <mergeCell ref="B9:M9"/>
    <mergeCell ref="B15:C15"/>
    <mergeCell ref="D15:G15"/>
    <mergeCell ref="H15:I15"/>
    <mergeCell ref="J15:M15"/>
    <mergeCell ref="B12:M12"/>
    <mergeCell ref="B13:C13"/>
    <mergeCell ref="D13:G13"/>
    <mergeCell ref="H13:I13"/>
    <mergeCell ref="J13:M13"/>
    <mergeCell ref="B14:C14"/>
    <mergeCell ref="D14:G14"/>
    <mergeCell ref="H14:I14"/>
    <mergeCell ref="J14:M14"/>
    <mergeCell ref="B16:C16"/>
    <mergeCell ref="D16:G16"/>
    <mergeCell ref="H16:I16"/>
    <mergeCell ref="J16:M16"/>
    <mergeCell ref="B19:M19"/>
    <mergeCell ref="B17:C17"/>
    <mergeCell ref="D17:G17"/>
    <mergeCell ref="H17:I17"/>
    <mergeCell ref="J17:M17"/>
    <mergeCell ref="B21:C21"/>
    <mergeCell ref="D21:G21"/>
    <mergeCell ref="H21:I21"/>
    <mergeCell ref="J21:M21"/>
    <mergeCell ref="B20:C20"/>
    <mergeCell ref="D20:G20"/>
    <mergeCell ref="H20:I20"/>
    <mergeCell ref="J20:M20"/>
    <mergeCell ref="B22:C22"/>
    <mergeCell ref="D22:G22"/>
    <mergeCell ref="H22:I22"/>
    <mergeCell ref="J22:M22"/>
    <mergeCell ref="B28:C28"/>
    <mergeCell ref="D28:G28"/>
    <mergeCell ref="H28:I28"/>
    <mergeCell ref="J28:M28"/>
    <mergeCell ref="B23:C23"/>
    <mergeCell ref="D23:G23"/>
    <mergeCell ref="H23:I23"/>
    <mergeCell ref="J23:M23"/>
    <mergeCell ref="B24:C24"/>
    <mergeCell ref="D24:G24"/>
    <mergeCell ref="H24:I24"/>
    <mergeCell ref="J24:M24"/>
    <mergeCell ref="B26:M26"/>
    <mergeCell ref="B27:C27"/>
    <mergeCell ref="D27:G27"/>
    <mergeCell ref="H27:I27"/>
    <mergeCell ref="J27:M27"/>
    <mergeCell ref="B34:C34"/>
    <mergeCell ref="D34:M34"/>
    <mergeCell ref="B29:C29"/>
    <mergeCell ref="D29:G29"/>
    <mergeCell ref="H29:I29"/>
    <mergeCell ref="J29:M29"/>
    <mergeCell ref="B30:C30"/>
    <mergeCell ref="D30:G30"/>
    <mergeCell ref="H30:I30"/>
    <mergeCell ref="J30:M30"/>
    <mergeCell ref="B31:C31"/>
    <mergeCell ref="D31:G31"/>
    <mergeCell ref="H31:I31"/>
    <mergeCell ref="J31:M31"/>
    <mergeCell ref="B33:M33"/>
  </mergeCells>
  <printOptions horizontalCentered="1"/>
  <pageMargins left="0.45" right="0.45" top="0.5" bottom="0.5" header="0.3" footer="0.05"/>
  <pageSetup scale="80" orientation="landscape" r:id="rId3"/>
  <headerFooter>
    <oddFooter>&amp;R&amp;P</oddFooter>
  </headerFooter>
  <rowBreaks count="1" manualBreakCount="1">
    <brk id="3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89"/>
  <sheetViews>
    <sheetView zoomScaleNormal="100" workbookViewId="0"/>
  </sheetViews>
  <sheetFormatPr defaultRowHeight="15" x14ac:dyDescent="0.25"/>
  <cols>
    <col min="1" max="1" width="5.5703125" style="97" customWidth="1"/>
    <col min="2" max="2" width="3.42578125" style="99" customWidth="1"/>
    <col min="3" max="3" width="150.7109375" style="97" customWidth="1"/>
    <col min="4" max="4" width="145.85546875" style="97" customWidth="1"/>
    <col min="5" max="16384" width="9.140625" style="97"/>
  </cols>
  <sheetData>
    <row r="1" spans="2:4" s="98" customFormat="1" ht="26.25" x14ac:dyDescent="0.3">
      <c r="B1" s="100"/>
      <c r="C1" s="96" t="s">
        <v>163</v>
      </c>
      <c r="D1" s="150" t="s">
        <v>380</v>
      </c>
    </row>
    <row r="2" spans="2:4" ht="12" customHeight="1" x14ac:dyDescent="0.3">
      <c r="C2" s="75"/>
    </row>
    <row r="3" spans="2:4" s="64" customFormat="1" ht="45" x14ac:dyDescent="0.25">
      <c r="C3" s="64" t="s">
        <v>151</v>
      </c>
      <c r="D3" s="151"/>
    </row>
    <row r="4" spans="2:4" s="64" customFormat="1" x14ac:dyDescent="0.25">
      <c r="D4" s="151"/>
    </row>
    <row r="5" spans="2:4" s="64" customFormat="1" ht="30" x14ac:dyDescent="0.25">
      <c r="C5" s="64" t="s">
        <v>171</v>
      </c>
      <c r="D5" s="151"/>
    </row>
    <row r="6" spans="2:4" s="64" customFormat="1" x14ac:dyDescent="0.25">
      <c r="D6" s="151"/>
    </row>
    <row r="7" spans="2:4" s="64" customFormat="1" x14ac:dyDescent="0.25">
      <c r="B7" s="191" t="s">
        <v>245</v>
      </c>
      <c r="C7" s="192"/>
      <c r="D7" s="151"/>
    </row>
    <row r="8" spans="2:4" s="64" customFormat="1" x14ac:dyDescent="0.25">
      <c r="B8" s="103"/>
      <c r="C8" t="s">
        <v>172</v>
      </c>
      <c r="D8" s="151"/>
    </row>
    <row r="9" spans="2:4" s="64" customFormat="1" x14ac:dyDescent="0.25">
      <c r="B9" s="103"/>
      <c r="C9" t="s">
        <v>173</v>
      </c>
      <c r="D9" s="151"/>
    </row>
    <row r="10" spans="2:4" s="64" customFormat="1" x14ac:dyDescent="0.25">
      <c r="B10" s="103"/>
      <c r="C10" t="s">
        <v>174</v>
      </c>
      <c r="D10" s="151"/>
    </row>
    <row r="11" spans="2:4" s="64" customFormat="1" x14ac:dyDescent="0.25">
      <c r="B11" s="103"/>
      <c r="C11" t="s">
        <v>175</v>
      </c>
      <c r="D11" s="151"/>
    </row>
    <row r="12" spans="2:4" s="66" customFormat="1" x14ac:dyDescent="0.25">
      <c r="C12" s="67"/>
      <c r="D12" s="151"/>
    </row>
    <row r="13" spans="2:4" s="64" customFormat="1" x14ac:dyDescent="0.25">
      <c r="B13" s="191" t="s">
        <v>246</v>
      </c>
      <c r="C13" s="192"/>
      <c r="D13" s="151"/>
    </row>
    <row r="14" spans="2:4" s="64" customFormat="1" x14ac:dyDescent="0.25">
      <c r="B14" s="104"/>
      <c r="C14" t="s">
        <v>176</v>
      </c>
      <c r="D14" s="151"/>
    </row>
    <row r="15" spans="2:4" s="64" customFormat="1" x14ac:dyDescent="0.25">
      <c r="B15" s="104"/>
      <c r="C15" t="s">
        <v>177</v>
      </c>
      <c r="D15" s="151"/>
    </row>
    <row r="16" spans="2:4" s="64" customFormat="1" x14ac:dyDescent="0.25">
      <c r="B16" s="104"/>
      <c r="C16" t="s">
        <v>178</v>
      </c>
      <c r="D16" s="151"/>
    </row>
    <row r="17" spans="2:4" s="64" customFormat="1" x14ac:dyDescent="0.25">
      <c r="B17" s="104"/>
      <c r="C17" t="s">
        <v>179</v>
      </c>
      <c r="D17" s="151"/>
    </row>
    <row r="18" spans="2:4" s="66" customFormat="1" x14ac:dyDescent="0.25">
      <c r="C18" s="67"/>
      <c r="D18" s="151"/>
    </row>
    <row r="19" spans="2:4" s="66" customFormat="1" ht="30" customHeight="1" x14ac:dyDescent="0.25">
      <c r="B19" s="193" t="s">
        <v>247</v>
      </c>
      <c r="C19" s="192"/>
      <c r="D19" s="151"/>
    </row>
    <row r="20" spans="2:4" s="64" customFormat="1" x14ac:dyDescent="0.25">
      <c r="B20" s="104"/>
      <c r="C20" s="101" t="s">
        <v>180</v>
      </c>
      <c r="D20" s="151"/>
    </row>
    <row r="21" spans="2:4" s="64" customFormat="1" x14ac:dyDescent="0.25">
      <c r="B21" s="104"/>
      <c r="C21" s="101" t="s">
        <v>181</v>
      </c>
      <c r="D21" s="151"/>
    </row>
    <row r="22" spans="2:4" s="64" customFormat="1" x14ac:dyDescent="0.25">
      <c r="B22" s="104"/>
      <c r="C22" s="101" t="s">
        <v>182</v>
      </c>
      <c r="D22" s="151"/>
    </row>
    <row r="23" spans="2:4" s="64" customFormat="1" x14ac:dyDescent="0.25">
      <c r="B23" s="104"/>
      <c r="C23" s="101" t="s">
        <v>183</v>
      </c>
      <c r="D23" s="151"/>
    </row>
    <row r="24" spans="2:4" s="66" customFormat="1" x14ac:dyDescent="0.25">
      <c r="C24" s="67"/>
      <c r="D24" s="151"/>
    </row>
    <row r="25" spans="2:4" s="64" customFormat="1" x14ac:dyDescent="0.25">
      <c r="B25" s="191" t="s">
        <v>248</v>
      </c>
      <c r="C25" s="192"/>
      <c r="D25" s="151"/>
    </row>
    <row r="26" spans="2:4" s="64" customFormat="1" x14ac:dyDescent="0.25">
      <c r="B26" s="104"/>
      <c r="C26" s="101" t="s">
        <v>184</v>
      </c>
      <c r="D26" s="151"/>
    </row>
    <row r="27" spans="2:4" s="64" customFormat="1" x14ac:dyDescent="0.25">
      <c r="B27" s="104"/>
      <c r="C27" s="101" t="s">
        <v>185</v>
      </c>
      <c r="D27" s="151"/>
    </row>
    <row r="28" spans="2:4" s="64" customFormat="1" x14ac:dyDescent="0.25">
      <c r="B28" s="104"/>
      <c r="C28" s="101" t="s">
        <v>186</v>
      </c>
      <c r="D28" s="151"/>
    </row>
    <row r="29" spans="2:4" s="64" customFormat="1" x14ac:dyDescent="0.25">
      <c r="B29" s="104"/>
      <c r="C29" s="101" t="s">
        <v>187</v>
      </c>
      <c r="D29" s="151"/>
    </row>
    <row r="30" spans="2:4" s="66" customFormat="1" x14ac:dyDescent="0.25">
      <c r="C30" s="67"/>
      <c r="D30" s="151"/>
    </row>
    <row r="31" spans="2:4" s="64" customFormat="1" ht="30" customHeight="1" x14ac:dyDescent="0.25">
      <c r="B31" s="191" t="s">
        <v>249</v>
      </c>
      <c r="C31" s="192"/>
      <c r="D31" s="151"/>
    </row>
    <row r="32" spans="2:4" s="64" customFormat="1" x14ac:dyDescent="0.25">
      <c r="B32" s="104"/>
      <c r="C32" t="s">
        <v>188</v>
      </c>
      <c r="D32" s="151"/>
    </row>
    <row r="33" spans="2:4" s="64" customFormat="1" x14ac:dyDescent="0.25">
      <c r="B33" s="104"/>
      <c r="C33" t="s">
        <v>189</v>
      </c>
      <c r="D33" s="151"/>
    </row>
    <row r="34" spans="2:4" s="64" customFormat="1" x14ac:dyDescent="0.25">
      <c r="B34" s="104"/>
      <c r="C34" t="s">
        <v>190</v>
      </c>
      <c r="D34" s="151"/>
    </row>
    <row r="35" spans="2:4" s="64" customFormat="1" x14ac:dyDescent="0.25">
      <c r="B35" s="104"/>
      <c r="C35" t="s">
        <v>191</v>
      </c>
      <c r="D35" s="151"/>
    </row>
    <row r="36" spans="2:4" s="66" customFormat="1" x14ac:dyDescent="0.25">
      <c r="C36" s="67"/>
      <c r="D36" s="151"/>
    </row>
    <row r="37" spans="2:4" s="64" customFormat="1" x14ac:dyDescent="0.25">
      <c r="B37" s="191" t="s">
        <v>250</v>
      </c>
      <c r="C37" s="192"/>
      <c r="D37" s="151"/>
    </row>
    <row r="38" spans="2:4" s="64" customFormat="1" x14ac:dyDescent="0.25">
      <c r="B38" s="103"/>
      <c r="C38" s="101" t="s">
        <v>192</v>
      </c>
      <c r="D38" s="151"/>
    </row>
    <row r="39" spans="2:4" s="64" customFormat="1" x14ac:dyDescent="0.25">
      <c r="B39" s="103"/>
      <c r="C39" s="101" t="s">
        <v>193</v>
      </c>
      <c r="D39" s="151"/>
    </row>
    <row r="40" spans="2:4" s="64" customFormat="1" x14ac:dyDescent="0.25">
      <c r="B40" s="103"/>
      <c r="C40" s="101" t="s">
        <v>194</v>
      </c>
      <c r="D40" s="151"/>
    </row>
    <row r="41" spans="2:4" s="64" customFormat="1" x14ac:dyDescent="0.25">
      <c r="B41" s="103"/>
      <c r="C41" s="101" t="s">
        <v>195</v>
      </c>
      <c r="D41" s="151"/>
    </row>
    <row r="42" spans="2:4" s="64" customFormat="1" x14ac:dyDescent="0.25">
      <c r="B42" s="102"/>
      <c r="C42" s="101" t="s">
        <v>196</v>
      </c>
      <c r="D42" s="151"/>
    </row>
    <row r="43" spans="2:4" s="64" customFormat="1" x14ac:dyDescent="0.25">
      <c r="B43" s="102"/>
      <c r="C43" s="101" t="s">
        <v>197</v>
      </c>
      <c r="D43" s="151"/>
    </row>
    <row r="44" spans="2:4" s="66" customFormat="1" x14ac:dyDescent="0.25">
      <c r="C44" s="67"/>
      <c r="D44" s="151"/>
    </row>
    <row r="45" spans="2:4" s="64" customFormat="1" x14ac:dyDescent="0.25">
      <c r="B45" s="191" t="s">
        <v>251</v>
      </c>
      <c r="C45" s="192"/>
      <c r="D45" s="151"/>
    </row>
    <row r="46" spans="2:4" s="64" customFormat="1" x14ac:dyDescent="0.25">
      <c r="B46" s="103"/>
      <c r="C46" s="101" t="s">
        <v>192</v>
      </c>
      <c r="D46" s="151"/>
    </row>
    <row r="47" spans="2:4" s="64" customFormat="1" x14ac:dyDescent="0.25">
      <c r="B47" s="103"/>
      <c r="C47" s="101" t="s">
        <v>193</v>
      </c>
      <c r="D47" s="151"/>
    </row>
    <row r="48" spans="2:4" s="64" customFormat="1" x14ac:dyDescent="0.25">
      <c r="B48" s="103"/>
      <c r="C48" s="101" t="s">
        <v>194</v>
      </c>
      <c r="D48" s="151"/>
    </row>
    <row r="49" spans="2:4" s="64" customFormat="1" x14ac:dyDescent="0.25">
      <c r="B49" s="103"/>
      <c r="C49" s="101" t="s">
        <v>195</v>
      </c>
      <c r="D49" s="151"/>
    </row>
    <row r="50" spans="2:4" s="64" customFormat="1" x14ac:dyDescent="0.25">
      <c r="B50" s="102"/>
      <c r="C50" s="101" t="s">
        <v>196</v>
      </c>
      <c r="D50" s="151"/>
    </row>
    <row r="51" spans="2:4" s="64" customFormat="1" x14ac:dyDescent="0.25">
      <c r="B51" s="102"/>
      <c r="C51" s="101" t="s">
        <v>197</v>
      </c>
      <c r="D51" s="151"/>
    </row>
    <row r="52" spans="2:4" s="66" customFormat="1" x14ac:dyDescent="0.25">
      <c r="C52" s="67"/>
      <c r="D52" s="151"/>
    </row>
    <row r="53" spans="2:4" s="66" customFormat="1" ht="15" customHeight="1" x14ac:dyDescent="0.25">
      <c r="C53" s="67" t="s">
        <v>152</v>
      </c>
    </row>
    <row r="54" spans="2:4" s="66" customFormat="1" x14ac:dyDescent="0.25">
      <c r="C54" s="67"/>
    </row>
    <row r="55" spans="2:4" s="64" customFormat="1" ht="30" x14ac:dyDescent="0.25">
      <c r="C55" s="68" t="s">
        <v>229</v>
      </c>
    </row>
    <row r="56" spans="2:4" s="66" customFormat="1" x14ac:dyDescent="0.25">
      <c r="C56" s="65"/>
      <c r="D56" s="152"/>
    </row>
    <row r="57" spans="2:4" s="66" customFormat="1" x14ac:dyDescent="0.25">
      <c r="C57" s="69"/>
    </row>
    <row r="58" spans="2:4" s="64" customFormat="1" ht="30" x14ac:dyDescent="0.25">
      <c r="C58" s="68" t="s">
        <v>230</v>
      </c>
    </row>
    <row r="59" spans="2:4" s="66" customFormat="1" x14ac:dyDescent="0.25">
      <c r="C59" s="65"/>
      <c r="D59" s="152"/>
    </row>
    <row r="60" spans="2:4" s="66" customFormat="1" x14ac:dyDescent="0.25">
      <c r="C60" s="69"/>
    </row>
    <row r="61" spans="2:4" s="64" customFormat="1" ht="15" customHeight="1" x14ac:dyDescent="0.25">
      <c r="C61" s="70" t="s">
        <v>153</v>
      </c>
    </row>
    <row r="62" spans="2:4" ht="18.75" x14ac:dyDescent="0.3">
      <c r="C62" s="75"/>
    </row>
    <row r="63" spans="2:4" s="66" customFormat="1" x14ac:dyDescent="0.25">
      <c r="C63" s="71" t="s">
        <v>258</v>
      </c>
    </row>
    <row r="64" spans="2:4" s="66" customFormat="1" x14ac:dyDescent="0.25">
      <c r="C64" s="65"/>
      <c r="D64" s="152"/>
    </row>
    <row r="65" spans="3:4" s="64" customFormat="1" x14ac:dyDescent="0.25">
      <c r="C65" s="72"/>
    </row>
    <row r="66" spans="3:4" s="66" customFormat="1" x14ac:dyDescent="0.25">
      <c r="C66" s="71" t="s">
        <v>155</v>
      </c>
    </row>
    <row r="67" spans="3:4" s="66" customFormat="1" x14ac:dyDescent="0.25">
      <c r="C67" s="65"/>
      <c r="D67" s="152"/>
    </row>
    <row r="68" spans="3:4" s="66" customFormat="1" x14ac:dyDescent="0.25">
      <c r="C68" s="69"/>
    </row>
    <row r="69" spans="3:4" s="64" customFormat="1" ht="15" customHeight="1" x14ac:dyDescent="0.25">
      <c r="C69" s="68" t="s">
        <v>156</v>
      </c>
    </row>
    <row r="70" spans="3:4" s="66" customFormat="1" x14ac:dyDescent="0.25">
      <c r="C70" s="65"/>
      <c r="D70" s="152"/>
    </row>
    <row r="71" spans="3:4" s="66" customFormat="1" x14ac:dyDescent="0.25">
      <c r="C71" s="69"/>
    </row>
    <row r="72" spans="3:4" s="64" customFormat="1" x14ac:dyDescent="0.25">
      <c r="C72" s="68" t="s">
        <v>157</v>
      </c>
    </row>
    <row r="73" spans="3:4" s="66" customFormat="1" x14ac:dyDescent="0.25">
      <c r="C73" s="65"/>
      <c r="D73" s="152"/>
    </row>
    <row r="74" spans="3:4" s="66" customFormat="1" x14ac:dyDescent="0.25">
      <c r="C74" s="69"/>
    </row>
    <row r="75" spans="3:4" s="66" customFormat="1" x14ac:dyDescent="0.25">
      <c r="C75" s="71" t="s">
        <v>237</v>
      </c>
    </row>
    <row r="76" spans="3:4" s="66" customFormat="1" x14ac:dyDescent="0.25">
      <c r="C76" s="65"/>
      <c r="D76" s="152"/>
    </row>
    <row r="77" spans="3:4" s="66" customFormat="1" x14ac:dyDescent="0.25">
      <c r="C77" s="69"/>
    </row>
    <row r="78" spans="3:4" s="66" customFormat="1" x14ac:dyDescent="0.25">
      <c r="C78" s="71" t="s">
        <v>231</v>
      </c>
    </row>
    <row r="79" spans="3:4" s="66" customFormat="1" x14ac:dyDescent="0.25">
      <c r="C79" s="65"/>
      <c r="D79" s="152"/>
    </row>
    <row r="80" spans="3:4" s="66" customFormat="1" x14ac:dyDescent="0.25">
      <c r="C80" s="69"/>
    </row>
    <row r="81" spans="3:4" x14ac:dyDescent="0.25">
      <c r="C81" s="73" t="s">
        <v>238</v>
      </c>
    </row>
    <row r="82" spans="3:4" s="66" customFormat="1" x14ac:dyDescent="0.25">
      <c r="C82" s="65"/>
      <c r="D82" s="152"/>
    </row>
    <row r="84" spans="3:4" x14ac:dyDescent="0.25">
      <c r="C84" s="73" t="s">
        <v>239</v>
      </c>
    </row>
    <row r="85" spans="3:4" s="66" customFormat="1" x14ac:dyDescent="0.25">
      <c r="C85" s="65"/>
      <c r="D85" s="152"/>
    </row>
    <row r="87" spans="3:4" x14ac:dyDescent="0.25">
      <c r="C87" s="73" t="s">
        <v>154</v>
      </c>
    </row>
    <row r="88" spans="3:4" s="66" customFormat="1" x14ac:dyDescent="0.25">
      <c r="C88" s="65"/>
      <c r="D88" s="152"/>
    </row>
    <row r="89" spans="3:4" s="66" customFormat="1" x14ac:dyDescent="0.25">
      <c r="C89" s="69"/>
    </row>
  </sheetData>
  <customSheetViews>
    <customSheetView guid="{314EE3D1-E070-4CC7-AC0A-800D99D32560}">
      <rowBreaks count="1" manualBreakCount="1">
        <brk id="36" min="1" max="2" man="1"/>
      </rowBreaks>
      <pageMargins left="0.45" right="0.45" top="0.5" bottom="0.5" header="0.3" footer="0.05"/>
      <pageSetup scale="80" fitToHeight="7" orientation="landscape" r:id="rId1"/>
      <headerFooter>
        <oddFooter>&amp;R&amp;P</oddFooter>
      </headerFooter>
    </customSheetView>
    <customSheetView guid="{FE77BB71-5BF9-4AB3-8CB7-40822B8D7754}" topLeftCell="A61">
      <selection activeCell="C67" sqref="C67"/>
      <rowBreaks count="1" manualBreakCount="1">
        <brk id="36" min="1" max="2" man="1"/>
      </rowBreaks>
      <pageMargins left="0.45" right="0.45" top="0.5" bottom="0.5" header="0.3" footer="0.05"/>
      <pageSetup scale="80" fitToHeight="7" orientation="landscape" r:id="rId2"/>
      <headerFooter>
        <oddFooter>&amp;R&amp;P</oddFooter>
      </headerFooter>
    </customSheetView>
  </customSheetViews>
  <mergeCells count="7">
    <mergeCell ref="B45:C45"/>
    <mergeCell ref="B7:C7"/>
    <mergeCell ref="B13:C13"/>
    <mergeCell ref="B19:C19"/>
    <mergeCell ref="B25:C25"/>
    <mergeCell ref="B31:C31"/>
    <mergeCell ref="B37:C37"/>
  </mergeCells>
  <pageMargins left="0.45" right="0.45" top="0.5" bottom="0.5" header="0.3" footer="0.05"/>
  <pageSetup scale="80" fitToHeight="7" orientation="landscape" r:id="rId3"/>
  <headerFooter>
    <oddFooter>&amp;R&amp;P</oddFooter>
  </headerFooter>
  <rowBreaks count="1" manualBreakCount="1">
    <brk id="36"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zoomScaleNormal="100" workbookViewId="0"/>
  </sheetViews>
  <sheetFormatPr defaultRowHeight="15" x14ac:dyDescent="0.25"/>
  <cols>
    <col min="1" max="1" width="5.5703125" style="78" customWidth="1"/>
    <col min="2" max="2" width="155.7109375" style="114" customWidth="1"/>
    <col min="3" max="3" width="145.85546875" style="114" customWidth="1"/>
    <col min="4" max="16384" width="9.140625" style="114"/>
  </cols>
  <sheetData>
    <row r="1" spans="1:28" s="115" customFormat="1" ht="26.25" x14ac:dyDescent="0.3">
      <c r="A1" s="120"/>
      <c r="B1" s="113" t="s">
        <v>227</v>
      </c>
      <c r="C1" s="150" t="s">
        <v>380</v>
      </c>
    </row>
    <row r="2" spans="1:28" s="143" customFormat="1" x14ac:dyDescent="0.25">
      <c r="A2" s="144"/>
      <c r="B2" s="145"/>
    </row>
    <row r="3" spans="1:28" s="119" customFormat="1" ht="60" x14ac:dyDescent="0.25">
      <c r="A3" s="66"/>
      <c r="B3" s="146" t="s">
        <v>259</v>
      </c>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s="64" customFormat="1" x14ac:dyDescent="0.25">
      <c r="A4" s="66"/>
      <c r="B4" s="65"/>
      <c r="C4" s="152"/>
      <c r="D4" s="66"/>
      <c r="E4" s="66"/>
      <c r="F4" s="66"/>
      <c r="G4" s="66"/>
      <c r="H4" s="66"/>
      <c r="I4" s="66"/>
      <c r="J4" s="66"/>
      <c r="K4" s="66"/>
      <c r="L4" s="66"/>
      <c r="M4" s="66"/>
      <c r="N4" s="66"/>
      <c r="O4" s="66"/>
      <c r="P4" s="66"/>
      <c r="Q4" s="66"/>
      <c r="R4" s="66"/>
      <c r="S4" s="66"/>
      <c r="T4" s="66"/>
      <c r="U4" s="66"/>
      <c r="V4" s="66"/>
      <c r="W4" s="66"/>
      <c r="X4" s="66"/>
      <c r="Y4" s="66"/>
      <c r="Z4" s="66"/>
      <c r="AA4" s="66"/>
      <c r="AB4" s="66"/>
    </row>
    <row r="5" spans="1:28" s="64" customFormat="1" x14ac:dyDescent="0.25">
      <c r="A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s="119" customFormat="1" ht="45" x14ac:dyDescent="0.25">
      <c r="A6" s="66"/>
      <c r="B6" s="146" t="s">
        <v>228</v>
      </c>
      <c r="C6" s="66"/>
      <c r="D6" s="66"/>
      <c r="E6" s="66"/>
      <c r="F6" s="66"/>
      <c r="G6" s="66"/>
      <c r="H6" s="66"/>
      <c r="I6" s="66"/>
      <c r="J6" s="66"/>
      <c r="K6" s="66"/>
      <c r="L6" s="66"/>
      <c r="M6" s="66"/>
      <c r="N6" s="66"/>
      <c r="O6" s="66"/>
      <c r="P6" s="66"/>
      <c r="Q6" s="66"/>
      <c r="R6" s="66"/>
      <c r="S6" s="66"/>
      <c r="T6" s="66"/>
      <c r="U6" s="66"/>
      <c r="V6" s="66"/>
      <c r="W6" s="66"/>
      <c r="X6" s="66"/>
      <c r="Y6" s="66"/>
      <c r="Z6" s="66"/>
      <c r="AA6" s="66"/>
      <c r="AB6" s="66"/>
    </row>
    <row r="7" spans="1:28" s="64" customFormat="1" x14ac:dyDescent="0.25">
      <c r="A7" s="66"/>
      <c r="B7" s="116"/>
    </row>
    <row r="8" spans="1:28" s="64" customFormat="1" ht="60" x14ac:dyDescent="0.25">
      <c r="A8" s="66"/>
      <c r="B8" s="146" t="s">
        <v>260</v>
      </c>
    </row>
    <row r="9" spans="1:28" s="64" customFormat="1" x14ac:dyDescent="0.25">
      <c r="A9" s="66"/>
      <c r="B9" s="65"/>
      <c r="C9" s="153"/>
    </row>
    <row r="10" spans="1:28" s="64" customFormat="1" x14ac:dyDescent="0.25">
      <c r="A10" s="66"/>
      <c r="B10" s="117"/>
    </row>
    <row r="11" spans="1:28" s="64" customFormat="1" ht="75" x14ac:dyDescent="0.25">
      <c r="A11" s="66"/>
      <c r="B11" s="146" t="s">
        <v>261</v>
      </c>
    </row>
    <row r="12" spans="1:28" s="64" customFormat="1" x14ac:dyDescent="0.25">
      <c r="A12" s="66"/>
      <c r="B12" s="65"/>
      <c r="C12" s="153"/>
    </row>
    <row r="13" spans="1:28" s="66" customFormat="1" x14ac:dyDescent="0.25">
      <c r="B13" s="117"/>
    </row>
    <row r="14" spans="1:28" s="64" customFormat="1" ht="75" x14ac:dyDescent="0.25">
      <c r="A14" s="66"/>
      <c r="B14" s="146" t="s">
        <v>262</v>
      </c>
    </row>
    <row r="15" spans="1:28" s="64" customFormat="1" x14ac:dyDescent="0.25">
      <c r="A15" s="66"/>
      <c r="B15" s="65"/>
      <c r="C15" s="153"/>
    </row>
    <row r="16" spans="1:28" s="66" customFormat="1" x14ac:dyDescent="0.25">
      <c r="B16" s="117"/>
    </row>
    <row r="17" spans="1:1" s="64" customFormat="1" x14ac:dyDescent="0.25">
      <c r="A17" s="66"/>
    </row>
    <row r="18" spans="1:1" s="66" customFormat="1" x14ac:dyDescent="0.25"/>
    <row r="19" spans="1:1" s="66" customFormat="1" x14ac:dyDescent="0.25"/>
    <row r="20" spans="1:1" s="64" customFormat="1" x14ac:dyDescent="0.25">
      <c r="A20" s="66"/>
    </row>
    <row r="21" spans="1:1" s="66" customFormat="1" x14ac:dyDescent="0.25"/>
    <row r="22" spans="1:1" s="66" customFormat="1" x14ac:dyDescent="0.25"/>
    <row r="23" spans="1:1" s="64" customFormat="1" x14ac:dyDescent="0.25">
      <c r="A23" s="66"/>
    </row>
    <row r="25" spans="1:1" s="66" customFormat="1" x14ac:dyDescent="0.25"/>
    <row r="26" spans="1:1" s="66" customFormat="1" x14ac:dyDescent="0.25"/>
    <row r="27" spans="1:1" s="64" customFormat="1" x14ac:dyDescent="0.25">
      <c r="A27" s="66"/>
    </row>
    <row r="28" spans="1:1" s="64" customFormat="1" x14ac:dyDescent="0.25">
      <c r="A28" s="66"/>
    </row>
    <row r="29" spans="1:1" s="66" customFormat="1" x14ac:dyDescent="0.25"/>
    <row r="30" spans="1:1" s="66" customFormat="1" x14ac:dyDescent="0.25"/>
    <row r="32" spans="1:1" s="66" customFormat="1" x14ac:dyDescent="0.25"/>
    <row r="33" spans="1:1" s="66" customFormat="1" x14ac:dyDescent="0.25"/>
    <row r="34" spans="1:1" s="66" customFormat="1" x14ac:dyDescent="0.25"/>
    <row r="35" spans="1:1" s="66" customFormat="1" x14ac:dyDescent="0.25"/>
    <row r="36" spans="1:1" s="66" customFormat="1" x14ac:dyDescent="0.25"/>
    <row r="37" spans="1:1" s="64" customFormat="1" x14ac:dyDescent="0.25">
      <c r="A37" s="66"/>
    </row>
    <row r="38" spans="1:1" s="66" customFormat="1" x14ac:dyDescent="0.25"/>
    <row r="39" spans="1:1" s="66" customFormat="1" x14ac:dyDescent="0.25"/>
    <row r="41" spans="1:1" s="66" customFormat="1" x14ac:dyDescent="0.25"/>
    <row r="42" spans="1:1" s="66" customFormat="1" x14ac:dyDescent="0.25"/>
    <row r="43" spans="1:1" s="66" customFormat="1" x14ac:dyDescent="0.25"/>
    <row r="44" spans="1:1" s="66" customFormat="1" x14ac:dyDescent="0.25"/>
    <row r="45" spans="1:1" s="66" customFormat="1" x14ac:dyDescent="0.25"/>
    <row r="46" spans="1:1" s="66" customFormat="1" x14ac:dyDescent="0.25"/>
    <row r="47" spans="1:1" s="66" customFormat="1" x14ac:dyDescent="0.25"/>
    <row r="48" spans="1:1" s="66" customFormat="1" x14ac:dyDescent="0.25"/>
    <row r="49" spans="1:1" s="64" customFormat="1" x14ac:dyDescent="0.25">
      <c r="A49" s="66"/>
    </row>
    <row r="50" spans="1:1" s="66" customFormat="1" x14ac:dyDescent="0.25"/>
    <row r="51" spans="1:1" s="66" customFormat="1" x14ac:dyDescent="0.25"/>
    <row r="53" spans="1:1" s="66" customFormat="1" x14ac:dyDescent="0.25"/>
    <row r="56" spans="1:1" s="66" customFormat="1" x14ac:dyDescent="0.25"/>
    <row r="59" spans="1:1" s="66" customFormat="1" x14ac:dyDescent="0.25"/>
  </sheetData>
  <customSheetViews>
    <customSheetView guid="{314EE3D1-E070-4CC7-AC0A-800D99D32560}">
      <selection activeCell="B3" sqref="B3"/>
      <rowBreaks count="1" manualBreakCount="1">
        <brk id="18" min="1" max="1" man="1"/>
      </rowBreaks>
      <pageMargins left="0.45" right="0.45" top="0.5" bottom="0.5" header="0.3" footer="0.05"/>
      <pageSetup scale="80" fitToHeight="7" orientation="landscape" r:id="rId1"/>
      <headerFooter>
        <oddFooter>&amp;R&amp;P</oddFooter>
      </headerFooter>
    </customSheetView>
    <customSheetView guid="{FE77BB71-5BF9-4AB3-8CB7-40822B8D7754}" topLeftCell="A16">
      <selection activeCell="A25" sqref="A25:XFD25"/>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35"/>
  <sheetViews>
    <sheetView zoomScaleNormal="100" workbookViewId="0"/>
  </sheetViews>
  <sheetFormatPr defaultRowHeight="15" x14ac:dyDescent="0.25"/>
  <cols>
    <col min="1" max="1" width="5.5703125" customWidth="1"/>
    <col min="2" max="2" width="70.7109375" customWidth="1"/>
    <col min="3" max="3" width="12.85546875" customWidth="1"/>
    <col min="4" max="7" width="12.85546875" hidden="1" customWidth="1"/>
    <col min="8" max="12" width="12.85546875" customWidth="1"/>
    <col min="13" max="13" width="0.140625" hidden="1" customWidth="1"/>
    <col min="14" max="17" width="8.28515625" hidden="1" customWidth="1"/>
    <col min="18" max="18" width="7.7109375" hidden="1" customWidth="1"/>
    <col min="19" max="23" width="8.28515625" hidden="1" customWidth="1"/>
  </cols>
  <sheetData>
    <row r="1" spans="2:23" ht="18.75" customHeight="1" x14ac:dyDescent="0.25">
      <c r="B1" s="194" t="s">
        <v>198</v>
      </c>
      <c r="C1" s="195"/>
      <c r="D1" s="195"/>
      <c r="E1" s="195"/>
      <c r="F1" s="195"/>
      <c r="G1" s="195"/>
      <c r="H1" s="195"/>
      <c r="I1" s="195"/>
      <c r="J1" s="195"/>
      <c r="K1" s="195"/>
      <c r="L1" s="195"/>
    </row>
    <row r="3" spans="2:23" ht="45" customHeight="1" x14ac:dyDescent="0.25">
      <c r="B3" s="110" t="s">
        <v>242</v>
      </c>
      <c r="C3" s="87" t="s">
        <v>372</v>
      </c>
      <c r="D3" s="87" t="s">
        <v>219</v>
      </c>
      <c r="E3" s="87" t="s">
        <v>220</v>
      </c>
      <c r="F3" s="87" t="s">
        <v>221</v>
      </c>
      <c r="G3" s="87" t="s">
        <v>203</v>
      </c>
      <c r="H3" s="87" t="s">
        <v>373</v>
      </c>
      <c r="I3" s="87" t="s">
        <v>374</v>
      </c>
      <c r="J3" s="87" t="s">
        <v>375</v>
      </c>
      <c r="K3" s="87" t="s">
        <v>376</v>
      </c>
      <c r="L3" s="87" t="s">
        <v>377</v>
      </c>
      <c r="N3" s="107" t="s">
        <v>199</v>
      </c>
      <c r="O3" s="107" t="s">
        <v>200</v>
      </c>
      <c r="P3" s="107" t="s">
        <v>201</v>
      </c>
      <c r="Q3" s="107" t="s">
        <v>202</v>
      </c>
      <c r="R3" s="107" t="s">
        <v>203</v>
      </c>
      <c r="S3" s="107" t="s">
        <v>204</v>
      </c>
      <c r="T3" s="107" t="s">
        <v>205</v>
      </c>
      <c r="U3" s="107" t="s">
        <v>206</v>
      </c>
      <c r="V3" s="107" t="s">
        <v>207</v>
      </c>
      <c r="W3" s="107" t="s">
        <v>208</v>
      </c>
    </row>
    <row r="4" spans="2:23" x14ac:dyDescent="0.25">
      <c r="B4" s="111" t="s">
        <v>233</v>
      </c>
      <c r="C4" s="140"/>
      <c r="D4" s="140"/>
      <c r="E4" s="140"/>
      <c r="F4" s="140"/>
      <c r="G4" s="140"/>
      <c r="H4" s="140"/>
      <c r="I4" s="140"/>
      <c r="J4" s="140"/>
      <c r="K4" s="140"/>
      <c r="L4" s="140"/>
      <c r="N4" t="str">
        <f>IF(C4="Y",$B$4,"")</f>
        <v/>
      </c>
      <c r="O4" t="str">
        <f t="shared" ref="O4:W4" si="0">IF(D4="Y",$B$4,"")</f>
        <v/>
      </c>
      <c r="P4" t="str">
        <f t="shared" si="0"/>
        <v/>
      </c>
      <c r="Q4" t="str">
        <f t="shared" si="0"/>
        <v/>
      </c>
      <c r="R4" t="str">
        <f t="shared" si="0"/>
        <v/>
      </c>
      <c r="S4" t="str">
        <f t="shared" si="0"/>
        <v/>
      </c>
      <c r="T4" t="str">
        <f t="shared" si="0"/>
        <v/>
      </c>
      <c r="U4" t="str">
        <f t="shared" si="0"/>
        <v/>
      </c>
      <c r="V4" t="str">
        <f t="shared" si="0"/>
        <v/>
      </c>
      <c r="W4" t="str">
        <f t="shared" si="0"/>
        <v/>
      </c>
    </row>
    <row r="5" spans="2:23" x14ac:dyDescent="0.25">
      <c r="B5" s="111" t="s">
        <v>209</v>
      </c>
      <c r="C5" s="140"/>
      <c r="D5" s="140"/>
      <c r="E5" s="140"/>
      <c r="F5" s="140"/>
      <c r="G5" s="140"/>
      <c r="H5" s="140"/>
      <c r="I5" s="140"/>
      <c r="J5" s="140"/>
      <c r="K5" s="140"/>
      <c r="L5" s="140"/>
      <c r="N5" t="str">
        <f>IF(C5="Y",CONCATENATE(N4,CHAR(10),$B5),N4)</f>
        <v/>
      </c>
      <c r="O5" t="str">
        <f t="shared" ref="O5:W5" si="1">IF(D5="Y",CONCATENATE(O4,CHAR(10),$B5),O4)</f>
        <v/>
      </c>
      <c r="P5" t="str">
        <f t="shared" si="1"/>
        <v/>
      </c>
      <c r="Q5" t="str">
        <f t="shared" si="1"/>
        <v/>
      </c>
      <c r="R5" t="str">
        <f t="shared" si="1"/>
        <v/>
      </c>
      <c r="S5" t="str">
        <f t="shared" si="1"/>
        <v/>
      </c>
      <c r="T5" t="str">
        <f t="shared" si="1"/>
        <v/>
      </c>
      <c r="U5" t="str">
        <f t="shared" si="1"/>
        <v/>
      </c>
      <c r="V5" t="str">
        <f t="shared" si="1"/>
        <v/>
      </c>
      <c r="W5" t="str">
        <f t="shared" si="1"/>
        <v/>
      </c>
    </row>
    <row r="6" spans="2:23" x14ac:dyDescent="0.25">
      <c r="B6" s="111" t="s">
        <v>222</v>
      </c>
      <c r="C6" s="140"/>
      <c r="D6" s="140"/>
      <c r="E6" s="140"/>
      <c r="F6" s="140"/>
      <c r="G6" s="140"/>
      <c r="H6" s="140"/>
      <c r="I6" s="140"/>
      <c r="J6" s="140"/>
      <c r="K6" s="140"/>
      <c r="L6" s="140"/>
      <c r="N6" t="str">
        <f t="shared" ref="N6:N29" si="2">IF(C6="Y",CONCATENATE(N5,CHAR(10),$B6),N5)</f>
        <v/>
      </c>
      <c r="O6" t="str">
        <f t="shared" ref="O6:O29" si="3">IF(D6="Y",CONCATENATE(O5,CHAR(10),$B6),O5)</f>
        <v/>
      </c>
      <c r="P6" t="str">
        <f t="shared" ref="P6:P29" si="4">IF(E6="Y",CONCATENATE(P5,CHAR(10),$B6),P5)</f>
        <v/>
      </c>
      <c r="Q6" t="str">
        <f t="shared" ref="Q6:Q29" si="5">IF(F6="Y",CONCATENATE(Q5,CHAR(10),$B6),Q5)</f>
        <v/>
      </c>
      <c r="R6" t="str">
        <f t="shared" ref="R6:R29" si="6">IF(G6="Y",CONCATENATE(R5,CHAR(10),$B6),R5)</f>
        <v/>
      </c>
      <c r="S6" t="str">
        <f t="shared" ref="S6:S29" si="7">IF(H6="Y",CONCATENATE(S5,CHAR(10),$B6),S5)</f>
        <v/>
      </c>
      <c r="T6" t="str">
        <f t="shared" ref="T6:T29" si="8">IF(I6="Y",CONCATENATE(T5,CHAR(10),$B6),T5)</f>
        <v/>
      </c>
      <c r="U6" t="str">
        <f t="shared" ref="U6:U29" si="9">IF(J6="Y",CONCATENATE(U5,CHAR(10),$B6),U5)</f>
        <v/>
      </c>
      <c r="V6" t="str">
        <f t="shared" ref="V6:V29" si="10">IF(K6="Y",CONCATENATE(V5,CHAR(10),$B6),V5)</f>
        <v/>
      </c>
      <c r="W6" t="str">
        <f t="shared" ref="W6:W29" si="11">IF(L6="Y",CONCATENATE(W5,CHAR(10),$B6),W5)</f>
        <v/>
      </c>
    </row>
    <row r="7" spans="2:23" x14ac:dyDescent="0.25">
      <c r="B7" s="111" t="s">
        <v>224</v>
      </c>
      <c r="C7" s="140"/>
      <c r="D7" s="140"/>
      <c r="E7" s="140"/>
      <c r="F7" s="140"/>
      <c r="G7" s="140"/>
      <c r="H7" s="140"/>
      <c r="I7" s="140"/>
      <c r="J7" s="140"/>
      <c r="K7" s="140"/>
      <c r="L7" s="140"/>
      <c r="N7" t="str">
        <f t="shared" si="2"/>
        <v/>
      </c>
      <c r="O7" t="str">
        <f t="shared" si="3"/>
        <v/>
      </c>
      <c r="P7" t="str">
        <f t="shared" si="4"/>
        <v/>
      </c>
      <c r="Q7" t="str">
        <f t="shared" si="5"/>
        <v/>
      </c>
      <c r="R7" t="str">
        <f t="shared" si="6"/>
        <v/>
      </c>
      <c r="S7" t="str">
        <f t="shared" si="7"/>
        <v/>
      </c>
      <c r="T7" t="str">
        <f t="shared" si="8"/>
        <v/>
      </c>
      <c r="U7" t="str">
        <f t="shared" si="9"/>
        <v/>
      </c>
      <c r="V7" t="str">
        <f t="shared" si="10"/>
        <v/>
      </c>
      <c r="W7" t="str">
        <f t="shared" si="11"/>
        <v/>
      </c>
    </row>
    <row r="8" spans="2:23" x14ac:dyDescent="0.25">
      <c r="B8" s="111" t="s">
        <v>210</v>
      </c>
      <c r="C8" s="140"/>
      <c r="D8" s="140"/>
      <c r="E8" s="140"/>
      <c r="F8" s="140"/>
      <c r="G8" s="140"/>
      <c r="H8" s="140"/>
      <c r="I8" s="140"/>
      <c r="J8" s="140"/>
      <c r="K8" s="140"/>
      <c r="L8" s="140"/>
      <c r="N8" t="str">
        <f t="shared" si="2"/>
        <v/>
      </c>
      <c r="O8" t="str">
        <f t="shared" si="3"/>
        <v/>
      </c>
      <c r="P8" t="str">
        <f t="shared" si="4"/>
        <v/>
      </c>
      <c r="Q8" t="str">
        <f t="shared" si="5"/>
        <v/>
      </c>
      <c r="R8" t="str">
        <f t="shared" si="6"/>
        <v/>
      </c>
      <c r="S8" t="str">
        <f t="shared" si="7"/>
        <v/>
      </c>
      <c r="T8" t="str">
        <f t="shared" si="8"/>
        <v/>
      </c>
      <c r="U8" t="str">
        <f t="shared" si="9"/>
        <v/>
      </c>
      <c r="V8" t="str">
        <f t="shared" si="10"/>
        <v/>
      </c>
      <c r="W8" t="str">
        <f t="shared" si="11"/>
        <v/>
      </c>
    </row>
    <row r="9" spans="2:23" x14ac:dyDescent="0.25">
      <c r="B9" s="111" t="s">
        <v>223</v>
      </c>
      <c r="C9" s="140"/>
      <c r="D9" s="140"/>
      <c r="E9" s="140"/>
      <c r="F9" s="140"/>
      <c r="G9" s="140"/>
      <c r="H9" s="140"/>
      <c r="I9" s="140"/>
      <c r="J9" s="140"/>
      <c r="K9" s="140"/>
      <c r="L9" s="140"/>
      <c r="N9" t="str">
        <f t="shared" si="2"/>
        <v/>
      </c>
      <c r="O9" t="str">
        <f t="shared" si="3"/>
        <v/>
      </c>
      <c r="P9" t="str">
        <f t="shared" si="4"/>
        <v/>
      </c>
      <c r="Q9" t="str">
        <f t="shared" si="5"/>
        <v/>
      </c>
      <c r="R9" t="str">
        <f t="shared" si="6"/>
        <v/>
      </c>
      <c r="S9" t="str">
        <f t="shared" si="7"/>
        <v/>
      </c>
      <c r="T9" t="str">
        <f t="shared" si="8"/>
        <v/>
      </c>
      <c r="U9" t="str">
        <f t="shared" si="9"/>
        <v/>
      </c>
      <c r="V9" t="str">
        <f t="shared" si="10"/>
        <v/>
      </c>
      <c r="W9" t="str">
        <f t="shared" si="11"/>
        <v/>
      </c>
    </row>
    <row r="10" spans="2:23" x14ac:dyDescent="0.25">
      <c r="B10" s="111" t="s">
        <v>211</v>
      </c>
      <c r="C10" s="140"/>
      <c r="D10" s="140"/>
      <c r="E10" s="140"/>
      <c r="F10" s="140"/>
      <c r="G10" s="140"/>
      <c r="H10" s="140"/>
      <c r="I10" s="140"/>
      <c r="J10" s="140"/>
      <c r="K10" s="140"/>
      <c r="L10" s="140"/>
      <c r="N10" t="str">
        <f t="shared" si="2"/>
        <v/>
      </c>
      <c r="O10" t="str">
        <f t="shared" si="3"/>
        <v/>
      </c>
      <c r="P10" t="str">
        <f t="shared" si="4"/>
        <v/>
      </c>
      <c r="Q10" t="str">
        <f t="shared" si="5"/>
        <v/>
      </c>
      <c r="R10" t="str">
        <f t="shared" si="6"/>
        <v/>
      </c>
      <c r="S10" t="str">
        <f t="shared" si="7"/>
        <v/>
      </c>
      <c r="T10" t="str">
        <f t="shared" si="8"/>
        <v/>
      </c>
      <c r="U10" t="str">
        <f t="shared" si="9"/>
        <v/>
      </c>
      <c r="V10" t="str">
        <f t="shared" si="10"/>
        <v/>
      </c>
      <c r="W10" t="str">
        <f t="shared" si="11"/>
        <v/>
      </c>
    </row>
    <row r="11" spans="2:23" x14ac:dyDescent="0.25">
      <c r="B11" s="111" t="s">
        <v>212</v>
      </c>
      <c r="C11" s="140"/>
      <c r="D11" s="140"/>
      <c r="E11" s="140"/>
      <c r="F11" s="140"/>
      <c r="G11" s="140"/>
      <c r="H11" s="140"/>
      <c r="I11" s="140"/>
      <c r="J11" s="140"/>
      <c r="K11" s="140"/>
      <c r="L11" s="140"/>
      <c r="N11" t="str">
        <f t="shared" si="2"/>
        <v/>
      </c>
      <c r="O11" t="str">
        <f t="shared" si="3"/>
        <v/>
      </c>
      <c r="P11" t="str">
        <f t="shared" si="4"/>
        <v/>
      </c>
      <c r="Q11" t="str">
        <f t="shared" si="5"/>
        <v/>
      </c>
      <c r="R11" t="str">
        <f t="shared" si="6"/>
        <v/>
      </c>
      <c r="S11" t="str">
        <f t="shared" si="7"/>
        <v/>
      </c>
      <c r="T11" t="str">
        <f t="shared" si="8"/>
        <v/>
      </c>
      <c r="U11" t="str">
        <f t="shared" si="9"/>
        <v/>
      </c>
      <c r="V11" t="str">
        <f t="shared" si="10"/>
        <v/>
      </c>
      <c r="W11" t="str">
        <f t="shared" si="11"/>
        <v/>
      </c>
    </row>
    <row r="12" spans="2:23" x14ac:dyDescent="0.25">
      <c r="B12" s="111" t="s">
        <v>218</v>
      </c>
      <c r="C12" s="140"/>
      <c r="D12" s="140"/>
      <c r="E12" s="140"/>
      <c r="F12" s="140"/>
      <c r="G12" s="140"/>
      <c r="H12" s="140"/>
      <c r="I12" s="140"/>
      <c r="J12" s="140"/>
      <c r="K12" s="140"/>
      <c r="L12" s="140"/>
      <c r="N12" t="str">
        <f t="shared" si="2"/>
        <v/>
      </c>
      <c r="O12" t="str">
        <f t="shared" si="3"/>
        <v/>
      </c>
      <c r="P12" t="str">
        <f t="shared" si="4"/>
        <v/>
      </c>
      <c r="Q12" t="str">
        <f t="shared" si="5"/>
        <v/>
      </c>
      <c r="R12" t="str">
        <f t="shared" si="6"/>
        <v/>
      </c>
      <c r="S12" t="str">
        <f t="shared" si="7"/>
        <v/>
      </c>
      <c r="T12" t="str">
        <f t="shared" si="8"/>
        <v/>
      </c>
      <c r="U12" t="str">
        <f t="shared" si="9"/>
        <v/>
      </c>
      <c r="V12" t="str">
        <f t="shared" si="10"/>
        <v/>
      </c>
      <c r="W12" t="str">
        <f t="shared" si="11"/>
        <v/>
      </c>
    </row>
    <row r="13" spans="2:23" x14ac:dyDescent="0.25">
      <c r="B13" s="111" t="s">
        <v>215</v>
      </c>
      <c r="C13" s="140"/>
      <c r="D13" s="140"/>
      <c r="E13" s="140"/>
      <c r="F13" s="140"/>
      <c r="G13" s="140"/>
      <c r="H13" s="140"/>
      <c r="I13" s="140"/>
      <c r="J13" s="140"/>
      <c r="K13" s="140"/>
      <c r="L13" s="140"/>
      <c r="N13" t="str">
        <f t="shared" si="2"/>
        <v/>
      </c>
      <c r="O13" t="str">
        <f t="shared" si="3"/>
        <v/>
      </c>
      <c r="P13" t="str">
        <f t="shared" si="4"/>
        <v/>
      </c>
      <c r="Q13" t="str">
        <f t="shared" si="5"/>
        <v/>
      </c>
      <c r="R13" t="str">
        <f t="shared" si="6"/>
        <v/>
      </c>
      <c r="S13" t="str">
        <f t="shared" si="7"/>
        <v/>
      </c>
      <c r="T13" t="str">
        <f t="shared" si="8"/>
        <v/>
      </c>
      <c r="U13" t="str">
        <f t="shared" si="9"/>
        <v/>
      </c>
      <c r="V13" t="str">
        <f t="shared" si="10"/>
        <v/>
      </c>
      <c r="W13" t="str">
        <f t="shared" si="11"/>
        <v/>
      </c>
    </row>
    <row r="14" spans="2:23" x14ac:dyDescent="0.25">
      <c r="B14" s="111" t="s">
        <v>216</v>
      </c>
      <c r="C14" s="140"/>
      <c r="D14" s="140"/>
      <c r="E14" s="140"/>
      <c r="F14" s="140"/>
      <c r="G14" s="140"/>
      <c r="H14" s="140"/>
      <c r="I14" s="140"/>
      <c r="J14" s="140"/>
      <c r="K14" s="140"/>
      <c r="L14" s="140"/>
      <c r="N14" t="str">
        <f t="shared" si="2"/>
        <v/>
      </c>
      <c r="O14" t="str">
        <f t="shared" si="3"/>
        <v/>
      </c>
      <c r="P14" t="str">
        <f t="shared" si="4"/>
        <v/>
      </c>
      <c r="Q14" t="str">
        <f t="shared" si="5"/>
        <v/>
      </c>
      <c r="R14" t="str">
        <f t="shared" si="6"/>
        <v/>
      </c>
      <c r="S14" t="str">
        <f t="shared" si="7"/>
        <v/>
      </c>
      <c r="T14" t="str">
        <f t="shared" si="8"/>
        <v/>
      </c>
      <c r="U14" t="str">
        <f t="shared" si="9"/>
        <v/>
      </c>
      <c r="V14" t="str">
        <f t="shared" si="10"/>
        <v/>
      </c>
      <c r="W14" t="str">
        <f t="shared" si="11"/>
        <v/>
      </c>
    </row>
    <row r="15" spans="2:23" x14ac:dyDescent="0.25">
      <c r="B15" s="111" t="s">
        <v>225</v>
      </c>
      <c r="C15" s="140"/>
      <c r="D15" s="140"/>
      <c r="E15" s="140"/>
      <c r="F15" s="140"/>
      <c r="G15" s="140"/>
      <c r="H15" s="140"/>
      <c r="I15" s="140"/>
      <c r="J15" s="140"/>
      <c r="K15" s="140"/>
      <c r="L15" s="140"/>
      <c r="N15" t="str">
        <f t="shared" si="2"/>
        <v/>
      </c>
      <c r="O15" t="str">
        <f t="shared" si="3"/>
        <v/>
      </c>
      <c r="P15" t="str">
        <f t="shared" si="4"/>
        <v/>
      </c>
      <c r="Q15" t="str">
        <f t="shared" si="5"/>
        <v/>
      </c>
      <c r="R15" t="str">
        <f t="shared" si="6"/>
        <v/>
      </c>
      <c r="S15" t="str">
        <f t="shared" si="7"/>
        <v/>
      </c>
      <c r="T15" t="str">
        <f t="shared" si="8"/>
        <v/>
      </c>
      <c r="U15" t="str">
        <f t="shared" si="9"/>
        <v/>
      </c>
      <c r="V15" t="str">
        <f t="shared" si="10"/>
        <v/>
      </c>
      <c r="W15" t="str">
        <f t="shared" si="11"/>
        <v/>
      </c>
    </row>
    <row r="16" spans="2:23" x14ac:dyDescent="0.25">
      <c r="B16" s="111" t="s">
        <v>213</v>
      </c>
      <c r="C16" s="140"/>
      <c r="D16" s="140"/>
      <c r="E16" s="140"/>
      <c r="F16" s="140"/>
      <c r="G16" s="140"/>
      <c r="H16" s="140"/>
      <c r="I16" s="140"/>
      <c r="J16" s="140"/>
      <c r="K16" s="140"/>
      <c r="L16" s="140"/>
      <c r="N16" t="str">
        <f t="shared" si="2"/>
        <v/>
      </c>
      <c r="O16" t="str">
        <f t="shared" si="3"/>
        <v/>
      </c>
      <c r="P16" t="str">
        <f t="shared" si="4"/>
        <v/>
      </c>
      <c r="Q16" t="str">
        <f t="shared" si="5"/>
        <v/>
      </c>
      <c r="R16" t="str">
        <f t="shared" si="6"/>
        <v/>
      </c>
      <c r="S16" t="str">
        <f t="shared" si="7"/>
        <v/>
      </c>
      <c r="T16" t="str">
        <f t="shared" si="8"/>
        <v/>
      </c>
      <c r="U16" t="str">
        <f t="shared" si="9"/>
        <v/>
      </c>
      <c r="V16" t="str">
        <f t="shared" si="10"/>
        <v/>
      </c>
      <c r="W16" t="str">
        <f t="shared" si="11"/>
        <v/>
      </c>
    </row>
    <row r="17" spans="2:23" x14ac:dyDescent="0.25">
      <c r="B17" s="111" t="s">
        <v>214</v>
      </c>
      <c r="C17" s="140"/>
      <c r="D17" s="140"/>
      <c r="E17" s="140"/>
      <c r="F17" s="140"/>
      <c r="G17" s="140"/>
      <c r="H17" s="140"/>
      <c r="I17" s="140"/>
      <c r="J17" s="140"/>
      <c r="K17" s="140"/>
      <c r="L17" s="140"/>
      <c r="N17" t="str">
        <f t="shared" si="2"/>
        <v/>
      </c>
      <c r="O17" t="str">
        <f t="shared" si="3"/>
        <v/>
      </c>
      <c r="P17" t="str">
        <f t="shared" si="4"/>
        <v/>
      </c>
      <c r="Q17" t="str">
        <f t="shared" si="5"/>
        <v/>
      </c>
      <c r="R17" t="str">
        <f t="shared" si="6"/>
        <v/>
      </c>
      <c r="S17" t="str">
        <f t="shared" si="7"/>
        <v/>
      </c>
      <c r="T17" t="str">
        <f t="shared" si="8"/>
        <v/>
      </c>
      <c r="U17" t="str">
        <f t="shared" si="9"/>
        <v/>
      </c>
      <c r="V17" t="str">
        <f t="shared" si="10"/>
        <v/>
      </c>
      <c r="W17" t="str">
        <f t="shared" si="11"/>
        <v/>
      </c>
    </row>
    <row r="18" spans="2:23" x14ac:dyDescent="0.25">
      <c r="B18" s="111" t="s">
        <v>217</v>
      </c>
      <c r="C18" s="140"/>
      <c r="D18" s="140"/>
      <c r="E18" s="140"/>
      <c r="F18" s="140"/>
      <c r="G18" s="140"/>
      <c r="H18" s="140"/>
      <c r="I18" s="140"/>
      <c r="J18" s="140"/>
      <c r="K18" s="140"/>
      <c r="L18" s="140"/>
      <c r="N18" t="str">
        <f t="shared" si="2"/>
        <v/>
      </c>
      <c r="O18" t="str">
        <f t="shared" si="3"/>
        <v/>
      </c>
      <c r="P18" t="str">
        <f t="shared" si="4"/>
        <v/>
      </c>
      <c r="Q18" t="str">
        <f t="shared" si="5"/>
        <v/>
      </c>
      <c r="R18" t="str">
        <f t="shared" si="6"/>
        <v/>
      </c>
      <c r="S18" t="str">
        <f t="shared" si="7"/>
        <v/>
      </c>
      <c r="T18" t="str">
        <f t="shared" si="8"/>
        <v/>
      </c>
      <c r="U18" t="str">
        <f t="shared" si="9"/>
        <v/>
      </c>
      <c r="V18" t="str">
        <f t="shared" si="10"/>
        <v/>
      </c>
      <c r="W18" t="str">
        <f t="shared" si="11"/>
        <v/>
      </c>
    </row>
    <row r="19" spans="2:23" x14ac:dyDescent="0.25">
      <c r="B19" s="111" t="s">
        <v>226</v>
      </c>
      <c r="C19" s="140"/>
      <c r="D19" s="140"/>
      <c r="E19" s="140"/>
      <c r="F19" s="140"/>
      <c r="G19" s="140"/>
      <c r="H19" s="140"/>
      <c r="I19" s="140"/>
      <c r="J19" s="140"/>
      <c r="K19" s="140"/>
      <c r="L19" s="140"/>
      <c r="N19" t="str">
        <f t="shared" si="2"/>
        <v/>
      </c>
      <c r="O19" t="str">
        <f t="shared" si="3"/>
        <v/>
      </c>
      <c r="P19" t="str">
        <f t="shared" si="4"/>
        <v/>
      </c>
      <c r="Q19" t="str">
        <f t="shared" si="5"/>
        <v/>
      </c>
      <c r="R19" t="str">
        <f t="shared" si="6"/>
        <v/>
      </c>
      <c r="S19" t="str">
        <f t="shared" si="7"/>
        <v/>
      </c>
      <c r="T19" t="str">
        <f t="shared" si="8"/>
        <v/>
      </c>
      <c r="U19" t="str">
        <f t="shared" si="9"/>
        <v/>
      </c>
      <c r="V19" t="str">
        <f t="shared" si="10"/>
        <v/>
      </c>
      <c r="W19" t="str">
        <f t="shared" si="11"/>
        <v/>
      </c>
    </row>
    <row r="20" spans="2:23" x14ac:dyDescent="0.25">
      <c r="B20" s="112"/>
      <c r="C20" s="140"/>
      <c r="D20" s="140"/>
      <c r="E20" s="140"/>
      <c r="F20" s="140"/>
      <c r="G20" s="140"/>
      <c r="H20" s="140"/>
      <c r="I20" s="140"/>
      <c r="J20" s="140"/>
      <c r="K20" s="140"/>
      <c r="L20" s="140"/>
      <c r="N20" t="str">
        <f t="shared" si="2"/>
        <v/>
      </c>
      <c r="O20" t="str">
        <f t="shared" si="3"/>
        <v/>
      </c>
      <c r="P20" t="str">
        <f t="shared" si="4"/>
        <v/>
      </c>
      <c r="Q20" t="str">
        <f t="shared" si="5"/>
        <v/>
      </c>
      <c r="R20" t="str">
        <f t="shared" si="6"/>
        <v/>
      </c>
      <c r="S20" t="str">
        <f t="shared" si="7"/>
        <v/>
      </c>
      <c r="T20" t="str">
        <f t="shared" si="8"/>
        <v/>
      </c>
      <c r="U20" t="str">
        <f t="shared" si="9"/>
        <v/>
      </c>
      <c r="V20" t="str">
        <f t="shared" si="10"/>
        <v/>
      </c>
      <c r="W20" t="str">
        <f t="shared" si="11"/>
        <v/>
      </c>
    </row>
    <row r="21" spans="2:23" x14ac:dyDescent="0.25">
      <c r="B21" s="112"/>
      <c r="C21" s="140"/>
      <c r="D21" s="140"/>
      <c r="E21" s="140"/>
      <c r="F21" s="140"/>
      <c r="G21" s="140"/>
      <c r="H21" s="140"/>
      <c r="I21" s="140"/>
      <c r="J21" s="140"/>
      <c r="K21" s="140"/>
      <c r="L21" s="140"/>
      <c r="N21" t="str">
        <f t="shared" si="2"/>
        <v/>
      </c>
      <c r="O21" t="str">
        <f t="shared" si="3"/>
        <v/>
      </c>
      <c r="P21" t="str">
        <f t="shared" si="4"/>
        <v/>
      </c>
      <c r="Q21" t="str">
        <f t="shared" si="5"/>
        <v/>
      </c>
      <c r="R21" t="str">
        <f t="shared" si="6"/>
        <v/>
      </c>
      <c r="S21" t="str">
        <f t="shared" si="7"/>
        <v/>
      </c>
      <c r="T21" t="str">
        <f t="shared" si="8"/>
        <v/>
      </c>
      <c r="U21" t="str">
        <f t="shared" si="9"/>
        <v/>
      </c>
      <c r="V21" t="str">
        <f t="shared" si="10"/>
        <v/>
      </c>
      <c r="W21" t="str">
        <f t="shared" si="11"/>
        <v/>
      </c>
    </row>
    <row r="22" spans="2:23" x14ac:dyDescent="0.25">
      <c r="B22" s="112"/>
      <c r="C22" s="140"/>
      <c r="D22" s="140"/>
      <c r="E22" s="140"/>
      <c r="F22" s="140"/>
      <c r="G22" s="140"/>
      <c r="H22" s="140"/>
      <c r="I22" s="140"/>
      <c r="J22" s="140"/>
      <c r="K22" s="140"/>
      <c r="L22" s="140"/>
      <c r="N22" t="str">
        <f t="shared" si="2"/>
        <v/>
      </c>
      <c r="O22" t="str">
        <f t="shared" si="3"/>
        <v/>
      </c>
      <c r="P22" t="str">
        <f t="shared" si="4"/>
        <v/>
      </c>
      <c r="Q22" t="str">
        <f t="shared" si="5"/>
        <v/>
      </c>
      <c r="R22" t="str">
        <f t="shared" si="6"/>
        <v/>
      </c>
      <c r="S22" t="str">
        <f t="shared" si="7"/>
        <v/>
      </c>
      <c r="T22" t="str">
        <f t="shared" si="8"/>
        <v/>
      </c>
      <c r="U22" t="str">
        <f t="shared" si="9"/>
        <v/>
      </c>
      <c r="V22" t="str">
        <f t="shared" si="10"/>
        <v/>
      </c>
      <c r="W22" t="str">
        <f t="shared" si="11"/>
        <v/>
      </c>
    </row>
    <row r="23" spans="2:23" x14ac:dyDescent="0.25">
      <c r="B23" s="112"/>
      <c r="C23" s="140"/>
      <c r="D23" s="140"/>
      <c r="E23" s="140"/>
      <c r="F23" s="140"/>
      <c r="G23" s="140"/>
      <c r="H23" s="140"/>
      <c r="I23" s="140"/>
      <c r="J23" s="140"/>
      <c r="K23" s="140"/>
      <c r="L23" s="140"/>
      <c r="N23" t="str">
        <f t="shared" si="2"/>
        <v/>
      </c>
      <c r="O23" t="str">
        <f t="shared" si="3"/>
        <v/>
      </c>
      <c r="P23" t="str">
        <f t="shared" si="4"/>
        <v/>
      </c>
      <c r="Q23" t="str">
        <f t="shared" si="5"/>
        <v/>
      </c>
      <c r="R23" t="str">
        <f t="shared" si="6"/>
        <v/>
      </c>
      <c r="S23" t="str">
        <f t="shared" si="7"/>
        <v/>
      </c>
      <c r="T23" t="str">
        <f t="shared" si="8"/>
        <v/>
      </c>
      <c r="U23" t="str">
        <f t="shared" si="9"/>
        <v/>
      </c>
      <c r="V23" t="str">
        <f t="shared" si="10"/>
        <v/>
      </c>
      <c r="W23" t="str">
        <f t="shared" si="11"/>
        <v/>
      </c>
    </row>
    <row r="24" spans="2:23" x14ac:dyDescent="0.25">
      <c r="B24" s="112"/>
      <c r="C24" s="140"/>
      <c r="D24" s="140"/>
      <c r="E24" s="140"/>
      <c r="F24" s="140"/>
      <c r="G24" s="140"/>
      <c r="H24" s="140"/>
      <c r="I24" s="140"/>
      <c r="J24" s="140"/>
      <c r="K24" s="140"/>
      <c r="L24" s="140"/>
      <c r="N24" t="str">
        <f t="shared" si="2"/>
        <v/>
      </c>
      <c r="O24" t="str">
        <f t="shared" si="3"/>
        <v/>
      </c>
      <c r="P24" t="str">
        <f t="shared" si="4"/>
        <v/>
      </c>
      <c r="Q24" t="str">
        <f t="shared" si="5"/>
        <v/>
      </c>
      <c r="R24" t="str">
        <f t="shared" si="6"/>
        <v/>
      </c>
      <c r="S24" t="str">
        <f t="shared" si="7"/>
        <v/>
      </c>
      <c r="T24" t="str">
        <f t="shared" si="8"/>
        <v/>
      </c>
      <c r="U24" t="str">
        <f t="shared" si="9"/>
        <v/>
      </c>
      <c r="V24" t="str">
        <f t="shared" si="10"/>
        <v/>
      </c>
      <c r="W24" t="str">
        <f t="shared" si="11"/>
        <v/>
      </c>
    </row>
    <row r="25" spans="2:23" x14ac:dyDescent="0.25">
      <c r="B25" s="112"/>
      <c r="C25" s="140"/>
      <c r="D25" s="140"/>
      <c r="E25" s="140"/>
      <c r="F25" s="140"/>
      <c r="G25" s="140"/>
      <c r="H25" s="140"/>
      <c r="I25" s="140"/>
      <c r="J25" s="140"/>
      <c r="K25" s="140"/>
      <c r="L25" s="140"/>
      <c r="N25" t="str">
        <f t="shared" si="2"/>
        <v/>
      </c>
      <c r="O25" t="str">
        <f t="shared" si="3"/>
        <v/>
      </c>
      <c r="P25" t="str">
        <f t="shared" si="4"/>
        <v/>
      </c>
      <c r="Q25" t="str">
        <f t="shared" si="5"/>
        <v/>
      </c>
      <c r="R25" t="str">
        <f t="shared" si="6"/>
        <v/>
      </c>
      <c r="S25" t="str">
        <f t="shared" si="7"/>
        <v/>
      </c>
      <c r="T25" t="str">
        <f t="shared" si="8"/>
        <v/>
      </c>
      <c r="U25" t="str">
        <f t="shared" si="9"/>
        <v/>
      </c>
      <c r="V25" t="str">
        <f t="shared" si="10"/>
        <v/>
      </c>
      <c r="W25" t="str">
        <f t="shared" si="11"/>
        <v/>
      </c>
    </row>
    <row r="26" spans="2:23" x14ac:dyDescent="0.25">
      <c r="B26" s="112"/>
      <c r="C26" s="140"/>
      <c r="D26" s="140"/>
      <c r="E26" s="140"/>
      <c r="F26" s="140"/>
      <c r="G26" s="140"/>
      <c r="H26" s="140"/>
      <c r="I26" s="140"/>
      <c r="J26" s="140"/>
      <c r="K26" s="140"/>
      <c r="L26" s="140"/>
      <c r="N26" t="str">
        <f t="shared" si="2"/>
        <v/>
      </c>
      <c r="O26" t="str">
        <f t="shared" si="3"/>
        <v/>
      </c>
      <c r="P26" t="str">
        <f t="shared" si="4"/>
        <v/>
      </c>
      <c r="Q26" t="str">
        <f t="shared" si="5"/>
        <v/>
      </c>
      <c r="R26" t="str">
        <f t="shared" si="6"/>
        <v/>
      </c>
      <c r="S26" t="str">
        <f t="shared" si="7"/>
        <v/>
      </c>
      <c r="T26" t="str">
        <f t="shared" si="8"/>
        <v/>
      </c>
      <c r="U26" t="str">
        <f t="shared" si="9"/>
        <v/>
      </c>
      <c r="V26" t="str">
        <f t="shared" si="10"/>
        <v/>
      </c>
      <c r="W26" t="str">
        <f t="shared" si="11"/>
        <v/>
      </c>
    </row>
    <row r="27" spans="2:23" x14ac:dyDescent="0.25">
      <c r="B27" s="112"/>
      <c r="C27" s="140"/>
      <c r="D27" s="140"/>
      <c r="E27" s="140"/>
      <c r="F27" s="140"/>
      <c r="G27" s="140"/>
      <c r="H27" s="140"/>
      <c r="I27" s="140"/>
      <c r="J27" s="140"/>
      <c r="K27" s="140"/>
      <c r="L27" s="140"/>
      <c r="N27" t="str">
        <f t="shared" si="2"/>
        <v/>
      </c>
      <c r="O27" t="str">
        <f t="shared" si="3"/>
        <v/>
      </c>
      <c r="P27" t="str">
        <f t="shared" si="4"/>
        <v/>
      </c>
      <c r="Q27" t="str">
        <f t="shared" si="5"/>
        <v/>
      </c>
      <c r="R27" t="str">
        <f t="shared" si="6"/>
        <v/>
      </c>
      <c r="S27" t="str">
        <f t="shared" si="7"/>
        <v/>
      </c>
      <c r="T27" t="str">
        <f t="shared" si="8"/>
        <v/>
      </c>
      <c r="U27" t="str">
        <f t="shared" si="9"/>
        <v/>
      </c>
      <c r="V27" t="str">
        <f t="shared" si="10"/>
        <v/>
      </c>
      <c r="W27" t="str">
        <f t="shared" si="11"/>
        <v/>
      </c>
    </row>
    <row r="28" spans="2:23" x14ac:dyDescent="0.25">
      <c r="B28" s="112"/>
      <c r="C28" s="140"/>
      <c r="D28" s="140"/>
      <c r="E28" s="140"/>
      <c r="F28" s="140"/>
      <c r="G28" s="140"/>
      <c r="H28" s="140"/>
      <c r="I28" s="140"/>
      <c r="J28" s="140"/>
      <c r="K28" s="140"/>
      <c r="L28" s="140"/>
      <c r="N28" t="str">
        <f t="shared" si="2"/>
        <v/>
      </c>
      <c r="O28" t="str">
        <f t="shared" si="3"/>
        <v/>
      </c>
      <c r="P28" t="str">
        <f t="shared" si="4"/>
        <v/>
      </c>
      <c r="Q28" t="str">
        <f t="shared" si="5"/>
        <v/>
      </c>
      <c r="R28" t="str">
        <f t="shared" si="6"/>
        <v/>
      </c>
      <c r="S28" t="str">
        <f t="shared" si="7"/>
        <v/>
      </c>
      <c r="T28" t="str">
        <f t="shared" si="8"/>
        <v/>
      </c>
      <c r="U28" t="str">
        <f t="shared" si="9"/>
        <v/>
      </c>
      <c r="V28" t="str">
        <f t="shared" si="10"/>
        <v/>
      </c>
      <c r="W28" t="str">
        <f t="shared" si="11"/>
        <v/>
      </c>
    </row>
    <row r="29" spans="2:23" x14ac:dyDescent="0.25">
      <c r="B29" s="112"/>
      <c r="C29" s="140"/>
      <c r="D29" s="140"/>
      <c r="E29" s="140"/>
      <c r="F29" s="140"/>
      <c r="G29" s="140"/>
      <c r="H29" s="140"/>
      <c r="I29" s="140"/>
      <c r="J29" s="140"/>
      <c r="K29" s="140"/>
      <c r="L29" s="140"/>
      <c r="N29" t="str">
        <f t="shared" si="2"/>
        <v/>
      </c>
      <c r="O29" t="str">
        <f t="shared" si="3"/>
        <v/>
      </c>
      <c r="P29" t="str">
        <f t="shared" si="4"/>
        <v/>
      </c>
      <c r="Q29" t="str">
        <f t="shared" si="5"/>
        <v/>
      </c>
      <c r="R29" t="str">
        <f t="shared" si="6"/>
        <v/>
      </c>
      <c r="S29" t="str">
        <f t="shared" si="7"/>
        <v/>
      </c>
      <c r="T29" t="str">
        <f t="shared" si="8"/>
        <v/>
      </c>
      <c r="U29" t="str">
        <f t="shared" si="9"/>
        <v/>
      </c>
      <c r="V29" t="str">
        <f t="shared" si="10"/>
        <v/>
      </c>
      <c r="W29" t="str">
        <f t="shared" si="11"/>
        <v/>
      </c>
    </row>
    <row r="30" spans="2:23" x14ac:dyDescent="0.25">
      <c r="B30" s="112"/>
      <c r="C30" s="140"/>
      <c r="D30" s="140"/>
      <c r="E30" s="140"/>
      <c r="F30" s="140"/>
      <c r="G30" s="140"/>
      <c r="H30" s="140"/>
      <c r="I30" s="140"/>
      <c r="J30" s="140"/>
      <c r="K30" s="140"/>
      <c r="L30" s="140"/>
      <c r="N30" t="str">
        <f t="shared" ref="N30:N35" si="12">IF(C30="Y",CONCATENATE(N29,CHAR(10),$B30),N29)</f>
        <v/>
      </c>
      <c r="O30" t="str">
        <f t="shared" ref="O30:O35" si="13">IF(D30="Y",CONCATENATE(O29,CHAR(10),$B30),O29)</f>
        <v/>
      </c>
      <c r="P30" t="str">
        <f t="shared" ref="P30:P35" si="14">IF(E30="Y",CONCATENATE(P29,CHAR(10),$B30),P29)</f>
        <v/>
      </c>
      <c r="Q30" t="str">
        <f t="shared" ref="Q30:Q35" si="15">IF(F30="Y",CONCATENATE(Q29,CHAR(10),$B30),Q29)</f>
        <v/>
      </c>
      <c r="R30" t="str">
        <f t="shared" ref="R30:R35" si="16">IF(G30="Y",CONCATENATE(R29,CHAR(10),$B30),R29)</f>
        <v/>
      </c>
      <c r="S30" t="str">
        <f t="shared" ref="S30:S35" si="17">IF(H30="Y",CONCATENATE(S29,CHAR(10),$B30),S29)</f>
        <v/>
      </c>
      <c r="T30" t="str">
        <f t="shared" ref="T30:T35" si="18">IF(I30="Y",CONCATENATE(T29,CHAR(10),$B30),T29)</f>
        <v/>
      </c>
      <c r="U30" t="str">
        <f t="shared" ref="U30:U35" si="19">IF(J30="Y",CONCATENATE(U29,CHAR(10),$B30),U29)</f>
        <v/>
      </c>
      <c r="V30" t="str">
        <f t="shared" ref="V30:V35" si="20">IF(K30="Y",CONCATENATE(V29,CHAR(10),$B30),V29)</f>
        <v/>
      </c>
      <c r="W30" t="str">
        <f t="shared" ref="W30:W35" si="21">IF(L30="Y",CONCATENATE(W29,CHAR(10),$B30),W29)</f>
        <v/>
      </c>
    </row>
    <row r="31" spans="2:23" x14ac:dyDescent="0.25">
      <c r="B31" s="112"/>
      <c r="C31" s="140"/>
      <c r="D31" s="140"/>
      <c r="E31" s="140"/>
      <c r="F31" s="140"/>
      <c r="G31" s="140"/>
      <c r="H31" s="140"/>
      <c r="I31" s="140"/>
      <c r="J31" s="140"/>
      <c r="K31" s="140"/>
      <c r="L31" s="140"/>
      <c r="N31" t="str">
        <f t="shared" si="12"/>
        <v/>
      </c>
      <c r="O31" t="str">
        <f t="shared" si="13"/>
        <v/>
      </c>
      <c r="P31" t="str">
        <f t="shared" si="14"/>
        <v/>
      </c>
      <c r="Q31" t="str">
        <f t="shared" si="15"/>
        <v/>
      </c>
      <c r="R31" t="str">
        <f t="shared" si="16"/>
        <v/>
      </c>
      <c r="S31" t="str">
        <f t="shared" si="17"/>
        <v/>
      </c>
      <c r="T31" t="str">
        <f t="shared" si="18"/>
        <v/>
      </c>
      <c r="U31" t="str">
        <f t="shared" si="19"/>
        <v/>
      </c>
      <c r="V31" t="str">
        <f t="shared" si="20"/>
        <v/>
      </c>
      <c r="W31" t="str">
        <f t="shared" si="21"/>
        <v/>
      </c>
    </row>
    <row r="32" spans="2:23" x14ac:dyDescent="0.25">
      <c r="B32" s="112"/>
      <c r="C32" s="140"/>
      <c r="D32" s="140"/>
      <c r="E32" s="140"/>
      <c r="F32" s="140"/>
      <c r="G32" s="140"/>
      <c r="H32" s="140"/>
      <c r="I32" s="140"/>
      <c r="J32" s="140"/>
      <c r="K32" s="140"/>
      <c r="L32" s="140"/>
      <c r="N32" t="str">
        <f t="shared" si="12"/>
        <v/>
      </c>
      <c r="O32" t="str">
        <f t="shared" si="13"/>
        <v/>
      </c>
      <c r="P32" t="str">
        <f t="shared" si="14"/>
        <v/>
      </c>
      <c r="Q32" t="str">
        <f t="shared" si="15"/>
        <v/>
      </c>
      <c r="R32" t="str">
        <f t="shared" si="16"/>
        <v/>
      </c>
      <c r="S32" t="str">
        <f t="shared" si="17"/>
        <v/>
      </c>
      <c r="T32" t="str">
        <f t="shared" si="18"/>
        <v/>
      </c>
      <c r="U32" t="str">
        <f t="shared" si="19"/>
        <v/>
      </c>
      <c r="V32" t="str">
        <f t="shared" si="20"/>
        <v/>
      </c>
      <c r="W32" t="str">
        <f t="shared" si="21"/>
        <v/>
      </c>
    </row>
    <row r="33" spans="2:23" x14ac:dyDescent="0.25">
      <c r="B33" s="112"/>
      <c r="C33" s="140"/>
      <c r="D33" s="140"/>
      <c r="E33" s="140"/>
      <c r="F33" s="140"/>
      <c r="G33" s="140"/>
      <c r="H33" s="140"/>
      <c r="I33" s="140"/>
      <c r="J33" s="140"/>
      <c r="K33" s="140"/>
      <c r="L33" s="140"/>
      <c r="N33" t="str">
        <f t="shared" si="12"/>
        <v/>
      </c>
      <c r="O33" t="str">
        <f t="shared" si="13"/>
        <v/>
      </c>
      <c r="P33" t="str">
        <f t="shared" si="14"/>
        <v/>
      </c>
      <c r="Q33" t="str">
        <f t="shared" si="15"/>
        <v/>
      </c>
      <c r="R33" t="str">
        <f t="shared" si="16"/>
        <v/>
      </c>
      <c r="S33" t="str">
        <f t="shared" si="17"/>
        <v/>
      </c>
      <c r="T33" t="str">
        <f t="shared" si="18"/>
        <v/>
      </c>
      <c r="U33" t="str">
        <f t="shared" si="19"/>
        <v/>
      </c>
      <c r="V33" t="str">
        <f t="shared" si="20"/>
        <v/>
      </c>
      <c r="W33" t="str">
        <f t="shared" si="21"/>
        <v/>
      </c>
    </row>
    <row r="34" spans="2:23" x14ac:dyDescent="0.25">
      <c r="B34" s="112"/>
      <c r="C34" s="140"/>
      <c r="D34" s="140"/>
      <c r="E34" s="140"/>
      <c r="F34" s="140"/>
      <c r="G34" s="140"/>
      <c r="H34" s="140"/>
      <c r="I34" s="140"/>
      <c r="J34" s="140"/>
      <c r="K34" s="140"/>
      <c r="L34" s="140"/>
      <c r="N34" t="str">
        <f t="shared" si="12"/>
        <v/>
      </c>
      <c r="O34" t="str">
        <f t="shared" si="13"/>
        <v/>
      </c>
      <c r="P34" t="str">
        <f t="shared" si="14"/>
        <v/>
      </c>
      <c r="Q34" t="str">
        <f t="shared" si="15"/>
        <v/>
      </c>
      <c r="R34" t="str">
        <f t="shared" si="16"/>
        <v/>
      </c>
      <c r="S34" t="str">
        <f t="shared" si="17"/>
        <v/>
      </c>
      <c r="T34" t="str">
        <f t="shared" si="18"/>
        <v/>
      </c>
      <c r="U34" t="str">
        <f t="shared" si="19"/>
        <v/>
      </c>
      <c r="V34" t="str">
        <f t="shared" si="20"/>
        <v/>
      </c>
      <c r="W34" t="str">
        <f t="shared" si="21"/>
        <v/>
      </c>
    </row>
    <row r="35" spans="2:23" x14ac:dyDescent="0.25">
      <c r="B35" s="112"/>
      <c r="C35" s="140"/>
      <c r="D35" s="140"/>
      <c r="E35" s="140"/>
      <c r="F35" s="140"/>
      <c r="G35" s="140"/>
      <c r="H35" s="140"/>
      <c r="I35" s="140"/>
      <c r="J35" s="140"/>
      <c r="K35" s="140"/>
      <c r="L35" s="140"/>
      <c r="N35" t="str">
        <f t="shared" si="12"/>
        <v/>
      </c>
      <c r="O35" t="str">
        <f t="shared" si="13"/>
        <v/>
      </c>
      <c r="P35" t="str">
        <f t="shared" si="14"/>
        <v/>
      </c>
      <c r="Q35" t="str">
        <f t="shared" si="15"/>
        <v/>
      </c>
      <c r="R35" t="str">
        <f t="shared" si="16"/>
        <v/>
      </c>
      <c r="S35" t="str">
        <f t="shared" si="17"/>
        <v/>
      </c>
      <c r="T35" t="str">
        <f t="shared" si="18"/>
        <v/>
      </c>
      <c r="U35" t="str">
        <f t="shared" si="19"/>
        <v/>
      </c>
      <c r="V35" t="str">
        <f t="shared" si="20"/>
        <v/>
      </c>
      <c r="W35" t="str">
        <f t="shared" si="21"/>
        <v/>
      </c>
    </row>
  </sheetData>
  <protectedRanges>
    <protectedRange sqref="C4:L35 B20:B35" name="Range1"/>
  </protectedRanges>
  <customSheetViews>
    <customSheetView guid="{314EE3D1-E070-4CC7-AC0A-800D99D32560}" hiddenColumns="1">
      <colBreaks count="1" manualBreakCount="1">
        <brk id="12" max="1048575" man="1"/>
      </colBreaks>
      <pageMargins left="0.45" right="0.45" top="0.5" bottom="0.5" header="0.3" footer="0.05"/>
      <pageSetup scale="80" orientation="landscape" r:id="rId1"/>
    </customSheetView>
    <customSheetView guid="{FE77BB71-5BF9-4AB3-8CB7-40822B8D7754}" hiddenColumns="1">
      <colBreaks count="1" manualBreakCount="1">
        <brk id="12" max="1048575" man="1"/>
      </colBreaks>
      <pageMargins left="0.45" right="0.45" top="0.5" bottom="0.5" header="0.3" footer="0.05"/>
      <pageSetup scale="80" orientation="landscape" r:id="rId2"/>
    </customSheetView>
  </customSheetViews>
  <mergeCells count="1">
    <mergeCell ref="B1:L1"/>
  </mergeCells>
  <pageMargins left="0.45" right="0.45" top="0.5" bottom="0.5" header="0.3" footer="0.05"/>
  <pageSetup scale="85" orientation="landscape" r:id="rId3"/>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24"/>
  <sheetViews>
    <sheetView zoomScaleNormal="100" workbookViewId="0"/>
  </sheetViews>
  <sheetFormatPr defaultRowHeight="15" x14ac:dyDescent="0.25"/>
  <cols>
    <col min="1" max="1" width="5.5703125" customWidth="1"/>
    <col min="2" max="3" width="18.7109375" customWidth="1"/>
    <col min="4" max="4" width="122.7109375" customWidth="1"/>
    <col min="5" max="5" width="135.7109375" style="92" customWidth="1"/>
  </cols>
  <sheetData>
    <row r="1" spans="2:5" ht="18.75" x14ac:dyDescent="0.25">
      <c r="B1" s="194" t="s">
        <v>6</v>
      </c>
      <c r="C1" s="194"/>
      <c r="D1" s="194"/>
      <c r="E1" s="196" t="s">
        <v>380</v>
      </c>
    </row>
    <row r="2" spans="2:5" x14ac:dyDescent="0.25">
      <c r="E2" s="197"/>
    </row>
    <row r="3" spans="2:5" ht="45" x14ac:dyDescent="0.25">
      <c r="B3" s="200" t="s">
        <v>6</v>
      </c>
      <c r="C3" s="199"/>
      <c r="D3" s="121" t="s">
        <v>267</v>
      </c>
      <c r="E3" s="109" t="str">
        <f>D3</f>
        <v xml:space="preserve">The district examines school systems and makes intentional decisions to identify and provide critical expectations, supports and structures in all areas of need so that schools are able to respond to their community and ensure that all students are successful.
</v>
      </c>
    </row>
    <row r="4" spans="2:5" ht="15" customHeight="1" x14ac:dyDescent="0.25">
      <c r="B4" s="201" t="s">
        <v>378</v>
      </c>
      <c r="C4" s="202"/>
      <c r="D4" s="122"/>
      <c r="E4" s="109"/>
    </row>
    <row r="5" spans="2:5" ht="15" customHeight="1" x14ac:dyDescent="0.25">
      <c r="B5" s="201" t="s">
        <v>379</v>
      </c>
      <c r="C5" s="202"/>
      <c r="D5" s="126"/>
      <c r="E5" s="109"/>
    </row>
    <row r="6" spans="2:5" x14ac:dyDescent="0.25">
      <c r="B6" s="125"/>
      <c r="C6" s="125"/>
      <c r="E6" s="94" t="s">
        <v>170</v>
      </c>
    </row>
    <row r="7" spans="2:5" ht="90" customHeight="1" x14ac:dyDescent="0.25">
      <c r="B7" s="200" t="s">
        <v>240</v>
      </c>
      <c r="C7" s="199"/>
      <c r="D7" s="123"/>
      <c r="E7" s="93"/>
    </row>
    <row r="8" spans="2:5" x14ac:dyDescent="0.25">
      <c r="B8" s="26"/>
      <c r="C8" s="26"/>
      <c r="E8" s="94" t="s">
        <v>266</v>
      </c>
    </row>
    <row r="9" spans="2:5" ht="77.25" customHeight="1" x14ac:dyDescent="0.25">
      <c r="B9" s="198" t="s">
        <v>96</v>
      </c>
      <c r="C9" s="199"/>
      <c r="D9" s="123"/>
      <c r="E9" s="93"/>
    </row>
    <row r="10" spans="2:5" ht="60" customHeight="1" x14ac:dyDescent="0.25">
      <c r="B10" s="200" t="s">
        <v>97</v>
      </c>
      <c r="C10" s="199"/>
      <c r="D10" s="123" t="str">
        <f>'Leading Indicators'!N35</f>
        <v/>
      </c>
      <c r="E10" s="93"/>
    </row>
    <row r="11" spans="2:5" x14ac:dyDescent="0.25">
      <c r="B11" s="26"/>
      <c r="C11" s="26"/>
      <c r="E11" s="95"/>
    </row>
    <row r="12" spans="2:5" ht="60" x14ac:dyDescent="0.25">
      <c r="B12" s="25" t="s">
        <v>95</v>
      </c>
      <c r="C12" s="27" t="s">
        <v>94</v>
      </c>
      <c r="D12" s="124" t="s">
        <v>241</v>
      </c>
      <c r="E12" s="94" t="s">
        <v>169</v>
      </c>
    </row>
    <row r="13" spans="2:5" x14ac:dyDescent="0.25">
      <c r="B13" s="24"/>
      <c r="C13" s="24"/>
      <c r="D13" s="123"/>
      <c r="E13" s="95"/>
    </row>
    <row r="14" spans="2:5" x14ac:dyDescent="0.25">
      <c r="B14" s="24"/>
      <c r="C14" s="24"/>
      <c r="D14" s="123"/>
      <c r="E14" s="95"/>
    </row>
    <row r="15" spans="2:5" x14ac:dyDescent="0.25">
      <c r="B15" s="24"/>
      <c r="C15" s="24"/>
      <c r="D15" s="123"/>
      <c r="E15" s="95"/>
    </row>
    <row r="16" spans="2:5" x14ac:dyDescent="0.25">
      <c r="B16" s="24"/>
      <c r="C16" s="24"/>
      <c r="D16" s="123"/>
      <c r="E16" s="95"/>
    </row>
    <row r="17" spans="2:5" x14ac:dyDescent="0.25">
      <c r="B17" s="24"/>
      <c r="C17" s="24"/>
      <c r="D17" s="123"/>
      <c r="E17" s="95"/>
    </row>
    <row r="18" spans="2:5" x14ac:dyDescent="0.25">
      <c r="B18" s="24"/>
      <c r="C18" s="24"/>
      <c r="D18" s="123"/>
      <c r="E18" s="95"/>
    </row>
    <row r="19" spans="2:5" x14ac:dyDescent="0.25">
      <c r="B19" s="24"/>
      <c r="C19" s="24"/>
      <c r="D19" s="123"/>
      <c r="E19" s="95"/>
    </row>
    <row r="20" spans="2:5" x14ac:dyDescent="0.25">
      <c r="B20" s="24"/>
      <c r="C20" s="24"/>
      <c r="D20" s="123"/>
      <c r="E20" s="95"/>
    </row>
    <row r="21" spans="2:5" x14ac:dyDescent="0.25">
      <c r="B21" s="24"/>
      <c r="C21" s="24"/>
      <c r="D21" s="123"/>
      <c r="E21" s="95"/>
    </row>
    <row r="22" spans="2:5" x14ac:dyDescent="0.25">
      <c r="B22" s="24"/>
      <c r="C22" s="24"/>
      <c r="D22" s="123"/>
      <c r="E22" s="95"/>
    </row>
    <row r="23" spans="2:5" x14ac:dyDescent="0.25">
      <c r="B23" s="24"/>
      <c r="C23" s="24"/>
      <c r="D23" s="123"/>
      <c r="E23" s="95"/>
    </row>
    <row r="24" spans="2:5" x14ac:dyDescent="0.25">
      <c r="B24" s="24"/>
      <c r="C24" s="24"/>
      <c r="D24" s="123"/>
      <c r="E24" s="95"/>
    </row>
  </sheetData>
  <customSheetViews>
    <customSheetView guid="{314EE3D1-E070-4CC7-AC0A-800D99D32560}">
      <selection activeCell="E10" sqref="E10"/>
      <pageMargins left="0.45" right="0.45" top="0.5" bottom="0.5" header="0.3" footer="0.05"/>
      <pageSetup scale="80" orientation="landscape" r:id="rId1"/>
      <headerFooter>
        <oddFooter>&amp;R&amp;P</oddFooter>
      </headerFooter>
    </customSheetView>
    <customSheetView guid="{FE77BB71-5BF9-4AB3-8CB7-40822B8D7754}">
      <selection activeCell="D8" sqref="D6:D8"/>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24"/>
  <sheetViews>
    <sheetView zoomScaleNormal="100" workbookViewId="0"/>
  </sheetViews>
  <sheetFormatPr defaultRowHeight="15" x14ac:dyDescent="0.25"/>
  <cols>
    <col min="1" max="1" width="5.42578125" customWidth="1"/>
    <col min="2" max="3" width="18.7109375" customWidth="1"/>
    <col min="4" max="4" width="122.7109375" customWidth="1"/>
    <col min="5" max="5" width="135.7109375" style="118" customWidth="1"/>
  </cols>
  <sheetData>
    <row r="1" spans="2:5" ht="18.75" customHeight="1" x14ac:dyDescent="0.25">
      <c r="B1" s="194" t="s">
        <v>164</v>
      </c>
      <c r="C1" s="194"/>
      <c r="D1" s="194"/>
      <c r="E1" s="196" t="s">
        <v>380</v>
      </c>
    </row>
    <row r="2" spans="2:5" x14ac:dyDescent="0.25">
      <c r="E2" s="197"/>
    </row>
    <row r="3" spans="2:5" ht="30" customHeight="1" x14ac:dyDescent="0.25">
      <c r="B3" s="200" t="s">
        <v>93</v>
      </c>
      <c r="C3" s="199"/>
      <c r="D3" s="121" t="s">
        <v>1</v>
      </c>
      <c r="E3" s="109" t="str">
        <f>D3</f>
        <v>SOP 2.1 - The district works collaboratively with the school to provide opportunities and supports for the school leader to create, develop and nurture a school environment that is responsive to the needs of the entire school community.</v>
      </c>
    </row>
    <row r="4" spans="2:5" ht="15" customHeight="1" x14ac:dyDescent="0.25">
      <c r="B4" s="201" t="s">
        <v>378</v>
      </c>
      <c r="C4" s="202"/>
      <c r="D4" s="122"/>
      <c r="E4" s="109"/>
    </row>
    <row r="5" spans="2:5" ht="15" customHeight="1" x14ac:dyDescent="0.25">
      <c r="B5" s="201" t="s">
        <v>379</v>
      </c>
      <c r="C5" s="202"/>
      <c r="D5" s="126"/>
      <c r="E5" s="109"/>
    </row>
    <row r="6" spans="2:5" x14ac:dyDescent="0.25">
      <c r="B6" s="125"/>
      <c r="C6" s="125"/>
      <c r="E6" s="94" t="s">
        <v>170</v>
      </c>
    </row>
    <row r="7" spans="2:5" ht="90" customHeight="1" x14ac:dyDescent="0.25">
      <c r="B7" s="200" t="s">
        <v>240</v>
      </c>
      <c r="C7" s="199"/>
      <c r="D7" s="123"/>
      <c r="E7" s="93"/>
    </row>
    <row r="8" spans="2:5" x14ac:dyDescent="0.25">
      <c r="B8" s="26"/>
      <c r="C8" s="26"/>
      <c r="E8" s="94" t="s">
        <v>266</v>
      </c>
    </row>
    <row r="9" spans="2:5" ht="75" customHeight="1" x14ac:dyDescent="0.25">
      <c r="B9" s="198" t="s">
        <v>96</v>
      </c>
      <c r="C9" s="199"/>
      <c r="D9" s="123"/>
      <c r="E9" s="93"/>
    </row>
    <row r="10" spans="2:5" ht="60" customHeight="1" x14ac:dyDescent="0.25">
      <c r="B10" s="200" t="s">
        <v>97</v>
      </c>
      <c r="C10" s="199"/>
      <c r="D10" s="123" t="str">
        <f>'Leading Indicators'!S35</f>
        <v/>
      </c>
      <c r="E10" s="93"/>
    </row>
    <row r="11" spans="2:5" x14ac:dyDescent="0.25">
      <c r="B11" s="26"/>
      <c r="C11" s="26"/>
      <c r="E11" s="95"/>
    </row>
    <row r="12" spans="2:5" ht="60" x14ac:dyDescent="0.25">
      <c r="B12" s="25" t="s">
        <v>95</v>
      </c>
      <c r="C12" s="27" t="s">
        <v>94</v>
      </c>
      <c r="D12" s="124" t="s">
        <v>241</v>
      </c>
      <c r="E12" s="94" t="s">
        <v>169</v>
      </c>
    </row>
    <row r="13" spans="2:5" x14ac:dyDescent="0.25">
      <c r="B13" s="24"/>
      <c r="C13" s="24"/>
      <c r="D13" s="123"/>
      <c r="E13" s="95"/>
    </row>
    <row r="14" spans="2:5" x14ac:dyDescent="0.25">
      <c r="B14" s="24"/>
      <c r="C14" s="24"/>
      <c r="D14" s="123"/>
      <c r="E14" s="95"/>
    </row>
    <row r="15" spans="2:5" x14ac:dyDescent="0.25">
      <c r="B15" s="24"/>
      <c r="C15" s="24"/>
      <c r="D15" s="123"/>
      <c r="E15" s="95"/>
    </row>
    <row r="16" spans="2:5" x14ac:dyDescent="0.25">
      <c r="B16" s="24"/>
      <c r="C16" s="24"/>
      <c r="D16" s="123"/>
      <c r="E16" s="95"/>
    </row>
    <row r="17" spans="2:5" x14ac:dyDescent="0.25">
      <c r="B17" s="24"/>
      <c r="C17" s="24"/>
      <c r="D17" s="123"/>
      <c r="E17" s="95"/>
    </row>
    <row r="18" spans="2:5" x14ac:dyDescent="0.25">
      <c r="B18" s="24"/>
      <c r="C18" s="24"/>
      <c r="D18" s="123"/>
      <c r="E18" s="95"/>
    </row>
    <row r="19" spans="2:5" x14ac:dyDescent="0.25">
      <c r="B19" s="24"/>
      <c r="C19" s="24"/>
      <c r="D19" s="123"/>
      <c r="E19" s="95"/>
    </row>
    <row r="20" spans="2:5" x14ac:dyDescent="0.25">
      <c r="B20" s="24"/>
      <c r="C20" s="24"/>
      <c r="D20" s="123"/>
      <c r="E20" s="95"/>
    </row>
    <row r="21" spans="2:5" x14ac:dyDescent="0.25">
      <c r="B21" s="24"/>
      <c r="C21" s="24"/>
      <c r="D21" s="123"/>
      <c r="E21" s="95"/>
    </row>
    <row r="22" spans="2:5" x14ac:dyDescent="0.25">
      <c r="B22" s="24"/>
      <c r="C22" s="24"/>
      <c r="D22" s="123"/>
      <c r="E22" s="95"/>
    </row>
    <row r="23" spans="2:5" x14ac:dyDescent="0.25">
      <c r="B23" s="24"/>
      <c r="C23" s="24"/>
      <c r="D23" s="123"/>
      <c r="E23" s="95"/>
    </row>
    <row r="24" spans="2:5" x14ac:dyDescent="0.25">
      <c r="B24" s="24"/>
      <c r="C24" s="24"/>
      <c r="D24" s="123"/>
      <c r="E24" s="95"/>
    </row>
  </sheetData>
  <customSheetViews>
    <customSheetView guid="{314EE3D1-E070-4CC7-AC0A-800D99D32560}" hiddenColumns="1">
      <pageMargins left="0.45" right="0.45" top="0.5" bottom="0.5" header="0.3" footer="0.05"/>
      <pageSetup scale="80" orientation="landscape" r:id="rId1"/>
      <headerFooter>
        <oddFooter>&amp;R&amp;P</oddFooter>
      </headerFooter>
    </customSheetView>
    <customSheetView guid="{FE77BB71-5BF9-4AB3-8CB7-40822B8D7754}"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DCIP Cover Page</vt:lpstr>
      <vt:lpstr>Assurances</vt:lpstr>
      <vt:lpstr>District Leadership Team</vt:lpstr>
      <vt:lpstr>District Info Sheet</vt:lpstr>
      <vt:lpstr>Overview</vt:lpstr>
      <vt:lpstr>PS Reform Model</vt:lpstr>
      <vt:lpstr>Leading Indicators</vt:lpstr>
      <vt:lpstr>Tenet 1</vt:lpstr>
      <vt:lpstr>Tenet 2</vt:lpstr>
      <vt:lpstr>Tenet 3</vt:lpstr>
      <vt:lpstr>Tenet 4</vt:lpstr>
      <vt:lpstr>Tenet 5</vt:lpstr>
      <vt:lpstr>Tenet 6</vt:lpstr>
      <vt:lpstr>AllocationPlan-Improvement</vt:lpstr>
      <vt:lpstr>AllocationPlan-PE</vt:lpstr>
      <vt:lpstr>SI Set Aside Rates</vt:lpstr>
      <vt:lpstr>'PS Reform Model'!_Toc279146926</vt:lpstr>
      <vt:lpstr>'AllocationPlan-Improvement'!Print_Area</vt:lpstr>
      <vt:lpstr>'AllocationPlan-PE'!Print_Area</vt:lpstr>
      <vt:lpstr>Assurances!Print_Area</vt:lpstr>
      <vt:lpstr>'DCIP Cover Page'!Print_Area</vt:lpstr>
      <vt:lpstr>'District Info Sheet'!Print_Area</vt:lpstr>
      <vt:lpstr>'District Leadership Team'!Print_Area</vt:lpstr>
      <vt:lpstr>'Leading Indicators'!Print_Area</vt:lpstr>
      <vt:lpstr>Overview!Print_Area</vt:lpstr>
      <vt:lpstr>'PS Reform Model'!Print_Area</vt:lpstr>
      <vt:lpstr>'SI Set Aside Rates'!Print_Area</vt:lpstr>
      <vt:lpstr>'Tenet 1'!Print_Area</vt:lpstr>
      <vt:lpstr>'Tenet 2'!Print_Area</vt:lpstr>
      <vt:lpstr>'Tenet 3'!Print_Area</vt:lpstr>
      <vt:lpstr>'Tenet 4'!Print_Area</vt:lpstr>
      <vt:lpstr>'Tenet 5'!Print_Area</vt:lpstr>
      <vt:lpstr>'Tenet 6'!Print_Area</vt:lpstr>
      <vt:lpstr>'AllocationPlan-Improvement'!Print_Titles</vt:lpstr>
      <vt:lpstr>'AllocationPlan-PE'!Print_Titles</vt:lpstr>
      <vt:lpstr>'District Info Sheet'!Print_Titles</vt:lpstr>
      <vt:lpstr>'District Leadership Team'!Print_Titles</vt:lpstr>
      <vt:lpstr>SIpercent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Administrator</cp:lastModifiedBy>
  <cp:lastPrinted>2016-04-13T16:22:35Z</cp:lastPrinted>
  <dcterms:created xsi:type="dcterms:W3CDTF">2014-01-09T14:13:35Z</dcterms:created>
  <dcterms:modified xsi:type="dcterms:W3CDTF">2017-04-14T17:46:42Z</dcterms:modified>
</cp:coreProperties>
</file>