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never" codeName="ThisWorkbook" defaultThemeVersion="124226"/>
  <mc:AlternateContent xmlns:mc="http://schemas.openxmlformats.org/markup-compatibility/2006">
    <mc:Choice Requires="x15">
      <x15ac:absPath xmlns:x15ac="http://schemas.microsoft.com/office/spreadsheetml/2010/11/ac" url="C:\Users\jharmon\Desktop\17-18 DCIP and SCEP Package\"/>
    </mc:Choice>
  </mc:AlternateContent>
  <bookViews>
    <workbookView xWindow="480" yWindow="660" windowWidth="19410" windowHeight="7035" tabRatio="965"/>
  </bookViews>
  <sheets>
    <sheet name="SCEP CoverPage" sheetId="1" r:id="rId1"/>
    <sheet name="Assurances" sheetId="2" r:id="rId2"/>
    <sheet name="School Leadership Team" sheetId="3" r:id="rId3"/>
    <sheet name="School Info Sheet" sheetId="4" r:id="rId4"/>
    <sheet name="Overview" sheetId="5" r:id="rId5"/>
    <sheet name="Re-Identified Focus Schools" sheetId="17" r:id="rId6"/>
    <sheet name="Re-Identified Priority Schools" sheetId="6" r:id="rId7"/>
    <sheet name="New Identified Priority Schools" sheetId="16" r:id="rId8"/>
    <sheet name="PS ELT Plan" sheetId="7" r:id="rId9"/>
    <sheet name="Leading Indicators" sheetId="8" r:id="rId10"/>
    <sheet name="Tenet 2" sheetId="9" r:id="rId11"/>
    <sheet name="Tenet 3" sheetId="10" r:id="rId12"/>
    <sheet name="Tenet 4" sheetId="11" r:id="rId13"/>
    <sheet name="Tenet 5" sheetId="12" r:id="rId14"/>
    <sheet name="Tenet 6" sheetId="13" r:id="rId15"/>
    <sheet name="StatementsofPractice" sheetId="14" state="hidden" r:id="rId16"/>
    <sheet name="SI Set Aside Rates" sheetId="15" state="hidden" r:id="rId17"/>
  </sheets>
  <externalReferences>
    <externalReference r:id="rId18"/>
    <externalReference r:id="rId19"/>
    <externalReference r:id="rId20"/>
    <externalReference r:id="rId21"/>
    <externalReference r:id="rId22"/>
  </externalReferences>
  <definedNames>
    <definedName name="_xlnm._FilterDatabase" localSheetId="16" hidden="1">'SI Set Aside Rates'!$A$2:$J$134</definedName>
    <definedName name="_ftnref1" localSheetId="6">'Re-Identified Priority Schools'!$B$18</definedName>
    <definedName name="_Toc279146926" localSheetId="1">Assurances!#REF!</definedName>
    <definedName name="account1213" localSheetId="1">#REF!</definedName>
    <definedName name="account1213" localSheetId="9">#REF!</definedName>
    <definedName name="account1213" localSheetId="4">#REF!</definedName>
    <definedName name="account1213" localSheetId="8">#REF!</definedName>
    <definedName name="account1213" localSheetId="6">#REF!</definedName>
    <definedName name="account1213" localSheetId="0">#REF!</definedName>
    <definedName name="account1213" localSheetId="3">#REF!</definedName>
    <definedName name="account1213" localSheetId="2">#REF!</definedName>
    <definedName name="account1213" localSheetId="16">#REF!</definedName>
    <definedName name="account1213" localSheetId="10">#REF!</definedName>
    <definedName name="account1213" localSheetId="11">#REF!</definedName>
    <definedName name="account1213" localSheetId="12">#REF!</definedName>
    <definedName name="account1213" localSheetId="13">#REF!</definedName>
    <definedName name="account1213" localSheetId="14">#REF!</definedName>
    <definedName name="account1213">#REF!</definedName>
    <definedName name="acct1415">[1]Account.Rev!$D$3:$F$5419</definedName>
    <definedName name="ALBANY_CITY_SD" localSheetId="1">#REF!</definedName>
    <definedName name="ALBANY_CITY_SD" localSheetId="9">#REF!</definedName>
    <definedName name="ALBANY_CITY_SD" localSheetId="4">#REF!</definedName>
    <definedName name="ALBANY_CITY_SD" localSheetId="8">#REF!</definedName>
    <definedName name="ALBANY_CITY_SD" localSheetId="6">#REF!</definedName>
    <definedName name="ALBANY_CITY_SD" localSheetId="0">#REF!</definedName>
    <definedName name="ALBANY_CITY_SD" localSheetId="3">#REF!</definedName>
    <definedName name="ALBANY_CITY_SD" localSheetId="2">#REF!</definedName>
    <definedName name="ALBANY_CITY_SD" localSheetId="10">#REF!</definedName>
    <definedName name="ALBANY_CITY_SD" localSheetId="11">#REF!</definedName>
    <definedName name="ALBANY_CITY_SD" localSheetId="12">#REF!</definedName>
    <definedName name="ALBANY_CITY_SD" localSheetId="13">#REF!</definedName>
    <definedName name="ALBANY_CITY_SD" localSheetId="14">#REF!</definedName>
    <definedName name="ALBANY_CITY_SD">#REF!</definedName>
    <definedName name="Allocations">'[2]Allocations-Summary'!$A$2:$H$908</definedName>
    <definedName name="allocations201314" localSheetId="1">#REF!</definedName>
    <definedName name="allocations201314" localSheetId="9">#REF!</definedName>
    <definedName name="allocations201314" localSheetId="4">#REF!</definedName>
    <definedName name="allocations201314" localSheetId="8">#REF!</definedName>
    <definedName name="allocations201314" localSheetId="6">#REF!</definedName>
    <definedName name="allocations201314" localSheetId="0">#REF!</definedName>
    <definedName name="allocations201314" localSheetId="3">#REF!</definedName>
    <definedName name="allocations201314" localSheetId="2">#REF!</definedName>
    <definedName name="allocations201314" localSheetId="16">'[3]2013-14 T-I.II.III. Allocations'!$A$2:$F$933</definedName>
    <definedName name="allocations201314" localSheetId="10">#REF!</definedName>
    <definedName name="allocations201314" localSheetId="11">#REF!</definedName>
    <definedName name="allocations201314" localSheetId="12">#REF!</definedName>
    <definedName name="allocations201314" localSheetId="13">#REF!</definedName>
    <definedName name="allocations201314" localSheetId="14">#REF!</definedName>
    <definedName name="allocations201314">#REF!</definedName>
    <definedName name="alloctI1415" localSheetId="1">#REF!</definedName>
    <definedName name="alloctI1415" localSheetId="9">#REF!</definedName>
    <definedName name="alloctI1415" localSheetId="4">#REF!</definedName>
    <definedName name="alloctI1415" localSheetId="8">#REF!</definedName>
    <definedName name="alloctI1415" localSheetId="6">#REF!</definedName>
    <definedName name="alloctI1415" localSheetId="0">#REF!</definedName>
    <definedName name="alloctI1415" localSheetId="3">#REF!</definedName>
    <definedName name="alloctI1415" localSheetId="2">#REF!</definedName>
    <definedName name="alloctI1415" localSheetId="10">#REF!</definedName>
    <definedName name="alloctI1415" localSheetId="11">#REF!</definedName>
    <definedName name="alloctI1415" localSheetId="12">#REF!</definedName>
    <definedName name="alloctI1415" localSheetId="13">#REF!</definedName>
    <definedName name="alloctI1415" localSheetId="14">#REF!</definedName>
    <definedName name="alloctI1415">#REF!</definedName>
    <definedName name="alloctID1415">'[1]T-ID Allocations'!$A$5:$E$231</definedName>
    <definedName name="alloctII1415" localSheetId="1">#REF!</definedName>
    <definedName name="alloctII1415" localSheetId="9">#REF!</definedName>
    <definedName name="alloctII1415" localSheetId="4">#REF!</definedName>
    <definedName name="alloctII1415" localSheetId="8">#REF!</definedName>
    <definedName name="alloctII1415" localSheetId="6">#REF!</definedName>
    <definedName name="alloctII1415" localSheetId="0">#REF!</definedName>
    <definedName name="alloctII1415" localSheetId="3">#REF!</definedName>
    <definedName name="alloctII1415" localSheetId="2">#REF!</definedName>
    <definedName name="alloctII1415" localSheetId="10">#REF!</definedName>
    <definedName name="alloctII1415" localSheetId="11">#REF!</definedName>
    <definedName name="alloctII1415" localSheetId="12">#REF!</definedName>
    <definedName name="alloctII1415" localSheetId="13">#REF!</definedName>
    <definedName name="alloctII1415" localSheetId="14">#REF!</definedName>
    <definedName name="alloctII1415">#REF!</definedName>
    <definedName name="bedslea1415">[1]Account.Rev!$D$3:$E$5420</definedName>
    <definedName name="carev1415">[1]Account.Rev!$D$3:$I$5419</definedName>
    <definedName name="count" localSheetId="1">#REF!</definedName>
    <definedName name="count" localSheetId="9">#REF!</definedName>
    <definedName name="count" localSheetId="4">#REF!</definedName>
    <definedName name="count" localSheetId="8">#REF!</definedName>
    <definedName name="count" localSheetId="6">#REF!</definedName>
    <definedName name="count" localSheetId="0">#REF!</definedName>
    <definedName name="count" localSheetId="3">#REF!</definedName>
    <definedName name="count" localSheetId="2">#REF!</definedName>
    <definedName name="count" localSheetId="16">#REF!</definedName>
    <definedName name="count" localSheetId="10">#REF!</definedName>
    <definedName name="count" localSheetId="11">#REF!</definedName>
    <definedName name="count" localSheetId="12">#REF!</definedName>
    <definedName name="count" localSheetId="13">#REF!</definedName>
    <definedName name="count" localSheetId="14">#REF!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9">#REF!</definedName>
    <definedName name="nonpub1415lea" localSheetId="4">#REF!</definedName>
    <definedName name="nonpub1415lea" localSheetId="8">#REF!</definedName>
    <definedName name="nonpub1415lea" localSheetId="6">#REF!</definedName>
    <definedName name="nonpub1415lea" localSheetId="0">#REF!</definedName>
    <definedName name="nonpub1415lea" localSheetId="3">#REF!</definedName>
    <definedName name="nonpub1415lea" localSheetId="2">#REF!</definedName>
    <definedName name="nonpub1415lea" localSheetId="10">#REF!</definedName>
    <definedName name="nonpub1415lea" localSheetId="11">#REF!</definedName>
    <definedName name="nonpub1415lea" localSheetId="12">#REF!</definedName>
    <definedName name="nonpub1415lea" localSheetId="13">#REF!</definedName>
    <definedName name="nonpub1415lea" localSheetId="14">#REF!</definedName>
    <definedName name="nonpub1415lea">#REF!</definedName>
    <definedName name="nonpub2">[2]ALL!$A$1:$J$177</definedName>
    <definedName name="npubyn1415" localSheetId="1">#REF!</definedName>
    <definedName name="npubyn1415" localSheetId="9">#REF!</definedName>
    <definedName name="npubyn1415" localSheetId="4">#REF!</definedName>
    <definedName name="npubyn1415" localSheetId="8">#REF!</definedName>
    <definedName name="npubyn1415" localSheetId="6">#REF!</definedName>
    <definedName name="npubyn1415" localSheetId="0">#REF!</definedName>
    <definedName name="npubyn1415" localSheetId="3">#REF!</definedName>
    <definedName name="npubyn1415" localSheetId="2">#REF!</definedName>
    <definedName name="npubyn1415" localSheetId="10">#REF!</definedName>
    <definedName name="npubyn1415" localSheetId="11">#REF!</definedName>
    <definedName name="npubyn1415" localSheetId="12">#REF!</definedName>
    <definedName name="npubyn1415" localSheetId="13">#REF!</definedName>
    <definedName name="npubyn1415" localSheetId="14">#REF!</definedName>
    <definedName name="npubyn1415">#REF!</definedName>
    <definedName name="NYC" localSheetId="1">#REF!</definedName>
    <definedName name="NYC" localSheetId="9">#REF!</definedName>
    <definedName name="NYC" localSheetId="4">#REF!</definedName>
    <definedName name="NYC" localSheetId="8">#REF!</definedName>
    <definedName name="NYC" localSheetId="6">#REF!</definedName>
    <definedName name="NYC" localSheetId="0">#REF!</definedName>
    <definedName name="NYC" localSheetId="3">#REF!</definedName>
    <definedName name="NYC" localSheetId="2">#REF!</definedName>
    <definedName name="NYC" localSheetId="16">#REF!</definedName>
    <definedName name="NYC" localSheetId="10">#REF!</definedName>
    <definedName name="NYC" localSheetId="11">#REF!</definedName>
    <definedName name="NYC" localSheetId="12">#REF!</definedName>
    <definedName name="NYC" localSheetId="13">#REF!</definedName>
    <definedName name="NYC" localSheetId="14">#REF!</definedName>
    <definedName name="NYC">#REF!</definedName>
    <definedName name="_xlnm.Print_Area" localSheetId="1">Assurances!$B$1:$C$20</definedName>
    <definedName name="_xlnm.Print_Area" localSheetId="9">'Leading Indicators'!$B$1:$G$35</definedName>
    <definedName name="_xlnm.Print_Area" localSheetId="7">'New Identified Priority Schools'!$B$1:$B$11</definedName>
    <definedName name="_xlnm.Print_Area" localSheetId="4">Overview!$B$1:$C$84</definedName>
    <definedName name="_xlnm.Print_Area" localSheetId="8">'PS ELT Plan'!$B$1:$B$48</definedName>
    <definedName name="_xlnm.Print_Area" localSheetId="5">'Re-Identified Focus Schools'!$B$1:$B$15</definedName>
    <definedName name="_xlnm.Print_Area" localSheetId="6">'Re-Identified Priority Schools'!$B$1:$B$44</definedName>
    <definedName name="_xlnm.Print_Area" localSheetId="0">'SCEP CoverPage'!$B$1:$E$21</definedName>
    <definedName name="_xlnm.Print_Area" localSheetId="3">'School Info Sheet'!$B$1:$M$44</definedName>
    <definedName name="_xlnm.Print_Area" localSheetId="2">'School Leadership Team'!$B$1:$E$36</definedName>
    <definedName name="_xlnm.Print_Area" localSheetId="15">StatementsofPractice!$A$2:$A$34</definedName>
    <definedName name="_xlnm.Print_Area" localSheetId="10">'Tenet 2'!$B$1:$D$24</definedName>
    <definedName name="_xlnm.Print_Area" localSheetId="11">'Tenet 3'!$B$1:$D$24</definedName>
    <definedName name="_xlnm.Print_Area" localSheetId="12">'Tenet 4'!$B$1:$D$24</definedName>
    <definedName name="_xlnm.Print_Area" localSheetId="13">'Tenet 5'!$B$1:$D$24</definedName>
    <definedName name="_xlnm.Print_Area" localSheetId="14">'Tenet 6'!$B$1:$D$24</definedName>
    <definedName name="_xlnm.Print_Titles" localSheetId="3">'School Info Sheet'!$1:$1</definedName>
    <definedName name="_xlnm.Print_Titles" localSheetId="2">'School Leadership Team'!$1:$2</definedName>
    <definedName name="priorityschools" localSheetId="1">#REF!</definedName>
    <definedName name="priorityschools" localSheetId="9">#REF!</definedName>
    <definedName name="priorityschools" localSheetId="4">#REF!</definedName>
    <definedName name="priorityschools" localSheetId="8">#REF!</definedName>
    <definedName name="priorityschools" localSheetId="6">#REF!</definedName>
    <definedName name="priorityschools" localSheetId="0">#REF!</definedName>
    <definedName name="priorityschools" localSheetId="3">#REF!</definedName>
    <definedName name="priorityschools" localSheetId="2">#REF!</definedName>
    <definedName name="priorityschools" localSheetId="16">#REF!</definedName>
    <definedName name="priorityschools" localSheetId="10">#REF!</definedName>
    <definedName name="priorityschools" localSheetId="11">#REF!</definedName>
    <definedName name="priorityschools" localSheetId="12">#REF!</definedName>
    <definedName name="priorityschools" localSheetId="13">#REF!</definedName>
    <definedName name="priorityschools" localSheetId="14">#REF!</definedName>
    <definedName name="priorityschools">#REF!</definedName>
    <definedName name="reap1314">'[3]REAP 13-14'!$A$2:$F$72</definedName>
    <definedName name="reviewer1213" localSheetId="1">#REF!</definedName>
    <definedName name="reviewer1213" localSheetId="9">#REF!</definedName>
    <definedName name="reviewer1213" localSheetId="4">#REF!</definedName>
    <definedName name="reviewer1213" localSheetId="8">#REF!</definedName>
    <definedName name="reviewer1213" localSheetId="6">#REF!</definedName>
    <definedName name="reviewer1213" localSheetId="0">#REF!</definedName>
    <definedName name="reviewer1213" localSheetId="3">#REF!</definedName>
    <definedName name="reviewer1213" localSheetId="2">#REF!</definedName>
    <definedName name="reviewer1213" localSheetId="16">#REF!</definedName>
    <definedName name="reviewer1213" localSheetId="10">#REF!</definedName>
    <definedName name="reviewer1213" localSheetId="11">#REF!</definedName>
    <definedName name="reviewer1213" localSheetId="12">#REF!</definedName>
    <definedName name="reviewer1213" localSheetId="13">#REF!</definedName>
    <definedName name="reviewer1213" localSheetId="14">#REF!</definedName>
    <definedName name="reviewer1213">#REF!</definedName>
    <definedName name="reviewer201314">[3]Reviewers!$A$1:$H$129</definedName>
    <definedName name="reviewers">[2]Reviewers!$A$2:$G$168</definedName>
    <definedName name="Selection1" localSheetId="1">#REF!</definedName>
    <definedName name="Selection1" localSheetId="9">#REF!</definedName>
    <definedName name="Selection1" localSheetId="4">#REF!</definedName>
    <definedName name="Selection1" localSheetId="8">#REF!</definedName>
    <definedName name="Selection1" localSheetId="6">#REF!</definedName>
    <definedName name="Selection1" localSheetId="0">#REF!</definedName>
    <definedName name="Selection1" localSheetId="3">#REF!</definedName>
    <definedName name="Selection1" localSheetId="2">#REF!</definedName>
    <definedName name="Selection1" localSheetId="16">#REF!</definedName>
    <definedName name="Selection1" localSheetId="10">#REF!</definedName>
    <definedName name="Selection1" localSheetId="11">#REF!</definedName>
    <definedName name="Selection1" localSheetId="12">#REF!</definedName>
    <definedName name="Selection1" localSheetId="13">#REF!</definedName>
    <definedName name="Selection1" localSheetId="14">#REF!</definedName>
    <definedName name="Selection1">#REF!</definedName>
    <definedName name="Selection2" localSheetId="1">#REF!</definedName>
    <definedName name="Selection2" localSheetId="9">#REF!</definedName>
    <definedName name="Selection2" localSheetId="4">#REF!</definedName>
    <definedName name="Selection2" localSheetId="8">#REF!</definedName>
    <definedName name="Selection2" localSheetId="6">#REF!</definedName>
    <definedName name="Selection2" localSheetId="0">#REF!</definedName>
    <definedName name="Selection2" localSheetId="3">#REF!</definedName>
    <definedName name="Selection2" localSheetId="2">#REF!</definedName>
    <definedName name="Selection2" localSheetId="16">#REF!</definedName>
    <definedName name="Selection2" localSheetId="10">#REF!</definedName>
    <definedName name="Selection2" localSheetId="11">#REF!</definedName>
    <definedName name="Selection2" localSheetId="12">#REF!</definedName>
    <definedName name="Selection2" localSheetId="13">#REF!</definedName>
    <definedName name="Selection2" localSheetId="14">#REF!</definedName>
    <definedName name="Selection2">#REF!</definedName>
    <definedName name="setaside">[2]Setaside!$A$2:$O$105</definedName>
    <definedName name="SIpercent">'SI Set Aside Rates'!$A$2:$G$133</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4">'[2]T-III Allocations'!#REF!</definedName>
    <definedName name="TIII" localSheetId="8">'[2]T-III Allocations'!#REF!</definedName>
    <definedName name="TIII" localSheetId="6">'[2]T-III Allocations'!#REF!</definedName>
    <definedName name="TIII" localSheetId="0">'[2]T-III Allocations'!#REF!</definedName>
    <definedName name="TIII" localSheetId="10">'[2]T-III Allocations'!#REF!</definedName>
    <definedName name="TIII" localSheetId="11">'[2]T-III Allocations'!#REF!</definedName>
    <definedName name="TIII" localSheetId="12">'[2]T-III Allocations'!#REF!</definedName>
    <definedName name="TIII" localSheetId="13">'[2]T-III Allocations'!#REF!</definedName>
    <definedName name="TIII" localSheetId="14">'[2]T-III Allocations'!#REF!</definedName>
    <definedName name="TIII">'[2]T-III Allocations'!#REF!</definedName>
    <definedName name="TIII201314" localSheetId="1">#REF!</definedName>
    <definedName name="TIII201314" localSheetId="9">#REF!</definedName>
    <definedName name="TIII201314" localSheetId="4">#REF!</definedName>
    <definedName name="TIII201314" localSheetId="8">#REF!</definedName>
    <definedName name="TIII201314" localSheetId="6">#REF!</definedName>
    <definedName name="TIII201314" localSheetId="0">#REF!</definedName>
    <definedName name="TIII201314" localSheetId="3">#REF!</definedName>
    <definedName name="TIII201314" localSheetId="2">#REF!</definedName>
    <definedName name="TIII201314" localSheetId="16">#REF!</definedName>
    <definedName name="TIII201314" localSheetId="10">#REF!</definedName>
    <definedName name="TIII201314" localSheetId="11">#REF!</definedName>
    <definedName name="TIII201314" localSheetId="12">#REF!</definedName>
    <definedName name="TIII201314" localSheetId="13">#REF!</definedName>
    <definedName name="TIII201314" localSheetId="14">#REF!</definedName>
    <definedName name="TIII201314">#REF!</definedName>
    <definedName name="TIIItot">'[2]T-III Allocations'!$A$2:$C$879</definedName>
    <definedName name="totschools2">[2]Setaside!$A$2:$N$105</definedName>
    <definedName name="Z_44594B27_9C70_41F1_9630_666DBB02377F_.wvu.Cols" localSheetId="9" hidden="1">'Leading Indicators'!$H:$L</definedName>
    <definedName name="Z_44594B27_9C70_41F1_9630_666DBB02377F_.wvu.FilterData" localSheetId="16" hidden="1">'SI Set Aside Rates'!$A$2:$J$134</definedName>
    <definedName name="Z_44594B27_9C70_41F1_9630_666DBB02377F_.wvu.PrintArea" localSheetId="1" hidden="1">Assurances!$B$1:$C$20</definedName>
    <definedName name="Z_44594B27_9C70_41F1_9630_666DBB02377F_.wvu.PrintArea" localSheetId="9" hidden="1">'Leading Indicators'!$B$1:$G$35</definedName>
    <definedName name="Z_44594B27_9C70_41F1_9630_666DBB02377F_.wvu.PrintArea" localSheetId="7" hidden="1">'New Identified Priority Schools'!$B$1:$B$11</definedName>
    <definedName name="Z_44594B27_9C70_41F1_9630_666DBB02377F_.wvu.PrintArea" localSheetId="4" hidden="1">Overview!$B$1:$C$84</definedName>
    <definedName name="Z_44594B27_9C70_41F1_9630_666DBB02377F_.wvu.PrintArea" localSheetId="8" hidden="1">'PS ELT Plan'!$B$1:$B$48</definedName>
    <definedName name="Z_44594B27_9C70_41F1_9630_666DBB02377F_.wvu.PrintArea" localSheetId="5" hidden="1">'Re-Identified Focus Schools'!$B$1:$B$15</definedName>
    <definedName name="Z_44594B27_9C70_41F1_9630_666DBB02377F_.wvu.PrintArea" localSheetId="6" hidden="1">'Re-Identified Priority Schools'!$B$1:$B$44</definedName>
    <definedName name="Z_44594B27_9C70_41F1_9630_666DBB02377F_.wvu.PrintArea" localSheetId="0" hidden="1">'SCEP CoverPage'!$B$1:$E$21</definedName>
    <definedName name="Z_44594B27_9C70_41F1_9630_666DBB02377F_.wvu.PrintArea" localSheetId="3" hidden="1">'School Info Sheet'!$B$1:$M$44</definedName>
    <definedName name="Z_44594B27_9C70_41F1_9630_666DBB02377F_.wvu.PrintArea" localSheetId="2" hidden="1">'School Leadership Team'!$B$1:$E$36</definedName>
    <definedName name="Z_44594B27_9C70_41F1_9630_666DBB02377F_.wvu.PrintArea" localSheetId="15" hidden="1">StatementsofPractice!$A$2:$A$34</definedName>
    <definedName name="Z_44594B27_9C70_41F1_9630_666DBB02377F_.wvu.PrintArea" localSheetId="10" hidden="1">'Tenet 2'!$B$1:$D$24</definedName>
    <definedName name="Z_44594B27_9C70_41F1_9630_666DBB02377F_.wvu.PrintArea" localSheetId="11" hidden="1">'Tenet 3'!$B$1:$D$24</definedName>
    <definedName name="Z_44594B27_9C70_41F1_9630_666DBB02377F_.wvu.PrintArea" localSheetId="12" hidden="1">'Tenet 4'!$B$1:$D$24</definedName>
    <definedName name="Z_44594B27_9C70_41F1_9630_666DBB02377F_.wvu.PrintArea" localSheetId="13" hidden="1">'Tenet 5'!$B$1:$D$24</definedName>
    <definedName name="Z_44594B27_9C70_41F1_9630_666DBB02377F_.wvu.PrintArea" localSheetId="14" hidden="1">'Tenet 6'!$B$1:$D$24</definedName>
    <definedName name="Z_44594B27_9C70_41F1_9630_666DBB02377F_.wvu.PrintTitles" localSheetId="3" hidden="1">'School Info Sheet'!$1:$1</definedName>
    <definedName name="Z_44594B27_9C70_41F1_9630_666DBB02377F_.wvu.PrintTitles" localSheetId="2" hidden="1">'School Leadership Team'!$1:$2</definedName>
    <definedName name="Z_D084C74A_34CE_4171_80D6_1BE5E86C1BB8_.wvu.Cols" localSheetId="9" hidden="1">'Leading Indicators'!$H:$L</definedName>
    <definedName name="Z_D084C74A_34CE_4171_80D6_1BE5E86C1BB8_.wvu.Cols" localSheetId="7" hidden="1">'New Identified Priority Schools'!$C:$C</definedName>
    <definedName name="Z_D084C74A_34CE_4171_80D6_1BE5E86C1BB8_.wvu.Cols" localSheetId="8" hidden="1">'PS ELT Plan'!$C:$C</definedName>
    <definedName name="Z_D084C74A_34CE_4171_80D6_1BE5E86C1BB8_.wvu.Cols" localSheetId="5" hidden="1">'Re-Identified Focus Schools'!$C:$C</definedName>
    <definedName name="Z_D084C74A_34CE_4171_80D6_1BE5E86C1BB8_.wvu.Cols" localSheetId="6" hidden="1">'Re-Identified Priority Schools'!$C:$C</definedName>
    <definedName name="Z_D084C74A_34CE_4171_80D6_1BE5E86C1BB8_.wvu.FilterData" localSheetId="16" hidden="1">'SI Set Aside Rates'!$A$2:$J$134</definedName>
    <definedName name="Z_D084C74A_34CE_4171_80D6_1BE5E86C1BB8_.wvu.PrintArea" localSheetId="1" hidden="1">Assurances!$B$1:$C$20</definedName>
    <definedName name="Z_D084C74A_34CE_4171_80D6_1BE5E86C1BB8_.wvu.PrintArea" localSheetId="9" hidden="1">'Leading Indicators'!$B$1:$G$35</definedName>
    <definedName name="Z_D084C74A_34CE_4171_80D6_1BE5E86C1BB8_.wvu.PrintArea" localSheetId="4" hidden="1">Overview!$B$1:$C$84</definedName>
    <definedName name="Z_D084C74A_34CE_4171_80D6_1BE5E86C1BB8_.wvu.PrintArea" localSheetId="8" hidden="1">'PS ELT Plan'!$B$1:$B$48</definedName>
    <definedName name="Z_D084C74A_34CE_4171_80D6_1BE5E86C1BB8_.wvu.PrintArea" localSheetId="6" hidden="1">'Re-Identified Priority Schools'!$B$1:$B$44</definedName>
    <definedName name="Z_D084C74A_34CE_4171_80D6_1BE5E86C1BB8_.wvu.PrintArea" localSheetId="0" hidden="1">'SCEP CoverPage'!$B$1:$E$21</definedName>
    <definedName name="Z_D084C74A_34CE_4171_80D6_1BE5E86C1BB8_.wvu.PrintArea" localSheetId="3" hidden="1">'School Info Sheet'!$B$1:$M$44</definedName>
    <definedName name="Z_D084C74A_34CE_4171_80D6_1BE5E86C1BB8_.wvu.PrintArea" localSheetId="2" hidden="1">'School Leadership Team'!$B$1:$E$36</definedName>
    <definedName name="Z_D084C74A_34CE_4171_80D6_1BE5E86C1BB8_.wvu.PrintArea" localSheetId="15" hidden="1">StatementsofPractice!$A$2:$A$34</definedName>
    <definedName name="Z_D084C74A_34CE_4171_80D6_1BE5E86C1BB8_.wvu.PrintArea" localSheetId="10" hidden="1">'Tenet 2'!$B$1:$D$24</definedName>
    <definedName name="Z_D084C74A_34CE_4171_80D6_1BE5E86C1BB8_.wvu.PrintArea" localSheetId="11" hidden="1">'Tenet 3'!$B$1:$D$24</definedName>
    <definedName name="Z_D084C74A_34CE_4171_80D6_1BE5E86C1BB8_.wvu.PrintArea" localSheetId="12" hidden="1">'Tenet 4'!$B$1:$D$24</definedName>
    <definedName name="Z_D084C74A_34CE_4171_80D6_1BE5E86C1BB8_.wvu.PrintArea" localSheetId="13" hidden="1">'Tenet 5'!$B$1:$D$24</definedName>
    <definedName name="Z_D084C74A_34CE_4171_80D6_1BE5E86C1BB8_.wvu.PrintArea" localSheetId="14" hidden="1">'Tenet 6'!$B$1:$D$24</definedName>
    <definedName name="Z_D084C74A_34CE_4171_80D6_1BE5E86C1BB8_.wvu.PrintTitles" localSheetId="3" hidden="1">'School Info Sheet'!$1:$1</definedName>
    <definedName name="Z_D084C74A_34CE_4171_80D6_1BE5E86C1BB8_.wvu.PrintTitles" localSheetId="2" hidden="1">'School Leadership Team'!$1:$2</definedName>
  </definedNames>
  <calcPr calcId="171027" calcOnSave="0" concurrentCalc="0"/>
  <customWorkbookViews>
    <customWorkbookView name="Jason Harmon - Personal View" guid="{44594B27-9C70-41F1-9630-666DBB02377F}" mergeInterval="0" personalView="1" maximized="1" xWindow="-8" yWindow="-8" windowWidth="1382" windowHeight="754" tabRatio="965" activeSheetId="1"/>
    <customWorkbookView name="Administrator - Personal View" guid="{D084C74A-34CE-4171-80D6-1BE5E86C1BB8}" mergeInterval="0" personalView="1" maximized="1" xWindow="-4" yWindow="-4" windowWidth="1608" windowHeight="908" tabRatio="965" activeSheetId="1"/>
  </customWorkbookViews>
</workbook>
</file>

<file path=xl/calcChain.xml><?xml version="1.0" encoding="utf-8"?>
<calcChain xmlns="http://schemas.openxmlformats.org/spreadsheetml/2006/main">
  <c r="E3" i="9" l="1"/>
  <c r="E3" i="11"/>
  <c r="E3" i="12"/>
  <c r="E3" i="13"/>
  <c r="E3" i="10"/>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D10" i="13"/>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D10" i="12"/>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D10" i="11"/>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D10" i="10"/>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D10" i="9"/>
  <c r="C134" i="15"/>
  <c r="D130" i="15"/>
  <c r="D131" i="15"/>
  <c r="D132" i="15"/>
  <c r="D133" i="15"/>
  <c r="D134" i="15"/>
</calcChain>
</file>

<file path=xl/sharedStrings.xml><?xml version="1.0" encoding="utf-8"?>
<sst xmlns="http://schemas.openxmlformats.org/spreadsheetml/2006/main" count="748" uniqueCount="577">
  <si>
    <t>Tenet 1 as a Whole</t>
  </si>
  <si>
    <t>Tenet 2 as a Whole</t>
  </si>
  <si>
    <t>Tenet 3 as a Whole</t>
  </si>
  <si>
    <t>Tenet 4 as a Whole</t>
  </si>
  <si>
    <t>Tenet 5 as a Whole</t>
  </si>
  <si>
    <t>Tenet 6 as a Whole</t>
  </si>
  <si>
    <t>Yes</t>
  </si>
  <si>
    <t>All Schools</t>
  </si>
  <si>
    <t xml:space="preserve">2013-2014 Statement of Practice </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</si>
  <si>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</si>
  <si>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</si>
  <si>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</si>
  <si>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</si>
  <si>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</si>
  <si>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SOP 2.1 - The district works collaboratively with the school to provide opportunities and supports for the school leader to create, develop and nurture a school environment that is responsive to the needs of the entire school community.</t>
  </si>
  <si>
    <t>SOP 2.2 - The School leader ensures that the school community shares the Specific, Measurable, Ambitious, Results-oriented, and Timely (SMART) goals/mission and long-term vision that address the priorities outlined in the School Comprehensive Educational Plan (SCEP).</t>
  </si>
  <si>
    <t>SOP 2.3 - Leaders make strategic decisions to organize programmatic, human, and fiscal capital resources.</t>
  </si>
  <si>
    <t>SOP 2.4 - The school leader has a fully functional system in place aligned to the district's Annual Professional Performance Review (APPR) to conduct targeted and frequent observation and track progress of teacher practices based on student data and feedback.</t>
  </si>
  <si>
    <t>SOP 2.5 - Leaders effectively use evidence-based systems and structures to examine and improve critical individual and school-wide practices as defined in the SCEP (student achievement; curriculum and teacher practices; leadership development; community/family engagement; and student social and emotional developmental health).</t>
  </si>
  <si>
    <t>SOP 3.1 - The district works collaboratively with the school(s) to ensure CCLS curriculum that provide 21st Century and College and Career Readiness skills in all content areas and provides fiscal and human resources for implementation.</t>
  </si>
  <si>
    <t>SOP 3.2 - The school leader ensures and supports the quality implementation of a systemic plan of rigorous and coherent curricula appropriately aligned to the Common Core Learning Standards (CCLS) that is monitored and adapted to meet the needs of students.</t>
  </si>
  <si>
    <t>SOP 3.3 - Teachers develop and ensure that unit and lesson plans used included data-driven instruction (DDI) protocols that are appropriately aligned to the CCLS and NYS content standards and address student achievement needs.</t>
  </si>
  <si>
    <t>SOP 3.4 - The school leader and teachers have developed a comprehensive plan for teachers to partner within and across all grades and subjects to create interdisciplinary curricula targeting the arts, technology, and other enrichment opportunities.</t>
  </si>
  <si>
    <t>SOP 3.5 - Teachers implement a comprehensive system for using formative and summative assessments for strategic short and long-range curriculum planning that involves student reflection, tracking of, and ownership of learning.</t>
  </si>
  <si>
    <t>SOP 4.1 - The district works collaboratively with the school to provide opportunities and supports for teachers to develop strategies and practices and addresses effective planning and account for student data, needs, goals, and levels of engagement.</t>
  </si>
  <si>
    <t>SOP 4.2 - School and teacher leaders ensure that instructional practices are organized around annual, unit, and daily lesson plans that address all student goals and needs.</t>
  </si>
  <si>
    <t>SOP 4.3 - Teachers provide coherent, and appropriately aligned Common Core Learning Standards (CCLS)-based instruction that leads to multiple points of access for all students.</t>
  </si>
  <si>
    <t>SOP 4.4 - Teachers and students work together to implement a program/plan to create a learning environment that is responsive to students'' varied experiences and tailored to the strengths and needs of all students.</t>
  </si>
  <si>
    <t>SOP 4.5 - Teachers inform planning and foster student participation in their own learning by using a variety of summative and formative data sources (e.g., screening, interim measures, and progress monitoring).</t>
  </si>
  <si>
    <t>SOP 5.1 - The district creates policy and works collaboratively with the school to provide opportunities  and resources that positively support students' social and emotional developmental health.</t>
  </si>
  <si>
    <t>SOP 5.2 - The school leader establishes overarching systems and understandings of how to support and sustain student social and emotional developmental health and academic success.</t>
  </si>
  <si>
    <t>SOP 5.3 - The school articulates and systematically promotes a vision for social and emotional developmental health that is aligned to a curriculum or program that provides learning experiences and a safe and healthy school environment for families, teachers, and students.</t>
  </si>
  <si>
    <t>SOP 5.4 - All school stakeholders work together to develop a common understanding of the importance of their contributions in creating a school community that is safe, conducive to learning, and fostering a sense of ownership for providing social and emotional developmental health supports tied to the school's vision.</t>
  </si>
  <si>
    <t>SOP 5.5 - The school leader and student support staff work together with teachers to establish structures to support the use of data to respond to student social and emotional developmental health needs.</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</si>
  <si>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</si>
  <si>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SOP 6.2 - The school leader ensures that regular communication with student and families fosters their high expectations for student academic achievement.</t>
  </si>
  <si>
    <t>SOP 6.3 - The school engages in effective planning and reciprocal communication with family and community stakeholders so that student and needs are identified and used to augment learning.</t>
  </si>
  <si>
    <t>SOP 6.4 - The school community partners with families and community agencies to promote and provide training across all areas (academic and social and emotional developmental health) to support student success.</t>
  </si>
  <si>
    <t>SOP 6.5 - The school shares data in a way that promotes dialogue among parents, students, and school community members centered on student learning and success and encourages and empowers families to understand and use data to advocate for appropriate support services for their children.</t>
  </si>
  <si>
    <t>010100010000</t>
  </si>
  <si>
    <t>ALBANY CITY SD</t>
  </si>
  <si>
    <t>022601060000</t>
  </si>
  <si>
    <t>WELLSVILLE CSD</t>
  </si>
  <si>
    <t>030200010000</t>
  </si>
  <si>
    <t>BINGHAMTON CITY SD</t>
  </si>
  <si>
    <t>031401060000</t>
  </si>
  <si>
    <t>WHITNEY POINT CSD</t>
  </si>
  <si>
    <t>042400010000</t>
  </si>
  <si>
    <t>OLEAN CITY SD</t>
  </si>
  <si>
    <t>050100010000</t>
  </si>
  <si>
    <t>AUBURN CITY SD</t>
  </si>
  <si>
    <t>060800010000</t>
  </si>
  <si>
    <t>DUNKIRK CITY SD</t>
  </si>
  <si>
    <t>061700010000</t>
  </si>
  <si>
    <t>JAMESTOWN CITY SD</t>
  </si>
  <si>
    <t>062401040000</t>
  </si>
  <si>
    <t>RIPLEY CSD</t>
  </si>
  <si>
    <t>070600010000</t>
  </si>
  <si>
    <t>ELMIRA CITY SD</t>
  </si>
  <si>
    <t>081200050000</t>
  </si>
  <si>
    <t>NORWICH CITY SD</t>
  </si>
  <si>
    <t>081501040000</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</si>
  <si>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</si>
  <si>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</si>
  <si>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</si>
  <si>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</si>
  <si>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</si>
  <si>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</si>
  <si>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</si>
  <si>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</si>
  <si>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</si>
  <si>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</si>
  <si>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</si>
  <si>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</si>
  <si>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</si>
  <si>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</si>
  <si>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</si>
  <si>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</si>
  <si>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140600010000</t>
  </si>
  <si>
    <t>BUFFALO CITY SD</t>
  </si>
  <si>
    <t>140600860843</t>
  </si>
  <si>
    <t>140600860853</t>
  </si>
  <si>
    <t>140600860868</t>
  </si>
  <si>
    <t>141800010000</t>
  </si>
  <si>
    <t>LACKAWANNA CITY SD</t>
  </si>
  <si>
    <t>142601030000</t>
  </si>
  <si>
    <t>KENMORE-TONAWANDA UFSD</t>
  </si>
  <si>
    <t>150901040000</t>
  </si>
  <si>
    <t>MORIAH CSD</t>
  </si>
  <si>
    <t>151102040000</t>
  </si>
  <si>
    <t>LAKE PLACID CSD</t>
  </si>
  <si>
    <t>161201040000</t>
  </si>
  <si>
    <t>SALMON RIVER CSD</t>
  </si>
  <si>
    <t>161501060000</t>
  </si>
  <si>
    <t>MALONE CSD</t>
  </si>
  <si>
    <t>170500010000</t>
  </si>
  <si>
    <t>GLOVERSVILLE CITY SD</t>
  </si>
  <si>
    <t>170901040000</t>
  </si>
  <si>
    <t>NORTHVILLE CSD</t>
  </si>
  <si>
    <t>180300010000</t>
  </si>
  <si>
    <t>BATAVIA CITY SD</t>
  </si>
  <si>
    <t>190301040000</t>
  </si>
  <si>
    <t>CAIRO-DURHAM CSD</t>
  </si>
  <si>
    <t>190401060000</t>
  </si>
  <si>
    <t>CATSKILL CSD</t>
  </si>
  <si>
    <t>261600010000</t>
  </si>
  <si>
    <t>ROCHESTER CITY SD</t>
  </si>
  <si>
    <t>270100010000</t>
  </si>
  <si>
    <t>AMSTERDAM CITY SD</t>
  </si>
  <si>
    <t>280201030000</t>
  </si>
  <si>
    <t>HEMPSTEAD UFSD</t>
  </si>
  <si>
    <t>280208030000</t>
  </si>
  <si>
    <t>ROOSEVELT UFSD</t>
  </si>
  <si>
    <t>280406030000</t>
  </si>
  <si>
    <t>MANHASSET UFSD</t>
  </si>
  <si>
    <t>310000010000</t>
  </si>
  <si>
    <t>310300860871</t>
  </si>
  <si>
    <t>310500860928</t>
  </si>
  <si>
    <t>320000010000</t>
  </si>
  <si>
    <t>330000010000</t>
  </si>
  <si>
    <t>331400860865</t>
  </si>
  <si>
    <t>331500860953</t>
  </si>
  <si>
    <t>340000010000</t>
  </si>
  <si>
    <t>411800010000</t>
  </si>
  <si>
    <t>ROME CITY SD</t>
  </si>
  <si>
    <t>411902040000</t>
  </si>
  <si>
    <t>WATERVILLE CSD</t>
  </si>
  <si>
    <t>412300010000</t>
  </si>
  <si>
    <t>UTICA CITY SD</t>
  </si>
  <si>
    <t>421800010000</t>
  </si>
  <si>
    <t>SYRACUSE CITY SD</t>
  </si>
  <si>
    <t>421800860845</t>
  </si>
  <si>
    <t>430700010000</t>
  </si>
  <si>
    <t>GENEVA CITY SD</t>
  </si>
  <si>
    <t>440901040000</t>
  </si>
  <si>
    <t>HIGHLAND FALLS CSD</t>
  </si>
  <si>
    <t>441600010000</t>
  </si>
  <si>
    <t>NEWBURGH CITY SD</t>
  </si>
  <si>
    <t>450801060000</t>
  </si>
  <si>
    <t>MEDINA CSD</t>
  </si>
  <si>
    <t>460701040000</t>
  </si>
  <si>
    <t>HANNIBAL CSD</t>
  </si>
  <si>
    <t>461300010000</t>
  </si>
  <si>
    <t>OSWEGO CITY SD</t>
  </si>
  <si>
    <t>472001040000</t>
  </si>
  <si>
    <t>RICHFIELD SPRINGS CSD</t>
  </si>
  <si>
    <t>491700010000</t>
  </si>
  <si>
    <t>TROY CITY SD</t>
  </si>
  <si>
    <t>500402060000</t>
  </si>
  <si>
    <t>512201040000</t>
  </si>
  <si>
    <t>NORWOOD-NORFOLK CSD</t>
  </si>
  <si>
    <t>530600010000</t>
  </si>
  <si>
    <t>SCHENECTADY CITY SD</t>
  </si>
  <si>
    <t>541102060000</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</si>
  <si>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</si>
  <si>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</si>
  <si>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</si>
  <si>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</si>
  <si>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</si>
  <si>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</si>
  <si>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</si>
  <si>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</si>
  <si>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</si>
  <si>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</si>
  <si>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</si>
  <si>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</si>
  <si>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</si>
  <si>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</si>
  <si>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590501060000</t>
  </si>
  <si>
    <t>FALLSBURG CSD</t>
  </si>
  <si>
    <t>591301040000</t>
  </si>
  <si>
    <t>ROSCOE CSD</t>
  </si>
  <si>
    <t>610501040000</t>
  </si>
  <si>
    <t>GROTON CSD</t>
  </si>
  <si>
    <t>620600010000</t>
  </si>
  <si>
    <t>KINGSTON CITY SD</t>
  </si>
  <si>
    <t>641301060000</t>
  </si>
  <si>
    <t>HUDSON FALLS CSD</t>
  </si>
  <si>
    <t>660404030000</t>
  </si>
  <si>
    <t>HASTINGS-ON-HUDSON UFSD</t>
  </si>
  <si>
    <t>660411020000</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</si>
  <si>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</si>
  <si>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</si>
  <si>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</si>
  <si>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</si>
  <si>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</si>
  <si>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</si>
  <si>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</si>
  <si>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</si>
  <si>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</si>
  <si>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</si>
  <si>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</si>
  <si>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</si>
  <si>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87</t>
  </si>
  <si>
    <t>Less than 30%</t>
  </si>
  <si>
    <t>010100860884</t>
  </si>
  <si>
    <t>ALBANY PREP CHARTER SCHOOL</t>
  </si>
  <si>
    <t>100</t>
  </si>
  <si>
    <t>30-34%</t>
  </si>
  <si>
    <t>33</t>
  </si>
  <si>
    <t>35-39%</t>
  </si>
  <si>
    <t>80</t>
  </si>
  <si>
    <t>40-44%</t>
  </si>
  <si>
    <t>45-49%</t>
  </si>
  <si>
    <t>25</t>
  </si>
  <si>
    <t>50-54%</t>
  </si>
  <si>
    <t>57</t>
  </si>
  <si>
    <t>55-59%</t>
  </si>
  <si>
    <t>17</t>
  </si>
  <si>
    <t>60-64%</t>
  </si>
  <si>
    <t>22</t>
  </si>
  <si>
    <t>65-69%</t>
  </si>
  <si>
    <t>70-74%</t>
  </si>
  <si>
    <t>31</t>
  </si>
  <si>
    <t>75% or more</t>
  </si>
  <si>
    <t>OXFORD ACADEMY &amp; CSD</t>
  </si>
  <si>
    <t>86</t>
  </si>
  <si>
    <t>79</t>
  </si>
  <si>
    <t>COMMUNITY CHARTER SCHOOL</t>
  </si>
  <si>
    <t>PINNACLE CHARTER SCHOOL</t>
  </si>
  <si>
    <t>ORACLE CHARTER SCHOOL</t>
  </si>
  <si>
    <t>50</t>
  </si>
  <si>
    <t>8</t>
  </si>
  <si>
    <t>20</t>
  </si>
  <si>
    <t>83</t>
  </si>
  <si>
    <t>81</t>
  </si>
  <si>
    <t>60</t>
  </si>
  <si>
    <t>310100010000</t>
  </si>
  <si>
    <t>NYC GEOG DIST # 1 - MANHATTAN</t>
  </si>
  <si>
    <t/>
  </si>
  <si>
    <t>310200010000</t>
  </si>
  <si>
    <t>NYC GEOG DIST # 2 - MANHATTAN</t>
  </si>
  <si>
    <t>310300010000</t>
  </si>
  <si>
    <t>NYC GEOG DIST # 3 - MANHATTAN</t>
  </si>
  <si>
    <t>OPPORTUNITY CHARTER SCHOOL</t>
  </si>
  <si>
    <t>310400010000</t>
  </si>
  <si>
    <t>NYC GEOG DIST # 4 - MANHATTAN</t>
  </si>
  <si>
    <t>310500010000</t>
  </si>
  <si>
    <t>NYC GEOG DIST # 5 - MANHATTAN</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</si>
  <si>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</si>
  <si>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</si>
  <si>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</si>
  <si>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</si>
  <si>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</si>
  <si>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</si>
  <si>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</si>
  <si>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</si>
  <si>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</si>
  <si>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</si>
  <si>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</si>
  <si>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</si>
  <si>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</si>
  <si>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</si>
  <si>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</si>
  <si>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</si>
  <si>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</si>
  <si>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</si>
  <si>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</si>
  <si>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WILLIAMSBURG CHARTER HIGH SCHOOL</t>
  </si>
  <si>
    <t>331500010000</t>
  </si>
  <si>
    <t>NYC GEOG DIST #15 - BROOKLYN</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</si>
  <si>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</si>
  <si>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</si>
  <si>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</si>
  <si>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</si>
  <si>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</si>
  <si>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</si>
  <si>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</si>
  <si>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</si>
  <si>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</si>
  <si>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</si>
  <si>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</si>
  <si>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</si>
  <si>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</si>
  <si>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</si>
  <si>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</si>
  <si>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</si>
  <si>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</si>
  <si>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</si>
  <si>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</si>
  <si>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</si>
  <si>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</si>
  <si>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</si>
  <si>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</si>
  <si>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</si>
  <si>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</si>
  <si>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</si>
  <si>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</si>
  <si>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</si>
  <si>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</si>
  <si>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</si>
  <si>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</si>
  <si>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</si>
  <si>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</si>
  <si>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</si>
  <si>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</si>
  <si>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</si>
  <si>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</si>
  <si>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</si>
  <si>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</si>
  <si>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</si>
  <si>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</si>
  <si>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</si>
  <si>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</si>
  <si>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</si>
  <si>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</si>
  <si>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</si>
  <si>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</si>
  <si>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</si>
  <si>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</si>
  <si>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</si>
  <si>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</si>
  <si>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</si>
  <si>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</si>
  <si>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</si>
  <si>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</si>
  <si>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</si>
  <si>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</si>
  <si>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</si>
  <si>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</si>
  <si>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</si>
  <si>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</si>
  <si>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</si>
  <si>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90</t>
  </si>
  <si>
    <t>SOUTHSIDE ACADEMY CHARTER SCHOOL</t>
  </si>
  <si>
    <t>75</t>
  </si>
  <si>
    <t>29</t>
  </si>
  <si>
    <t>EAST RAMAPO CSD (SPRING VALLEY)</t>
  </si>
  <si>
    <t>7</t>
  </si>
  <si>
    <t>67</t>
  </si>
  <si>
    <t>COBLESKILL-RICHMONDVILLE CSD</t>
  </si>
  <si>
    <t>63</t>
  </si>
  <si>
    <t>46</t>
  </si>
  <si>
    <t>GREENBURGH ELE UFSD</t>
  </si>
  <si>
    <t>MT VERNON SCHOOL DISTRICT</t>
  </si>
  <si>
    <t>44</t>
  </si>
  <si>
    <t>37</t>
  </si>
  <si>
    <t>NYC MANHATTAN BOROUGH</t>
  </si>
  <si>
    <t>15</t>
  </si>
  <si>
    <t>NYC BROOKLYN BOROUGH</t>
  </si>
  <si>
    <t>28</t>
  </si>
  <si>
    <t>NYC BRONX BOROUGH</t>
  </si>
  <si>
    <t>45</t>
  </si>
  <si>
    <t>NYC QUEENS BOROUGH</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</si>
  <si>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</si>
  <si>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</si>
  <si>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</si>
  <si>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</si>
  <si>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r>
      <t>D2. Leading Indicator(s):</t>
    </r>
    <r>
      <rPr>
        <b/>
        <sz val="11"/>
        <color theme="1"/>
        <rFont val="Calibri"/>
        <family val="2"/>
        <scheme val="minor"/>
      </rPr>
      <t xml:space="preserve"> Identify the specific indicators that will be used to monitor progress toward the goal.</t>
    </r>
  </si>
  <si>
    <t>LEA Name: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</si>
  <si>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</si>
  <si>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</si>
  <si>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</si>
  <si>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</si>
  <si>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</si>
  <si>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</si>
  <si>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</si>
  <si>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THE SIGNATURES BELOW CONFIRM APPROVAL.</t>
  </si>
  <si>
    <t>Position</t>
  </si>
  <si>
    <t>Signature</t>
  </si>
  <si>
    <t>Print Name</t>
  </si>
  <si>
    <t>Date</t>
  </si>
  <si>
    <t>Superintendent</t>
  </si>
  <si>
    <t>President, B.O.E. / Chancellor or Chancellor's Designee</t>
  </si>
  <si>
    <t>Name</t>
  </si>
  <si>
    <t>Title / Organization</t>
  </si>
  <si>
    <t>Meeting Date(s)</t>
  </si>
  <si>
    <t>Locations(s)</t>
  </si>
  <si>
    <t>Location(s)</t>
  </si>
  <si>
    <t>Total Student Enrollment</t>
  </si>
  <si>
    <t>% Title I Population</t>
  </si>
  <si>
    <t>% Attendance Rate</t>
  </si>
  <si>
    <t>% American Indian or Alaska Native</t>
  </si>
  <si>
    <t>% Black or African American</t>
  </si>
  <si>
    <t>% Hispanic or Latino</t>
  </si>
  <si>
    <t>% White</t>
  </si>
  <si>
    <t>% Multi-Racial</t>
  </si>
  <si>
    <t>Overall State Accountability Status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</si>
  <si>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</si>
  <si>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</si>
  <si>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</si>
  <si>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</si>
  <si>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</si>
  <si>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</si>
  <si>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</si>
  <si>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</si>
  <si>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</si>
  <si>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</si>
  <si>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</si>
  <si>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</si>
  <si>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</si>
  <si>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</si>
  <si>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</si>
  <si>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</si>
  <si>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student academic achievement targets for the identified subgroups in the current plan.</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</si>
  <si>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</si>
  <si>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</si>
  <si>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</si>
  <si>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</si>
  <si>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</si>
  <si>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</si>
  <si>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</si>
  <si>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</si>
  <si>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</si>
  <si>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</si>
  <si>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</si>
  <si>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</si>
  <si>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</si>
  <si>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</si>
  <si>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</si>
  <si>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</si>
  <si>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</si>
  <si>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</si>
  <si>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</si>
  <si>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</si>
  <si>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</si>
  <si>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</si>
  <si>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</si>
  <si>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</si>
  <si>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</si>
  <si>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</si>
  <si>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</si>
  <si>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</si>
  <si>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</si>
  <si>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</si>
  <si>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</si>
  <si>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</si>
  <si>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School Name:</t>
  </si>
  <si>
    <t>School Leadership Team</t>
  </si>
  <si>
    <t>SCEP Plan Overview</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</si>
  <si>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</si>
  <si>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</si>
  <si>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</si>
  <si>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The school creates a culture of partnership where families, community members and school staff work together to share in the responsibility for student academic progress and social-emotional growth and well-being.</t>
  </si>
  <si>
    <t>Tenet 5 - Student Social and Emotional Developmental Health</t>
  </si>
  <si>
    <t>Tenet 4 - Teacher Practices and Decisions</t>
  </si>
  <si>
    <t>Tenet 3 - Curriculum Development and Support</t>
  </si>
  <si>
    <t>Tenet 6 - Family and Community Engagement</t>
  </si>
  <si>
    <t>Tenet 2 - School Leader Practices and Decisions</t>
  </si>
  <si>
    <t>School Information Sheet</t>
  </si>
  <si>
    <t>The Organizational Plan should provide an understanding of how the school will be operated, beginning with its governance and management.  It should present a clear picture of the school’s operating priorities, delegation of responsibilities, and relationships with key stakeholders.</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</si>
  <si>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</si>
  <si>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t>Grade Configuration</t>
  </si>
  <si>
    <t>% of Students Eligible for Free Lunch</t>
  </si>
  <si>
    <t>% of Students Eligible for Reduced-Price  Lunch</t>
  </si>
  <si>
    <t>% of Limited English Proficient Students</t>
  </si>
  <si>
    <t>% of Students with Disabilities</t>
  </si>
  <si>
    <t>% Asian, Native Hawaiian / Other Pacific Islander</t>
  </si>
  <si>
    <t>School Personnel</t>
  </si>
  <si>
    <t>Years Principal Assigned to School</t>
  </si>
  <si>
    <t># of Assistant Principals</t>
  </si>
  <si>
    <t># of Deans</t>
  </si>
  <si>
    <t># of Counselors / Social Workers</t>
  </si>
  <si>
    <t>% of Teachers Teaching Out of Certification Area</t>
  </si>
  <si>
    <t>% Teaching with Fewer than 3 Years of Experience</t>
  </si>
  <si>
    <t>Average # of Teacher Absences</t>
  </si>
  <si>
    <t>Priority School</t>
  </si>
  <si>
    <t>Focus School Identified by a Focus District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</si>
  <si>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</si>
  <si>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</si>
  <si>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</si>
  <si>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</si>
  <si>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</si>
  <si>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</si>
  <si>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</si>
  <si>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</si>
  <si>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</si>
  <si>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</si>
  <si>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</si>
  <si>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</si>
  <si>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Racial/Ethnic Origin of School Student Population</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</si>
  <si>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</si>
  <si>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Common Leading Indicators Worksheet</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</si>
  <si>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</si>
  <si>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</si>
  <si>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</si>
  <si>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</si>
  <si>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</si>
  <si>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</si>
  <si>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</si>
  <si>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</si>
  <si>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</si>
  <si>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</si>
  <si>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</si>
  <si>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</si>
  <si>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</si>
  <si>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</si>
  <si>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</si>
  <si>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Student Growth Percentile  for Low-Income Students</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</si>
  <si>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</si>
  <si>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</si>
  <si>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1.  New School Design and Educational Plan</t>
  </si>
  <si>
    <t>2. Organizational Plan</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</si>
  <si>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</si>
  <si>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</si>
  <si>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Tenet 2</t>
  </si>
  <si>
    <t>Tenet 3</t>
  </si>
  <si>
    <t>Tenet 5</t>
  </si>
  <si>
    <t>Tenet 4</t>
  </si>
  <si>
    <t>Tenet 6</t>
  </si>
  <si>
    <t>REVIEWER FEEDBACK ON NEEDS ASSESSMENT</t>
  </si>
  <si>
    <t xml:space="preserve">ENTER DATA INTO ALL YELLOW CELLS. </t>
  </si>
  <si>
    <t>Priority Schools: Expanded Learning Time Plan</t>
  </si>
  <si>
    <t>D. Describe the focused priorities, expressed as clearly articulated and measurable goals, that will guide the implementation and evaluation of all program partnerships and activities.</t>
  </si>
  <si>
    <t>F. Describe how the school will provide a consistently high-quality and rigorous core academic program, delivered by  NYS certified teachers and qualified community educators (e.g., tutors, teaching artists, etc.), that directly aligns with Common Core Learning Standards.</t>
  </si>
  <si>
    <t>E. Describe how the school will foster a culture of safety, support, and social emotional growth where high expectations for students and staff are clearly articulated and supported through appropriate policies, procedures, and/or practices that adhere to NYSED’s social/emotional learning guidelines.</t>
  </si>
  <si>
    <t>G. Describe how the school will support personalized learning for all students through differentiated instruction, timely and targeted interventions for students who require additional support, and opportunities for acceleration.</t>
  </si>
  <si>
    <t>H. Describe how the school will integrate high-quality and engaging enrichment programming that builds critical knowledge and skills and exposes students to potential college and career pathways.</t>
  </si>
  <si>
    <t>I. Describe how the school will embed consistent and meaningful opportunities for all constituencies to collaborate with their peers, participate in professional development that improves instructional practices, and engage in self-reflection and evaluation.</t>
  </si>
  <si>
    <t>J. Describe how the school will utilize data cycles that include baseline, progress monitoring, and summative evaluation measures for evaluating teaching and learning and informing appropriate supports, interventions, and/or services.</t>
  </si>
  <si>
    <t>K. Describe how the school will allocate and integrate school, district, and community resources strategically to ensure that identified goals are achieved and critical program components can be sustained and/or scaled up over time.</t>
  </si>
  <si>
    <t>B. Describe the unique academic, social, and emotional needs of targeted students that will be addressed through the components of the ELT program.</t>
  </si>
  <si>
    <t>C. Describe how the school engaged representatives from multiple school and community stakeholder groups in thoughtful, data-driven needs assessment that address the holistic needs of students and teachers.</t>
  </si>
  <si>
    <t>Statement of Assurances</t>
  </si>
  <si>
    <t>By signing this document, the Local Education Agency certifies that:</t>
  </si>
  <si>
    <t>LEA BEDS Code: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</si>
  <si>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</si>
  <si>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</si>
  <si>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</si>
  <si>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</si>
  <si>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xml:space="preserve">• List the highlights of the initiatives described in the current SCEP. </t>
  </si>
  <si>
    <t>• State the mission or guiding principles of the school and describe the relationship between the mission or guiding principles and the identified needs of the school.</t>
  </si>
  <si>
    <t>• Describe how school structures will drive strategic implementation of the mission/guiding principles.</t>
  </si>
  <si>
    <t>• List all methods of dialogue that school leaders will implement to strengthen relationships with school staff and the community.</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</si>
  <si>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</si>
  <si>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</si>
  <si>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 List the identified needs in the school that will be targeted for improvement in this plan.</t>
  </si>
  <si>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</si>
  <si>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 xml:space="preserve">SIG 1003(a) Recipient </t>
  </si>
  <si>
    <t>SIG 1003(g) Recipient</t>
  </si>
  <si>
    <t>1. Rate the degree to which the School achieved the goals identified in the previous year's School Comprehensive Education Plan (Mark with an "X").</t>
  </si>
  <si>
    <t>2. Rate the degree to which the School successfully implemented the activities identified in the previous year's SCEP (Mark with an "X").</t>
  </si>
  <si>
    <t>3. Rate the degree to which the activities identified in the previous year's SCEP impacted academic achievement targets for identified subgroups (Mark with an "X").</t>
  </si>
  <si>
    <t>4. Rate the degree to which the activities identified in the previous year's SCEP increased Parent Engagement (Mark with an "X").</t>
  </si>
  <si>
    <t>5. Rate the degree to which the activities identified in the previous year's SCEP received the funding necessary to achieve the corresponding goals (Mark with an "X").</t>
  </si>
  <si>
    <t>6. Identify in which Tenet the school made the most growth during the previous year (Mark with an "X").</t>
  </si>
  <si>
    <t>Visionary leaders create a school community and culture that lead to success, well-being and high academic outcomes for all students via systems of continuous and sustainable school improvement.</t>
  </si>
  <si>
    <t>Persistently Failing School (per Education Law 211-f)</t>
  </si>
  <si>
    <t>Failing School (per Education Law 211-f)</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</si>
  <si>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</si>
  <si>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</si>
  <si>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</si>
  <si>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</si>
  <si>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A. Describe the target population of students to be served by the Expanded Learning Time program. Indicate whether students' participation in the additional hours will be mandatory or voluntary, and if voluntary, how are you ensuring that 50% or more of the students or of Academic Intervention Services students are participating?</t>
  </si>
  <si>
    <t>http://www.p12.nysed.gov/accountability/forms.html</t>
  </si>
  <si>
    <t>Under New York State's approved ESEA Flexibility Waiver, all Priority Schools are required to implement a systematic whole school reform model for a period of 3 years.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</si>
  <si>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t>Re-Identified Focus Schools</t>
  </si>
  <si>
    <t xml:space="preserve">Priority Schools: Whole School Reform Model </t>
  </si>
  <si>
    <t>(Applicable to schools that were identified as Priority during the 2012-2016 identification period)</t>
  </si>
  <si>
    <t xml:space="preserve">More information about the Turnaround Principles can be found at: https://www.ed.gov/sites/default/files/esea-flexibility-acc.doc </t>
  </si>
  <si>
    <t>(Applicable to schools that were identified as Focus during the 2012-2016 identification period)</t>
  </si>
  <si>
    <t>(Applicable to schools that were newly identified as Priority in February 2016)</t>
  </si>
  <si>
    <t>B2. DTSDE Review Type:</t>
  </si>
  <si>
    <t>B1. Most Recent DTSDE Review Date:</t>
  </si>
  <si>
    <t>REVIEWER FEEDBACK ON SMART GOAL/LEADING INDICATORS</t>
  </si>
  <si>
    <t>REVIEWER FEEDBACK</t>
  </si>
  <si>
    <r>
      <rPr>
        <b/>
        <u/>
        <sz val="11"/>
        <rFont val="Calibri"/>
        <family val="2"/>
        <scheme val="minor"/>
      </rPr>
      <t>F.  Meeting the Needs of Unique Populations:</t>
    </r>
    <r>
      <rPr>
        <b/>
        <sz val="11"/>
        <rFont val="Calibri"/>
        <family val="2"/>
        <scheme val="minor"/>
      </rPr>
      <t xml:space="preserve">  Describe the population of students with disabilities, including those with moderate to severe disabilities, students who are English language learners, and students from households that are eligible for the federal free or reduced-priced lunch program, first generation college goers, students of color, and other young people underrepresented in higher education and the specific continuum of instructional and support strategies that will be employed to meet the needs of these populations.</t>
    </r>
  </si>
  <si>
    <t>2017-2018 School Comprehensive Education Plan (SCEP)</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</si>
  <si>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</si>
  <si>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 xml:space="preserve">As per New York State's approved ESEA Flexibility Waiver, Priority schools implementing a whole school reform model in 2017-2018 must demonstrate that a minimum of 200 additional student contact hours are being offered as Expanded Learning Time in addition to the current mandated length of 900 hours per year of instruction in elementary school and 990 hours per year in high school.  </t>
  </si>
  <si>
    <t xml:space="preserve">3.  How will the school continue to monitor and make adjustments to implementation? </t>
  </si>
  <si>
    <r>
      <rPr>
        <b/>
        <u/>
        <sz val="11"/>
        <color theme="1"/>
        <rFont val="Calibri"/>
        <family val="2"/>
        <scheme val="minor"/>
      </rPr>
      <t>A.  Curriculum and Instruction:</t>
    </r>
    <r>
      <rPr>
        <b/>
        <sz val="11"/>
        <color theme="1"/>
        <rFont val="Calibri"/>
        <family val="2"/>
        <scheme val="minor"/>
      </rPr>
      <t xml:space="preserve"> Provide a description of the curriculum being used by the school and any adjustments made to the curriculum based on data analysis of the implementation of the 16-17 plan.</t>
    </r>
  </si>
  <si>
    <r>
      <rPr>
        <b/>
        <u/>
        <sz val="11"/>
        <color theme="1"/>
        <rFont val="Calibri"/>
        <family val="2"/>
        <scheme val="minor"/>
      </rPr>
      <t>B.  Professional Development:</t>
    </r>
    <r>
      <rPr>
        <b/>
        <sz val="11"/>
        <color theme="1"/>
        <rFont val="Calibri"/>
        <family val="2"/>
        <scheme val="minor"/>
      </rPr>
      <t xml:space="preserve">  Provide an update on the coherent framework for professional development described in the 2016-17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</si>
  <si>
    <r>
      <rPr>
        <b/>
        <u/>
        <sz val="11"/>
        <color theme="1"/>
        <rFont val="Calibri"/>
        <family val="2"/>
        <scheme val="minor"/>
      </rPr>
      <t>D.  Assessment:</t>
    </r>
    <r>
      <rPr>
        <b/>
        <sz val="11"/>
        <color theme="1"/>
        <rFont val="Calibri"/>
        <family val="2"/>
        <scheme val="minor"/>
      </rPr>
      <t xml:space="preserve">  Provide an update to the school’s approach to assessment as described in the 2016-17 plan. </t>
    </r>
  </si>
  <si>
    <r>
      <rPr>
        <b/>
        <u/>
        <sz val="11"/>
        <rFont val="Calibri"/>
        <family val="2"/>
        <scheme val="minor"/>
      </rPr>
      <t>C.  Use of Time:</t>
    </r>
    <r>
      <rPr>
        <b/>
        <sz val="11"/>
        <rFont val="Calibri"/>
        <family val="2"/>
        <scheme val="minor"/>
      </rPr>
      <t xml:space="preserve"> Provide an update on the daily  calendar and schedule as described in the 2016-17 plan and articulate how the use of time will continue to provide for meaningful improvements in the quality of instruction, enrichment opportunities, and professional culture of teacher leadership and collaboration. Based on data analysis of the 2016-17 plan</t>
    </r>
  </si>
  <si>
    <r>
      <rPr>
        <b/>
        <u/>
        <sz val="11"/>
        <rFont val="Calibri"/>
        <family val="2"/>
        <scheme val="minor"/>
      </rPr>
      <t>E.  School Climate and Discipline:</t>
    </r>
    <r>
      <rPr>
        <b/>
        <sz val="11"/>
        <rFont val="Calibri"/>
        <family val="2"/>
        <scheme val="minor"/>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2016-17 plan. Explain how the school will encourage parent/family involvement and communication to support student learning and how it will gauge satisfaction with school climate.</t>
    </r>
  </si>
  <si>
    <r>
      <rPr>
        <b/>
        <u/>
        <sz val="11"/>
        <color theme="1"/>
        <rFont val="Calibri"/>
        <family val="2"/>
        <scheme val="minor"/>
      </rPr>
      <t>B.  Staffing, Human Resources, and Work Conditions:</t>
    </r>
    <r>
      <rPr>
        <b/>
        <sz val="11"/>
        <color theme="1"/>
        <rFont val="Calibri"/>
        <family val="2"/>
        <scheme val="minor"/>
      </rPr>
      <t xml:space="preserve">  Provide an update to the staffing plan for the school including staffing needs and recruitment strategies and what changes the school has made since the implementation of the 16-17 plan.</t>
    </r>
  </si>
  <si>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</si>
  <si>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t>3. Detail a schedule of events for the 17-18 school year that will result in a fully developed plan for implementation of the selected model.</t>
  </si>
  <si>
    <t>1. Identify the whole school reform model the school will implement no later than the 2018-19 school year.</t>
  </si>
  <si>
    <t>2.  Describe how the school selected the model identified. Identify any relevant data sources and analysis of those sources.</t>
  </si>
  <si>
    <t>4.  Describe the leading indicators that will be used to track progress against the schedule of events. Identify persons responsible for progress monitoring.</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</si>
  <si>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</si>
  <si>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 xml:space="preserve">1. Describe the current stage of implementation of the Turnaround Principle the school chose to begin implementing in 2016-17? </t>
  </si>
  <si>
    <t xml:space="preserve">2. Identify the method for evaluating implementation of the Principle and any adjustments that have been made based on the evaluation. Include of the data sources used and trends identified from analysis. </t>
  </si>
  <si>
    <t>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t>
  </si>
  <si>
    <r>
      <rPr>
        <b/>
        <u/>
        <sz val="11"/>
        <color theme="1"/>
        <rFont val="Calibri"/>
        <family val="2"/>
        <scheme val="minor"/>
      </rPr>
      <t>A. Site-based Governance:</t>
    </r>
    <r>
      <rPr>
        <b/>
        <sz val="11"/>
        <color theme="1"/>
        <rFont val="Calibri"/>
        <family val="2"/>
        <scheme val="minor"/>
      </rPr>
      <t xml:space="preserve">  Provide an update to the organizational structure of the school and its day-to-day operation. Explain the rationale for any changes or lack thereof that have occurred since the 2016-17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</si>
</sst>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42"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u/>
      <sz val="14"/>
      <color theme="1"/>
      <name val="Calibri"/>
      <family val="2"/>
      <scheme val="minor"/>
    </font>
    <font>
      <b/>
      <u/>
      <sz val="20"/>
      <color rgb="FFFF0000"/>
      <name val="Calibri"/>
      <family val="2"/>
      <scheme val="minor"/>
    </font>
    <font>
      <sz val="14"/>
      <color theme="1"/>
      <name val="Calibri"/>
      <family val="2"/>
      <scheme val="minor"/>
    </font>
    <font>
      <b/>
      <u/>
      <sz val="11"/>
      <name val="Calibri"/>
      <family val="2"/>
      <scheme val="minor"/>
    </font>
    <font>
      <b/>
      <sz val="20"/>
      <color rgb="FFFF0000"/>
      <name val="Calibri"/>
      <family val="2"/>
      <scheme val="minor"/>
    </font>
    <font>
      <b/>
      <sz val="18"/>
      <color rgb="FFFF0000"/>
      <name val="Calibri"/>
      <family val="2"/>
      <scheme val="minor"/>
    </font>
    <font>
      <sz val="11"/>
      <color theme="1"/>
      <name val="Calibri"/>
      <family val="2"/>
    </font>
    <font>
      <sz val="18"/>
      <color rgb="FFFF0000"/>
      <name val="Calibri"/>
      <family val="2"/>
      <scheme val="minor"/>
    </font>
    <font>
      <sz val="11"/>
      <color theme="1"/>
      <name val="Symbol"/>
      <family val="1"/>
      <charset val="2"/>
    </font>
    <font>
      <sz val="10"/>
      <color theme="1"/>
      <name val="Verdana"/>
      <family val="2"/>
    </font>
    <font>
      <sz val="11"/>
      <name val="Calibri"/>
      <family val="2"/>
      <scheme val="minor"/>
    </font>
    <font>
      <sz val="11"/>
      <color rgb="FFFF0000"/>
      <name val="Calibri"/>
      <family val="2"/>
      <scheme val="minor"/>
    </font>
    <font>
      <sz val="11"/>
      <color rgb="FF1F497D"/>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1">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0" fillId="0" borderId="0"/>
    <xf numFmtId="0" fontId="9" fillId="0" borderId="0"/>
    <xf numFmtId="0" fontId="5" fillId="0" borderId="0"/>
    <xf numFmtId="0" fontId="6" fillId="0" borderId="0"/>
    <xf numFmtId="0" fontId="1" fillId="0" borderId="0"/>
    <xf numFmtId="0" fontId="1" fillId="0" borderId="0"/>
  </cellStyleXfs>
  <cellXfs count="266">
    <xf numFmtId="0" fontId="0" fillId="0" borderId="0" xfId="0"/>
    <xf numFmtId="0" fontId="0" fillId="0" borderId="0" xfId="0" applyAlignment="1">
      <alignment wrapText="1"/>
    </xf>
    <xf numFmtId="0" fontId="11" fillId="5" borderId="1" xfId="0" applyFont="1" applyFill="1" applyBorder="1" applyAlignment="1">
      <alignment horizontal="center" wrapText="1"/>
    </xf>
    <xf numFmtId="0" fontId="0" fillId="0" borderId="1" xfId="0" applyFill="1" applyBorder="1" applyAlignment="1">
      <alignment vertical="top" wrapText="1"/>
    </xf>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5" xfId="2" applyFill="1" applyBorder="1"/>
    <xf numFmtId="0" fontId="1" fillId="0" borderId="4" xfId="2" applyBorder="1" applyAlignment="1">
      <alignment horizontal="center"/>
    </xf>
    <xf numFmtId="0" fontId="1" fillId="0" borderId="1" xfId="2" applyBorder="1" applyAlignment="1">
      <alignment horizontal="center"/>
    </xf>
    <xf numFmtId="1" fontId="1" fillId="0" borderId="1" xfId="2" applyNumberFormat="1" applyBorder="1" applyAlignment="1">
      <alignment horizontal="center"/>
    </xf>
    <xf numFmtId="2" fontId="1" fillId="0" borderId="1" xfId="2" applyNumberFormat="1"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6" fillId="0" borderId="5" xfId="8" applyFont="1" applyFill="1" applyBorder="1" applyAlignment="1"/>
    <xf numFmtId="0" fontId="1" fillId="0" borderId="1" xfId="2" applyBorder="1"/>
    <xf numFmtId="0" fontId="1" fillId="0" borderId="1" xfId="2" applyFill="1" applyBorder="1"/>
    <xf numFmtId="0" fontId="1" fillId="0" borderId="6" xfId="2" applyFill="1" applyBorder="1"/>
    <xf numFmtId="1" fontId="1" fillId="0" borderId="4" xfId="2" applyNumberFormat="1" applyBorder="1" applyAlignment="1">
      <alignment horizontal="center"/>
    </xf>
    <xf numFmtId="164" fontId="1" fillId="0" borderId="4" xfId="2" applyNumberFormat="1" applyBorder="1" applyAlignment="1">
      <alignment horizontal="center"/>
    </xf>
    <xf numFmtId="0" fontId="1" fillId="0" borderId="5" xfId="2" applyFont="1" applyFill="1" applyBorder="1" applyAlignment="1"/>
    <xf numFmtId="49" fontId="7" fillId="6" borderId="1" xfId="7" applyNumberFormat="1" applyFont="1" applyFill="1" applyBorder="1"/>
    <xf numFmtId="0" fontId="1" fillId="0" borderId="7"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2" borderId="9" xfId="0" applyFont="1" applyFill="1" applyBorder="1" applyAlignment="1">
      <alignment horizontal="left" vertical="top" wrapText="1"/>
    </xf>
    <xf numFmtId="0" fontId="0" fillId="4" borderId="1" xfId="0" applyFill="1" applyBorder="1" applyAlignment="1">
      <alignment wrapText="1"/>
    </xf>
    <xf numFmtId="0" fontId="16" fillId="0" borderId="1" xfId="0" applyFont="1" applyBorder="1" applyAlignment="1">
      <alignment wrapText="1"/>
    </xf>
    <xf numFmtId="49" fontId="17" fillId="4" borderId="1" xfId="0" applyNumberFormat="1" applyFont="1" applyFill="1" applyBorder="1" applyAlignment="1">
      <alignment wrapText="1"/>
    </xf>
    <xf numFmtId="0" fontId="17" fillId="0" borderId="0" xfId="0" applyFont="1" applyAlignment="1">
      <alignment wrapText="1"/>
    </xf>
    <xf numFmtId="49" fontId="17" fillId="4" borderId="1" xfId="0" applyNumberFormat="1" applyFont="1" applyFill="1" applyBorder="1" applyAlignment="1">
      <alignment horizontal="left" wrapText="1"/>
    </xf>
    <xf numFmtId="0" fontId="16" fillId="7" borderId="1" xfId="0" applyFont="1" applyFill="1" applyBorder="1" applyAlignment="1">
      <alignment wrapText="1"/>
    </xf>
    <xf numFmtId="0" fontId="17" fillId="4" borderId="1" xfId="0" applyFont="1" applyFill="1" applyBorder="1" applyAlignment="1">
      <alignment horizontal="left" vertical="top" wrapText="1"/>
    </xf>
    <xf numFmtId="0" fontId="16" fillId="8" borderId="1" xfId="0" applyFont="1" applyFill="1" applyBorder="1" applyAlignment="1">
      <alignment horizontal="center" wrapText="1"/>
    </xf>
    <xf numFmtId="0" fontId="17" fillId="0" borderId="1" xfId="0" applyFont="1" applyBorder="1" applyAlignment="1">
      <alignment wrapText="1"/>
    </xf>
    <xf numFmtId="0" fontId="17" fillId="4" borderId="1" xfId="0" applyFont="1" applyFill="1" applyBorder="1" applyAlignment="1">
      <alignment wrapText="1"/>
    </xf>
    <xf numFmtId="0" fontId="17" fillId="0" borderId="0" xfId="0" applyFont="1" applyAlignment="1">
      <alignment wrapText="1"/>
    </xf>
    <xf numFmtId="0" fontId="17" fillId="0" borderId="0" xfId="0" applyFont="1" applyAlignment="1">
      <alignment wrapText="1"/>
    </xf>
    <xf numFmtId="0" fontId="16" fillId="0" borderId="0" xfId="0" applyFont="1" applyAlignment="1">
      <alignment wrapText="1"/>
    </xf>
    <xf numFmtId="49" fontId="17" fillId="0" borderId="0" xfId="0" applyNumberFormat="1" applyFont="1" applyAlignment="1">
      <alignment wrapText="1"/>
    </xf>
    <xf numFmtId="49" fontId="17" fillId="0" borderId="0" xfId="0" applyNumberFormat="1" applyFont="1" applyAlignment="1">
      <alignment horizontal="left" wrapText="1"/>
    </xf>
    <xf numFmtId="0" fontId="0" fillId="0" borderId="0" xfId="0" applyFont="1" applyAlignment="1">
      <alignment wrapText="1"/>
    </xf>
    <xf numFmtId="0" fontId="11" fillId="0" borderId="0" xfId="0" applyFont="1" applyAlignment="1">
      <alignment wrapText="1"/>
    </xf>
    <xf numFmtId="49" fontId="0" fillId="0" borderId="0" xfId="0" applyNumberFormat="1" applyFont="1" applyAlignment="1">
      <alignment horizontal="left" wrapText="1"/>
    </xf>
    <xf numFmtId="0" fontId="11" fillId="2" borderId="1" xfId="0" applyFont="1" applyFill="1" applyBorder="1" applyAlignment="1">
      <alignment horizontal="center" wrapText="1"/>
    </xf>
    <xf numFmtId="49" fontId="11"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11" fillId="0" borderId="0" xfId="0" applyFont="1" applyBorder="1" applyAlignment="1">
      <alignment horizontal="center" wrapText="1"/>
    </xf>
    <xf numFmtId="0" fontId="11" fillId="8"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0" borderId="2" xfId="0" applyFont="1" applyFill="1" applyBorder="1" applyAlignment="1">
      <alignment horizontal="left" vertical="top" wrapText="1"/>
    </xf>
    <xf numFmtId="0" fontId="17" fillId="0" borderId="0" xfId="0" applyFont="1" applyFill="1" applyAlignment="1">
      <alignment wrapText="1"/>
    </xf>
    <xf numFmtId="0" fontId="0" fillId="0" borderId="11" xfId="0" applyFont="1" applyFill="1" applyBorder="1" applyAlignment="1">
      <alignment horizontal="left" vertical="top" wrapText="1"/>
    </xf>
    <xf numFmtId="0" fontId="0" fillId="0" borderId="0" xfId="0" applyFill="1" applyBorder="1" applyAlignment="1">
      <alignment wrapText="1"/>
    </xf>
    <xf numFmtId="0" fontId="0" fillId="0" borderId="0" xfId="0" applyFont="1" applyFill="1" applyBorder="1" applyAlignment="1">
      <alignment horizontal="left" wrapText="1"/>
    </xf>
    <xf numFmtId="0" fontId="24" fillId="0" borderId="0" xfId="0" applyFont="1" applyFill="1" applyBorder="1" applyAlignment="1">
      <alignment horizontal="center" vertical="center" wrapText="1"/>
    </xf>
    <xf numFmtId="0" fontId="0" fillId="0" borderId="0" xfId="0" applyFont="1" applyAlignment="1">
      <alignment horizontal="left" vertical="top" wrapText="1"/>
    </xf>
    <xf numFmtId="0" fontId="26"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11" fillId="0" borderId="11"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11"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wrapText="1"/>
    </xf>
    <xf numFmtId="0" fontId="22" fillId="0" borderId="0" xfId="0" applyFont="1" applyAlignment="1">
      <alignment horizontal="center" wrapText="1"/>
    </xf>
    <xf numFmtId="49" fontId="6" fillId="0" borderId="5" xfId="8" applyNumberFormat="1" applyFont="1" applyFill="1" applyBorder="1" applyAlignment="1">
      <alignment horizontal="left"/>
    </xf>
    <xf numFmtId="0" fontId="1" fillId="0" borderId="5" xfId="2" applyBorder="1" applyAlignment="1">
      <alignment horizontal="left" wrapText="1"/>
    </xf>
    <xf numFmtId="49" fontId="1" fillId="0" borderId="5" xfId="2" applyNumberFormat="1" applyBorder="1" applyAlignment="1">
      <alignment horizontal="left"/>
    </xf>
    <xf numFmtId="49" fontId="1" fillId="0" borderId="3" xfId="2" applyNumberFormat="1" applyBorder="1" applyAlignment="1">
      <alignment horizontal="left"/>
    </xf>
    <xf numFmtId="49" fontId="1" fillId="0" borderId="5" xfId="2" applyNumberFormat="1" applyFont="1" applyFill="1" applyBorder="1" applyAlignment="1">
      <alignment horizontal="left"/>
    </xf>
    <xf numFmtId="49" fontId="7" fillId="0" borderId="1" xfId="7" applyNumberFormat="1" applyFont="1" applyFill="1" applyBorder="1" applyAlignment="1">
      <alignment horizontal="left"/>
    </xf>
    <xf numFmtId="0" fontId="1" fillId="0" borderId="7" xfId="2" applyBorder="1" applyAlignment="1">
      <alignment horizontal="left"/>
    </xf>
    <xf numFmtId="0" fontId="1" fillId="0" borderId="0" xfId="2" applyAlignment="1">
      <alignment horizontal="left"/>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0" fillId="0" borderId="0" xfId="0" applyFill="1"/>
    <xf numFmtId="0" fontId="0" fillId="4" borderId="14" xfId="0" applyFont="1" applyFill="1" applyBorder="1" applyAlignment="1">
      <alignment horizontal="center" vertical="top" wrapText="1"/>
    </xf>
    <xf numFmtId="0" fontId="0" fillId="4" borderId="14" xfId="0" applyFont="1" applyFill="1" applyBorder="1" applyAlignment="1">
      <alignment horizontal="center" vertical="center" wrapText="1"/>
    </xf>
    <xf numFmtId="0" fontId="0" fillId="4" borderId="14" xfId="0" applyFont="1" applyFill="1" applyBorder="1" applyAlignment="1">
      <alignment vertical="center" wrapText="1"/>
    </xf>
    <xf numFmtId="0" fontId="17" fillId="0" borderId="0" xfId="0" applyFont="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25" fillId="0" borderId="0" xfId="0" applyFont="1" applyAlignment="1">
      <alignment wrapText="1"/>
    </xf>
    <xf numFmtId="0" fontId="22" fillId="0" borderId="0" xfId="0" applyFont="1" applyAlignment="1">
      <alignment horizontal="left" wrapText="1"/>
    </xf>
    <xf numFmtId="0" fontId="0" fillId="0" borderId="0" xfId="0" applyFill="1" applyAlignment="1">
      <alignment wrapText="1"/>
    </xf>
    <xf numFmtId="0" fontId="11" fillId="0" borderId="0" xfId="0" applyFont="1" applyFill="1" applyAlignment="1">
      <alignment wrapText="1"/>
    </xf>
    <xf numFmtId="0" fontId="22" fillId="0" borderId="0" xfId="0" applyFont="1" applyFill="1"/>
    <xf numFmtId="0" fontId="0" fillId="2"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4" borderId="14" xfId="0" applyFont="1" applyFill="1" applyBorder="1" applyAlignment="1">
      <alignment horizontal="left" vertical="top" wrapText="1"/>
    </xf>
    <xf numFmtId="0" fontId="17" fillId="0" borderId="0" xfId="0" applyFont="1" applyAlignment="1">
      <alignment horizontal="left" wrapText="1"/>
    </xf>
    <xf numFmtId="0" fontId="17" fillId="0" borderId="0" xfId="0" applyFont="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0" fillId="0" borderId="8" xfId="0" applyBorder="1" applyAlignment="1">
      <alignment horizontal="center" vertical="center" wrapText="1"/>
    </xf>
    <xf numFmtId="0" fontId="11" fillId="2" borderId="14" xfId="0" applyFont="1" applyFill="1" applyBorder="1" applyAlignment="1">
      <alignment horizontal="center" vertical="center" wrapText="1"/>
    </xf>
    <xf numFmtId="0" fontId="0" fillId="0" borderId="14" xfId="0" applyBorder="1"/>
    <xf numFmtId="0" fontId="0" fillId="4" borderId="14" xfId="0" applyFill="1" applyBorder="1"/>
    <xf numFmtId="0" fontId="26" fillId="0" borderId="0" xfId="0" applyFont="1" applyFill="1" applyBorder="1" applyAlignment="1">
      <alignment horizontal="left" vertical="top" wrapText="1"/>
    </xf>
    <xf numFmtId="0" fontId="11" fillId="0" borderId="0" xfId="0" applyFont="1" applyAlignment="1">
      <alignment vertical="top" wrapText="1"/>
    </xf>
    <xf numFmtId="0" fontId="26" fillId="4" borderId="14"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3" fillId="0" borderId="0" xfId="0" applyFont="1"/>
    <xf numFmtId="0" fontId="0" fillId="0" borderId="8" xfId="0" applyFont="1" applyBorder="1" applyAlignment="1">
      <alignment horizontal="left" vertical="top" wrapText="1"/>
    </xf>
    <xf numFmtId="0" fontId="0" fillId="4" borderId="1" xfId="0" applyFill="1" applyBorder="1" applyAlignment="1">
      <alignment horizontal="left" vertical="top" wrapText="1"/>
    </xf>
    <xf numFmtId="0" fontId="35" fillId="0" borderId="0" xfId="0" applyFont="1" applyAlignment="1">
      <alignment horizontal="justify" vertical="center"/>
    </xf>
    <xf numFmtId="0" fontId="0" fillId="0" borderId="0" xfId="0" applyFont="1" applyAlignment="1">
      <alignment horizontal="left" wrapText="1"/>
    </xf>
    <xf numFmtId="0" fontId="0" fillId="0" borderId="0" xfId="0" applyFont="1" applyFill="1" applyAlignment="1">
      <alignment wrapText="1"/>
    </xf>
    <xf numFmtId="0" fontId="0" fillId="3" borderId="11" xfId="0" applyFont="1" applyFill="1" applyBorder="1" applyAlignment="1">
      <alignment horizontal="left" vertical="center" wrapText="1"/>
    </xf>
    <xf numFmtId="0" fontId="0" fillId="4" borderId="14" xfId="0" applyFill="1" applyBorder="1" applyAlignment="1">
      <alignment horizontal="center" vertical="center"/>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49" fontId="0" fillId="4" borderId="14" xfId="0" applyNumberFormat="1" applyFont="1" applyFill="1" applyBorder="1" applyAlignment="1">
      <alignment horizontal="center" vertical="center" wrapText="1"/>
    </xf>
    <xf numFmtId="0" fontId="0"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1" fillId="0" borderId="0" xfId="0" applyFont="1" applyAlignment="1">
      <alignment horizontal="left" wrapText="1"/>
    </xf>
    <xf numFmtId="0" fontId="37" fillId="0" borderId="0" xfId="0" applyFont="1" applyAlignment="1">
      <alignment vertical="top"/>
    </xf>
    <xf numFmtId="0" fontId="25" fillId="0" borderId="0" xfId="0" applyFont="1" applyFill="1" applyAlignment="1">
      <alignment wrapText="1"/>
    </xf>
    <xf numFmtId="0" fontId="0" fillId="10" borderId="0" xfId="0" applyFont="1" applyFill="1" applyAlignment="1">
      <alignment horizontal="left" vertical="top" wrapText="1"/>
    </xf>
    <xf numFmtId="0" fontId="38" fillId="0" borderId="0" xfId="0" applyFont="1" applyAlignment="1">
      <alignment horizontal="left" vertical="top"/>
    </xf>
    <xf numFmtId="0" fontId="11"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17" fillId="0" borderId="0" xfId="0" applyFont="1" applyAlignment="1">
      <alignment wrapText="1"/>
    </xf>
    <xf numFmtId="0" fontId="0" fillId="0" borderId="0" xfId="0" applyFont="1" applyAlignment="1">
      <alignment wrapText="1"/>
    </xf>
    <xf numFmtId="0" fontId="16" fillId="0" borderId="14" xfId="0" applyFont="1" applyBorder="1" applyAlignment="1">
      <alignment wrapText="1"/>
    </xf>
    <xf numFmtId="49" fontId="17" fillId="4" borderId="14" xfId="0" applyNumberFormat="1" applyFont="1" applyFill="1" applyBorder="1" applyAlignment="1">
      <alignment wrapText="1"/>
    </xf>
    <xf numFmtId="0" fontId="11" fillId="0" borderId="0" xfId="0" applyFont="1" applyAlignment="1"/>
    <xf numFmtId="0" fontId="12" fillId="2" borderId="14" xfId="0" applyFont="1" applyFill="1" applyBorder="1" applyAlignment="1">
      <alignment vertical="top" wrapText="1"/>
    </xf>
    <xf numFmtId="0" fontId="0" fillId="0" borderId="0" xfId="0" applyFont="1" applyAlignment="1">
      <alignment wrapText="1"/>
    </xf>
    <xf numFmtId="0" fontId="17" fillId="0" borderId="0" xfId="0" applyFont="1" applyAlignment="1">
      <alignment wrapText="1"/>
    </xf>
    <xf numFmtId="0" fontId="25" fillId="0" borderId="0" xfId="0" applyFont="1" applyAlignment="1">
      <alignment wrapText="1"/>
    </xf>
    <xf numFmtId="0" fontId="40" fillId="0" borderId="0"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41" fillId="0" borderId="0" xfId="0" applyFont="1"/>
    <xf numFmtId="0" fontId="0" fillId="0" borderId="0" xfId="0"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0" fontId="0" fillId="0" borderId="0" xfId="0" applyFont="1"/>
    <xf numFmtId="0" fontId="11" fillId="0" borderId="0" xfId="0" applyFont="1"/>
    <xf numFmtId="0" fontId="0" fillId="0" borderId="0" xfId="0" applyFont="1" applyAlignment="1">
      <alignment vertical="center" wrapText="1"/>
    </xf>
    <xf numFmtId="0" fontId="22" fillId="0" borderId="0" xfId="0" applyFont="1" applyAlignment="1">
      <alignment horizontal="center" vertical="center"/>
    </xf>
    <xf numFmtId="0" fontId="0" fillId="0" borderId="0" xfId="0" applyFont="1" applyAlignment="1">
      <alignment wrapText="1"/>
    </xf>
    <xf numFmtId="0" fontId="26" fillId="4" borderId="20" xfId="0" applyFont="1" applyFill="1" applyBorder="1" applyAlignment="1">
      <alignment horizontal="left" vertical="center" wrapText="1"/>
    </xf>
    <xf numFmtId="49" fontId="0" fillId="0" borderId="0" xfId="0" applyNumberFormat="1" applyFont="1" applyFill="1" applyBorder="1" applyAlignment="1">
      <alignment vertical="top" wrapText="1"/>
    </xf>
    <xf numFmtId="49" fontId="0" fillId="0" borderId="21" xfId="0" applyNumberFormat="1" applyFont="1" applyFill="1" applyBorder="1" applyAlignment="1">
      <alignment vertical="top"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12"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2" borderId="0" xfId="0" applyFill="1"/>
    <xf numFmtId="0" fontId="0" fillId="0" borderId="21" xfId="0" applyBorder="1" applyAlignment="1">
      <alignment wrapText="1"/>
    </xf>
    <xf numFmtId="49" fontId="30" fillId="0" borderId="9" xfId="0" applyNumberFormat="1" applyFont="1" applyBorder="1" applyAlignment="1">
      <alignment horizontal="center" vertical="center" wrapText="1"/>
    </xf>
    <xf numFmtId="0" fontId="25" fillId="2" borderId="0" xfId="0" applyFont="1" applyFill="1" applyAlignment="1">
      <alignment wrapText="1"/>
    </xf>
    <xf numFmtId="0" fontId="0" fillId="0" borderId="21" xfId="0" applyFont="1" applyBorder="1" applyAlignment="1">
      <alignment horizontal="left" vertical="top" wrapText="1"/>
    </xf>
    <xf numFmtId="0" fontId="0" fillId="0" borderId="21" xfId="0" applyFont="1" applyFill="1" applyBorder="1" applyAlignment="1">
      <alignment horizontal="left" vertical="top" wrapText="1"/>
    </xf>
    <xf numFmtId="0" fontId="0" fillId="0" borderId="0" xfId="0" applyAlignment="1">
      <alignment wrapText="1"/>
    </xf>
    <xf numFmtId="0" fontId="34" fillId="0" borderId="10"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wrapText="1"/>
    </xf>
    <xf numFmtId="0" fontId="18" fillId="0" borderId="0" xfId="0" applyFont="1" applyAlignment="1">
      <alignment horizontal="center" wrapText="1"/>
    </xf>
    <xf numFmtId="0" fontId="19" fillId="0" borderId="0" xfId="0" applyFont="1" applyAlignment="1">
      <alignment wrapText="1"/>
    </xf>
    <xf numFmtId="0" fontId="17" fillId="4" borderId="3"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20" fillId="0" borderId="0" xfId="0" applyFont="1" applyAlignment="1">
      <alignment vertical="center" wrapText="1"/>
    </xf>
    <xf numFmtId="0" fontId="17" fillId="0" borderId="0" xfId="0" applyFont="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1" xfId="0" applyFont="1" applyFill="1" applyBorder="1" applyAlignment="1">
      <alignment horizontal="left" wrapText="1"/>
    </xf>
    <xf numFmtId="0" fontId="15" fillId="0" borderId="0" xfId="0" applyFont="1" applyAlignment="1">
      <alignment horizontal="center" wrapText="1"/>
    </xf>
    <xf numFmtId="0" fontId="25"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1" fillId="2" borderId="1" xfId="0" applyFont="1" applyFill="1" applyBorder="1" applyAlignment="1">
      <alignment horizontal="center" wrapText="1"/>
    </xf>
    <xf numFmtId="0" fontId="16" fillId="9" borderId="14" xfId="0" applyFont="1" applyFill="1" applyBorder="1" applyAlignment="1">
      <alignment horizontal="left" wrapText="1"/>
    </xf>
    <xf numFmtId="0" fontId="16" fillId="9" borderId="20" xfId="0" applyFont="1" applyFill="1" applyBorder="1" applyAlignment="1">
      <alignment horizontal="left" wrapText="1"/>
    </xf>
    <xf numFmtId="0" fontId="16" fillId="9" borderId="19" xfId="0" applyFont="1" applyFill="1" applyBorder="1" applyAlignment="1">
      <alignment horizontal="left" wrapText="1"/>
    </xf>
    <xf numFmtId="0" fontId="16" fillId="9" borderId="21" xfId="0" applyFont="1" applyFill="1" applyBorder="1" applyAlignment="1">
      <alignment horizontal="left" wrapText="1"/>
    </xf>
    <xf numFmtId="0" fontId="0" fillId="2" borderId="18" xfId="0" applyFont="1" applyFill="1" applyBorder="1" applyAlignment="1">
      <alignment horizontal="left" vertical="top" wrapText="1"/>
    </xf>
    <xf numFmtId="0" fontId="0" fillId="0" borderId="18" xfId="0" applyBorder="1" applyAlignment="1">
      <alignment horizontal="left" vertical="top" wrapText="1"/>
    </xf>
    <xf numFmtId="0" fontId="0" fillId="2" borderId="15" xfId="0" applyFont="1" applyFill="1" applyBorder="1" applyAlignment="1">
      <alignment horizontal="left" vertical="top" wrapText="1"/>
    </xf>
    <xf numFmtId="0" fontId="0" fillId="2" borderId="16" xfId="0" applyFill="1" applyBorder="1" applyAlignment="1">
      <alignment horizontal="left" vertical="top" wrapText="1"/>
    </xf>
    <xf numFmtId="0" fontId="17" fillId="9" borderId="14" xfId="0" applyFont="1" applyFill="1" applyBorder="1" applyAlignment="1">
      <alignment horizontal="left" wrapText="1"/>
    </xf>
    <xf numFmtId="0" fontId="29" fillId="0" borderId="0" xfId="0" applyFont="1" applyAlignment="1">
      <alignment horizontal="center" wrapText="1"/>
    </xf>
    <xf numFmtId="0" fontId="25" fillId="0" borderId="0" xfId="0" applyFont="1" applyAlignment="1">
      <alignment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0" fillId="3" borderId="15" xfId="0" applyFont="1" applyFill="1" applyBorder="1" applyAlignment="1">
      <alignment horizontal="left" wrapText="1"/>
    </xf>
    <xf numFmtId="0" fontId="0" fillId="3" borderId="17" xfId="0" applyFont="1" applyFill="1" applyBorder="1" applyAlignment="1">
      <alignment horizontal="left" wrapText="1"/>
    </xf>
    <xf numFmtId="0" fontId="0" fillId="3" borderId="16" xfId="0" applyFont="1" applyFill="1" applyBorder="1" applyAlignment="1">
      <alignment horizontal="left" wrapText="1"/>
    </xf>
    <xf numFmtId="0" fontId="16" fillId="9" borderId="15" xfId="0" applyFont="1" applyFill="1" applyBorder="1" applyAlignment="1">
      <alignment horizontal="center" wrapText="1"/>
    </xf>
    <xf numFmtId="0" fontId="16" fillId="9" borderId="17" xfId="0" applyFont="1" applyFill="1" applyBorder="1" applyAlignment="1">
      <alignment horizontal="center" wrapText="1"/>
    </xf>
    <xf numFmtId="0" fontId="16" fillId="9" borderId="16" xfId="0" applyFont="1" applyFill="1" applyBorder="1" applyAlignment="1">
      <alignment horizontal="center" wrapText="1"/>
    </xf>
    <xf numFmtId="0" fontId="16" fillId="9" borderId="13" xfId="0" applyFont="1" applyFill="1" applyBorder="1" applyAlignment="1">
      <alignment horizontal="center" wrapText="1"/>
    </xf>
    <xf numFmtId="0" fontId="16" fillId="9" borderId="11" xfId="0" applyFont="1" applyFill="1" applyBorder="1" applyAlignment="1">
      <alignment horizontal="center" wrapText="1"/>
    </xf>
    <xf numFmtId="0" fontId="24" fillId="4" borderId="1" xfId="0" applyFont="1" applyFill="1" applyBorder="1" applyAlignment="1">
      <alignment horizontal="center" vertical="center" wrapText="1"/>
    </xf>
    <xf numFmtId="0" fontId="0" fillId="0" borderId="1" xfId="0" applyBorder="1" applyAlignment="1">
      <alignment wrapText="1"/>
    </xf>
    <xf numFmtId="0" fontId="0" fillId="3" borderId="1" xfId="0" applyFont="1" applyFill="1" applyBorder="1" applyAlignment="1">
      <alignment horizontal="left" wrapText="1"/>
    </xf>
    <xf numFmtId="0" fontId="16" fillId="9" borderId="10" xfId="0" applyFont="1" applyFill="1" applyBorder="1" applyAlignment="1">
      <alignment horizontal="center" wrapText="1"/>
    </xf>
    <xf numFmtId="0" fontId="16" fillId="9" borderId="0" xfId="0" applyFont="1" applyFill="1" applyBorder="1" applyAlignment="1">
      <alignment horizontal="center" wrapText="1"/>
    </xf>
    <xf numFmtId="0" fontId="0" fillId="0" borderId="0" xfId="0" applyAlignment="1">
      <alignment wrapText="1"/>
    </xf>
    <xf numFmtId="0" fontId="0" fillId="3" borderId="3" xfId="0" applyFont="1" applyFill="1" applyBorder="1" applyAlignment="1">
      <alignment horizontal="left" wrapText="1"/>
    </xf>
    <xf numFmtId="0" fontId="11" fillId="0" borderId="0" xfId="0" applyFont="1" applyBorder="1" applyAlignment="1">
      <alignment horizontal="left" vertical="center"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31" fillId="0" borderId="0" xfId="0" applyFont="1" applyAlignment="1">
      <alignment horizontal="center" vertical="center"/>
    </xf>
    <xf numFmtId="0" fontId="12" fillId="2" borderId="3" xfId="0" applyFont="1" applyFill="1" applyBorder="1" applyAlignment="1">
      <alignment horizontal="left" vertical="top" wrapText="1"/>
    </xf>
    <xf numFmtId="0" fontId="0" fillId="0" borderId="8" xfId="0" applyBorder="1" applyAlignment="1">
      <alignment horizontal="left" vertical="top" wrapText="1"/>
    </xf>
    <xf numFmtId="0" fontId="11" fillId="2" borderId="3" xfId="0" applyFont="1" applyFill="1" applyBorder="1" applyAlignment="1">
      <alignment horizontal="left" vertical="top" wrapText="1"/>
    </xf>
    <xf numFmtId="49" fontId="33" fillId="0" borderId="9"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11" fillId="2" borderId="3" xfId="0" applyFont="1" applyFill="1" applyBorder="1" applyAlignment="1">
      <alignment horizontal="left" vertical="center" wrapText="1"/>
    </xf>
    <xf numFmtId="0" fontId="0" fillId="0" borderId="8" xfId="0" applyFont="1" applyBorder="1" applyAlignment="1">
      <alignment horizontal="left" vertical="center" wrapText="1"/>
    </xf>
    <xf numFmtId="0" fontId="11" fillId="2" borderId="20" xfId="0" applyFont="1" applyFill="1" applyBorder="1" applyAlignment="1">
      <alignment horizontal="left" vertical="center" wrapText="1"/>
    </xf>
    <xf numFmtId="0" fontId="11" fillId="2" borderId="19" xfId="0" applyFont="1" applyFill="1" applyBorder="1" applyAlignment="1">
      <alignment horizontal="left" vertical="center" wrapText="1"/>
    </xf>
    <xf numFmtId="10" fontId="2" fillId="0" borderId="0" xfId="2" applyNumberFormat="1" applyFont="1" applyAlignment="1">
      <alignment horizontal="center"/>
    </xf>
  </cellXfs>
  <cellStyles count="11">
    <cellStyle name="Hyperlink 2" xfId="1"/>
    <cellStyle name="Normal" xfId="0" builtinId="0"/>
    <cellStyle name="Normal 2" xfId="2"/>
    <cellStyle name="Normal 2 2" xfId="3"/>
    <cellStyle name="Normal 3" xfId="4"/>
    <cellStyle name="Normal 3 2" xfId="9"/>
    <cellStyle name="Normal 4" xfId="5"/>
    <cellStyle name="Normal 5" xfId="6"/>
    <cellStyle name="Normal 5 2" xfId="10"/>
    <cellStyle name="Normal_2010-11 Project Numbers Val_1 2" xfId="7"/>
    <cellStyle name="Normal_SASR 2"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cell r="O61" t="str">
            <v>TBD</v>
          </cell>
        </row>
        <row r="62">
          <cell r="A62" t="str">
            <v>332100010000</v>
          </cell>
          <cell r="B62" t="str">
            <v>NYC GEOG DIST #21 - BROOKLYN</v>
          </cell>
          <cell r="C62">
            <v>40</v>
          </cell>
          <cell r="D62">
            <v>4</v>
          </cell>
          <cell r="E62">
            <v>2</v>
          </cell>
          <cell r="F62">
            <v>6</v>
          </cell>
          <cell r="G62">
            <v>0.15</v>
          </cell>
          <cell r="K62">
            <v>40</v>
          </cell>
          <cell r="L62">
            <v>7</v>
          </cell>
          <cell r="M62"/>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cell r="G114">
            <v>1</v>
          </cell>
          <cell r="H114" t="str">
            <v>Yes</v>
          </cell>
        </row>
        <row r="115">
          <cell r="C115" t="str">
            <v>571000010018</v>
          </cell>
          <cell r="D115" t="str">
            <v>CORNING-PAINTED POST WEST HIGH SCH</v>
          </cell>
          <cell r="E115" t="str">
            <v>Priority</v>
          </cell>
          <cell r="H115" t="str">
            <v>No</v>
          </cell>
          <cell r="I115"/>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row>
        <row r="281">
          <cell r="C281" t="str">
            <v>261600010101</v>
          </cell>
          <cell r="D281" t="str">
            <v>INTEGRATED ARTS AND TECH HIGH SCHOOL</v>
          </cell>
          <cell r="E281" t="str">
            <v>Focus %</v>
          </cell>
          <cell r="H281" t="str">
            <v>No</v>
          </cell>
          <cell r="I281"/>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revisions/_rels/revisionHeaders.xml.rels><?xml version="1.0" encoding="UTF-8" standalone="yes"?>
<Relationships xmlns="http://schemas.openxmlformats.org/package/2006/relationships"><Relationship Id="rId26" Type="http://schemas.openxmlformats.org/officeDocument/2006/relationships/revisionLog" Target="revisionLog1.xml"/><Relationship Id="rId34" Type="http://schemas.openxmlformats.org/officeDocument/2006/relationships/revisionLog" Target="revisionLog9.xml"/><Relationship Id="rId33" Type="http://schemas.openxmlformats.org/officeDocument/2006/relationships/revisionLog" Target="revisionLog8.xml"/><Relationship Id="rId29" Type="http://schemas.openxmlformats.org/officeDocument/2006/relationships/revisionLog" Target="revisionLog6.xml"/><Relationship Id="rId32" Type="http://schemas.openxmlformats.org/officeDocument/2006/relationships/revisionLog" Target="revisionLog3.xml"/><Relationship Id="rId28" Type="http://schemas.openxmlformats.org/officeDocument/2006/relationships/revisionLog" Target="revisionLog5.xml"/><Relationship Id="rId31" Type="http://schemas.openxmlformats.org/officeDocument/2006/relationships/revisionLog" Target="revisionLog2.xml"/><Relationship Id="rId27" Type="http://schemas.openxmlformats.org/officeDocument/2006/relationships/revisionLog" Target="revisionLog4.xml"/><Relationship Id="rId30"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E5B1FFF-A8A0-477D-AFC2-FED681B67827}" diskRevisions="1" revisionId="621" version="3">
  <header guid="{F6DD93C2-CC7B-4B46-B9D3-FC56DF3B435F}" dateTime="2017-04-07T10:29:40" maxSheetId="18" userName="Administrator" r:id="rId26" minRId="511" maxRId="516">
    <sheetIdMap count="17">
      <sheetId val="1"/>
      <sheetId val="2"/>
      <sheetId val="3"/>
      <sheetId val="4"/>
      <sheetId val="5"/>
      <sheetId val="17"/>
      <sheetId val="6"/>
      <sheetId val="16"/>
      <sheetId val="7"/>
      <sheetId val="8"/>
      <sheetId val="9"/>
      <sheetId val="10"/>
      <sheetId val="11"/>
      <sheetId val="12"/>
      <sheetId val="13"/>
      <sheetId val="14"/>
      <sheetId val="15"/>
    </sheetIdMap>
  </header>
  <header guid="{150F2F59-0290-41CB-9A8C-98BAB94C9365}" dateTime="2017-04-07T10:40:04" maxSheetId="18" userName="Administrator" r:id="rId27" minRId="517" maxRId="524">
    <sheetIdMap count="17">
      <sheetId val="1"/>
      <sheetId val="2"/>
      <sheetId val="3"/>
      <sheetId val="4"/>
      <sheetId val="5"/>
      <sheetId val="17"/>
      <sheetId val="6"/>
      <sheetId val="16"/>
      <sheetId val="7"/>
      <sheetId val="8"/>
      <sheetId val="9"/>
      <sheetId val="10"/>
      <sheetId val="11"/>
      <sheetId val="12"/>
      <sheetId val="13"/>
      <sheetId val="14"/>
      <sheetId val="15"/>
    </sheetIdMap>
  </header>
  <header guid="{2E7463E2-B272-4E56-A456-97ACF229674F}" dateTime="2017-04-07T11:04:34" maxSheetId="18" userName="Administrator" r:id="rId28" minRId="525" maxRId="532">
    <sheetIdMap count="17">
      <sheetId val="1"/>
      <sheetId val="2"/>
      <sheetId val="3"/>
      <sheetId val="4"/>
      <sheetId val="5"/>
      <sheetId val="17"/>
      <sheetId val="6"/>
      <sheetId val="16"/>
      <sheetId val="7"/>
      <sheetId val="8"/>
      <sheetId val="9"/>
      <sheetId val="10"/>
      <sheetId val="11"/>
      <sheetId val="12"/>
      <sheetId val="13"/>
      <sheetId val="14"/>
      <sheetId val="15"/>
    </sheetIdMap>
  </header>
  <header guid="{4223AD08-D58B-449B-836C-6BADF530DA3D}" dateTime="2017-04-07T11:19:27" maxSheetId="18" userName="Administrator" r:id="rId29" minRId="533">
    <sheetIdMap count="17">
      <sheetId val="1"/>
      <sheetId val="2"/>
      <sheetId val="3"/>
      <sheetId val="4"/>
      <sheetId val="5"/>
      <sheetId val="17"/>
      <sheetId val="6"/>
      <sheetId val="16"/>
      <sheetId val="7"/>
      <sheetId val="8"/>
      <sheetId val="9"/>
      <sheetId val="10"/>
      <sheetId val="11"/>
      <sheetId val="12"/>
      <sheetId val="13"/>
      <sheetId val="14"/>
      <sheetId val="15"/>
    </sheetIdMap>
  </header>
  <header guid="{27739743-ECF0-4B5D-9D14-C8C9A57B9CDD}" dateTime="2017-04-07T11:34:28" maxSheetId="18" userName="Administrator" r:id="rId30" minRId="534" maxRId="537">
    <sheetIdMap count="17">
      <sheetId val="1"/>
      <sheetId val="2"/>
      <sheetId val="3"/>
      <sheetId val="4"/>
      <sheetId val="5"/>
      <sheetId val="17"/>
      <sheetId val="6"/>
      <sheetId val="16"/>
      <sheetId val="7"/>
      <sheetId val="8"/>
      <sheetId val="9"/>
      <sheetId val="10"/>
      <sheetId val="11"/>
      <sheetId val="12"/>
      <sheetId val="13"/>
      <sheetId val="14"/>
      <sheetId val="15"/>
    </sheetIdMap>
  </header>
  <header guid="{B2ACFAEA-7F39-4FA6-A600-57A559B834DE}" dateTime="2017-04-07T14:47:53" maxSheetId="18" userName="Administrator" r:id="rId31">
    <sheetIdMap count="17">
      <sheetId val="1"/>
      <sheetId val="2"/>
      <sheetId val="3"/>
      <sheetId val="4"/>
      <sheetId val="5"/>
      <sheetId val="17"/>
      <sheetId val="6"/>
      <sheetId val="16"/>
      <sheetId val="7"/>
      <sheetId val="8"/>
      <sheetId val="9"/>
      <sheetId val="10"/>
      <sheetId val="11"/>
      <sheetId val="12"/>
      <sheetId val="13"/>
      <sheetId val="14"/>
      <sheetId val="15"/>
    </sheetIdMap>
  </header>
  <header guid="{FAA05EB1-4B16-42B8-8DFC-9B619FABB329}" dateTime="2017-04-13T00:36:13" maxSheetId="18" userName="Jason Harmon" r:id="rId32">
    <sheetIdMap count="17">
      <sheetId val="1"/>
      <sheetId val="2"/>
      <sheetId val="3"/>
      <sheetId val="4"/>
      <sheetId val="5"/>
      <sheetId val="17"/>
      <sheetId val="6"/>
      <sheetId val="16"/>
      <sheetId val="7"/>
      <sheetId val="8"/>
      <sheetId val="9"/>
      <sheetId val="10"/>
      <sheetId val="11"/>
      <sheetId val="12"/>
      <sheetId val="13"/>
      <sheetId val="14"/>
      <sheetId val="15"/>
    </sheetIdMap>
  </header>
  <header guid="{6BFD7AE0-1030-4480-8B7A-874347B13675}" dateTime="2017-04-14T14:26:14" maxSheetId="18" userName="Administrator" r:id="rId33">
    <sheetIdMap count="17">
      <sheetId val="1"/>
      <sheetId val="2"/>
      <sheetId val="3"/>
      <sheetId val="4"/>
      <sheetId val="5"/>
      <sheetId val="17"/>
      <sheetId val="6"/>
      <sheetId val="16"/>
      <sheetId val="7"/>
      <sheetId val="8"/>
      <sheetId val="9"/>
      <sheetId val="10"/>
      <sheetId val="11"/>
      <sheetId val="12"/>
      <sheetId val="13"/>
      <sheetId val="14"/>
      <sheetId val="15"/>
    </sheetIdMap>
  </header>
  <header guid="{0E5B1FFF-A8A0-477D-AFC2-FED681B67827}" dateTime="2017-04-18T11:28:56" maxSheetId="18" userName="Jason Harmon" r:id="rId34">
    <sheetIdMap count="17">
      <sheetId val="1"/>
      <sheetId val="2"/>
      <sheetId val="3"/>
      <sheetId val="4"/>
      <sheetId val="5"/>
      <sheetId val="17"/>
      <sheetId val="6"/>
      <sheetId val="1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 sId="16">
    <oc r="C1" t="inlineStr">
      <is>
        <t>REVIEWER FEEDBACK</t>
      </is>
    </oc>
    <nc r="C1"/>
  </rcc>
  <rcc rId="512" sId="16">
    <oc r="B6" t="inlineStr">
      <is>
        <t>1. Describe the schedule that will result in implementation of a whole school reform model no later than the 2018-19 school year.</t>
      </is>
    </oc>
    <nc r="B6"/>
  </rcc>
  <rcc rId="513" sId="6">
    <oc r="B2" t="inlineStr">
      <is>
        <t>(Applicable to schools that were identified as Priority during the 2012-2016 identification period)</t>
      </is>
    </oc>
    <nc r="B2"/>
  </rcc>
  <rcc rId="514" sId="17">
    <oc r="B8" t="inlineStr">
      <is>
        <t>1.  Identify the Turnaround Principle the school chose to begin implementing in 2016-17.</t>
      </is>
    </oc>
    <nc r="B8" t="inlineStr">
      <is>
        <t xml:space="preserve">1. Describe the current stage of implementation of the Turnaroung Principle the school chose to begin implementing in 2016-17? </t>
      </is>
    </nc>
  </rcc>
  <rcc rId="515" sId="17">
    <oc r="B11" t="inlineStr">
      <is>
        <t xml:space="preserve">2.   Describe the current stage of implementation of the selected principle? In the description please identify the method for evaluating impelmetation. Include of the data sources used and trends identified from analysis. </t>
      </is>
    </oc>
    <nc r="B11" t="inlineStr">
      <is>
        <t xml:space="preserve">2. Identify the method for evaluating impelmetation of the Principle and any adjustments that have been made based on the evaluation. Include of the data sources used and trends identified from analysis. </t>
      </is>
    </nc>
  </rcc>
  <rcc rId="516" sId="17">
    <oc r="B14" t="inlineStr">
      <is>
        <t xml:space="preserve">3.  How will the school continue to monitor implementation? </t>
      </is>
    </oc>
    <nc r="B14" t="inlineStr">
      <is>
        <t xml:space="preserve">3.  How will the school continue to monitor and make adjustments to implementation?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084C74A-34CE-4171-80D6-1BE5E86C1BB8}" action="delete"/>
  <rdn rId="0" localSheetId="1" customView="1" name="Z_D084C74A_34CE_4171_80D6_1BE5E86C1BB8_.wvu.PrintArea" hidden="1" oldHidden="1">
    <formula>'SCEP CoverPage'!$B$1:$E$21</formula>
    <oldFormula>'SCEP CoverPage'!$B$1:$E$21</oldFormula>
  </rdn>
  <rdn rId="0" localSheetId="2" customView="1" name="Z_D084C74A_34CE_4171_80D6_1BE5E86C1BB8_.wvu.PrintArea" hidden="1" oldHidden="1">
    <formula>Assurances!$B$1:$C$20</formula>
    <oldFormula>Assurances!$B$1:$C$20</oldFormula>
  </rdn>
  <rdn rId="0" localSheetId="3" customView="1" name="Z_D084C74A_34CE_4171_80D6_1BE5E86C1BB8_.wvu.PrintArea" hidden="1" oldHidden="1">
    <formula>'School Leadership Team'!$B$1:$E$36</formula>
    <oldFormula>'School Leadership Team'!$B$1:$E$36</oldFormula>
  </rdn>
  <rdn rId="0" localSheetId="3" customView="1" name="Z_D084C74A_34CE_4171_80D6_1BE5E86C1BB8_.wvu.PrintTitles" hidden="1" oldHidden="1">
    <formula>'School Leadership Team'!$1:$2</formula>
    <oldFormula>'School Leadership Team'!$1:$2</oldFormula>
  </rdn>
  <rdn rId="0" localSheetId="4" customView="1" name="Z_D084C74A_34CE_4171_80D6_1BE5E86C1BB8_.wvu.PrintArea" hidden="1" oldHidden="1">
    <formula>'School Info Sheet'!$B$1:$M$44</formula>
    <oldFormula>'School Info Sheet'!$B$1:$M$44</oldFormula>
  </rdn>
  <rdn rId="0" localSheetId="4" customView="1" name="Z_D084C74A_34CE_4171_80D6_1BE5E86C1BB8_.wvu.PrintTitles" hidden="1" oldHidden="1">
    <formula>'School Info Sheet'!$1:$1</formula>
    <oldFormula>'School Info Sheet'!$1:$1</oldFormula>
  </rdn>
  <rdn rId="0" localSheetId="5" customView="1" name="Z_D084C74A_34CE_4171_80D6_1BE5E86C1BB8_.wvu.PrintArea" hidden="1" oldHidden="1">
    <formula>Overview!$B$1:$C$84</formula>
    <oldFormula>Overview!$B$1:$C$84</oldFormula>
  </rdn>
  <rdn rId="0" localSheetId="17" customView="1" name="Z_D084C74A_34CE_4171_80D6_1BE5E86C1BB8_.wvu.Cols" hidden="1" oldHidden="1">
    <formula>'Re-Identified Focus Schools'!$C:$C</formula>
    <oldFormula>'Re-Identified Focus Schools'!$C:$C</oldFormula>
  </rdn>
  <rdn rId="0" localSheetId="6" customView="1" name="Z_D084C74A_34CE_4171_80D6_1BE5E86C1BB8_.wvu.PrintArea" hidden="1" oldHidden="1">
    <formula>'Re-Identified Priority Schools'!$B$1:$B$44</formula>
    <oldFormula>'Re-Identified Priority Schools'!$B$1:$B$44</oldFormula>
  </rdn>
  <rdn rId="0" localSheetId="6" customView="1" name="Z_D084C74A_34CE_4171_80D6_1BE5E86C1BB8_.wvu.Cols" hidden="1" oldHidden="1">
    <formula>'Re-Identified Priority Schools'!$C:$C</formula>
    <oldFormula>'Re-Identified Priority Schools'!$C:$C</oldFormula>
  </rdn>
  <rdn rId="0" localSheetId="16" customView="1" name="Z_D084C74A_34CE_4171_80D6_1BE5E86C1BB8_.wvu.Cols" hidden="1" oldHidden="1">
    <formula>'New Identified Priority Schools'!$C:$C</formula>
    <oldFormula>'New Identified Priority Schools'!$C:$C</oldFormula>
  </rdn>
  <rdn rId="0" localSheetId="7" customView="1" name="Z_D084C74A_34CE_4171_80D6_1BE5E86C1BB8_.wvu.PrintArea" hidden="1" oldHidden="1">
    <formula>'PS ELT Plan'!$B$1:$B$48</formula>
    <oldFormula>'PS ELT Plan'!$B$1:$B$48</oldFormula>
  </rdn>
  <rdn rId="0" localSheetId="7" customView="1" name="Z_D084C74A_34CE_4171_80D6_1BE5E86C1BB8_.wvu.Cols" hidden="1" oldHidden="1">
    <formula>'PS ELT Plan'!$C:$C</formula>
    <oldFormula>'PS ELT Plan'!$C:$C</oldFormula>
  </rdn>
  <rdn rId="0" localSheetId="8" customView="1" name="Z_D084C74A_34CE_4171_80D6_1BE5E86C1BB8_.wvu.PrintArea" hidden="1" oldHidden="1">
    <formula>'Leading Indicators'!$B$1:$G$35</formula>
    <oldFormula>'Leading Indicators'!$B$1:$G$35</oldFormula>
  </rdn>
  <rdn rId="0" localSheetId="8" customView="1" name="Z_D084C74A_34CE_4171_80D6_1BE5E86C1BB8_.wvu.Cols" hidden="1" oldHidden="1">
    <formula>'Leading Indicators'!$H:$L</formula>
    <oldFormula>'Leading Indicators'!$H:$L</oldFormula>
  </rdn>
  <rdn rId="0" localSheetId="9" customView="1" name="Z_D084C74A_34CE_4171_80D6_1BE5E86C1BB8_.wvu.PrintArea" hidden="1" oldHidden="1">
    <formula>'Tenet 2'!$B$1:$D$24</formula>
    <oldFormula>'Tenet 2'!$B$1:$D$24</oldFormula>
  </rdn>
  <rdn rId="0" localSheetId="10" customView="1" name="Z_D084C74A_34CE_4171_80D6_1BE5E86C1BB8_.wvu.PrintArea" hidden="1" oldHidden="1">
    <formula>'Tenet 3'!$B$1:$D$24</formula>
    <oldFormula>'Tenet 3'!$B$1:$D$24</oldFormula>
  </rdn>
  <rdn rId="0" localSheetId="11" customView="1" name="Z_D084C74A_34CE_4171_80D6_1BE5E86C1BB8_.wvu.PrintArea" hidden="1" oldHidden="1">
    <formula>'Tenet 4'!$B$1:$D$24</formula>
    <oldFormula>'Tenet 4'!$B$1:$D$24</oldFormula>
  </rdn>
  <rdn rId="0" localSheetId="12" customView="1" name="Z_D084C74A_34CE_4171_80D6_1BE5E86C1BB8_.wvu.PrintArea" hidden="1" oldHidden="1">
    <formula>'Tenet 5'!$B$1:$D$24</formula>
    <oldFormula>'Tenet 5'!$B$1:$D$24</oldFormula>
  </rdn>
  <rdn rId="0" localSheetId="13" customView="1" name="Z_D084C74A_34CE_4171_80D6_1BE5E86C1BB8_.wvu.PrintArea" hidden="1" oldHidden="1">
    <formula>'Tenet 6'!$B$1:$D$24</formula>
    <oldFormula>'Tenet 6'!$B$1:$D$24</oldFormula>
  </rdn>
  <rdn rId="0" localSheetId="14" customView="1" name="Z_D084C74A_34CE_4171_80D6_1BE5E86C1BB8_.wvu.PrintArea" hidden="1" oldHidden="1">
    <formula>StatementsofPractice!$A$2:$A$34</formula>
    <oldFormula>StatementsofPractice!$A$2:$A$34</oldFormula>
  </rdn>
  <rdn rId="0" localSheetId="15" customView="1" name="Z_D084C74A_34CE_4171_80D6_1BE5E86C1BB8_.wvu.FilterData" hidden="1" oldHidden="1">
    <formula>'SI Set Aside Rates'!$A$2:$J$134</formula>
    <oldFormula>'SI Set Aside Rates'!$A$2:$J$134</oldFormula>
  </rdn>
  <rcv guid="{D084C74A-34CE-4171-80D6-1BE5E86C1BB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4594B27-9C70-41F1-9630-666DBB02377F}" action="delete"/>
  <rdn rId="0" localSheetId="1" customView="1" name="Z_44594B27_9C70_41F1_9630_666DBB02377F_.wvu.PrintArea" hidden="1" oldHidden="1">
    <formula>'SCEP CoverPage'!$B$1:$E$21</formula>
    <oldFormula>'SCEP CoverPage'!$B$1:$E$21</oldFormula>
  </rdn>
  <rdn rId="0" localSheetId="2" customView="1" name="Z_44594B27_9C70_41F1_9630_666DBB02377F_.wvu.PrintArea" hidden="1" oldHidden="1">
    <formula>Assurances!$B$1:$C$20</formula>
    <oldFormula>Assurances!$B$1:$C$20</oldFormula>
  </rdn>
  <rdn rId="0" localSheetId="3" customView="1" name="Z_44594B27_9C70_41F1_9630_666DBB02377F_.wvu.PrintArea" hidden="1" oldHidden="1">
    <formula>'School Leadership Team'!$B$1:$E$36</formula>
    <oldFormula>'School Leadership Team'!$B$1:$E$36</oldFormula>
  </rdn>
  <rdn rId="0" localSheetId="3" customView="1" name="Z_44594B27_9C70_41F1_9630_666DBB02377F_.wvu.PrintTitles" hidden="1" oldHidden="1">
    <formula>'School Leadership Team'!$1:$2</formula>
    <oldFormula>'School Leadership Team'!$1:$2</oldFormula>
  </rdn>
  <rdn rId="0" localSheetId="4" customView="1" name="Z_44594B27_9C70_41F1_9630_666DBB02377F_.wvu.PrintArea" hidden="1" oldHidden="1">
    <formula>'School Info Sheet'!$B$1:$M$44</formula>
    <oldFormula>'School Info Sheet'!$B$1:$M$44</oldFormula>
  </rdn>
  <rdn rId="0" localSheetId="4" customView="1" name="Z_44594B27_9C70_41F1_9630_666DBB02377F_.wvu.PrintTitles" hidden="1" oldHidden="1">
    <formula>'School Info Sheet'!$1:$1</formula>
    <oldFormula>'School Info Sheet'!$1:$1</oldFormula>
  </rdn>
  <rdn rId="0" localSheetId="5" customView="1" name="Z_44594B27_9C70_41F1_9630_666DBB02377F_.wvu.PrintArea" hidden="1" oldHidden="1">
    <formula>Overview!$B$1:$C$84</formula>
    <oldFormula>Overview!$B$1:$C$84</oldFormula>
  </rdn>
  <rdn rId="0" localSheetId="17" customView="1" name="Z_44594B27_9C70_41F1_9630_666DBB02377F_.wvu.PrintArea" hidden="1" oldHidden="1">
    <formula>'Re-Identified Focus Schools'!$B$1:$B$15</formula>
    <oldFormula>'Re-Identified Focus Schools'!$B$1:$B$15</oldFormula>
  </rdn>
  <rdn rId="0" localSheetId="6" customView="1" name="Z_44594B27_9C70_41F1_9630_666DBB02377F_.wvu.PrintArea" hidden="1" oldHidden="1">
    <formula>'Re-Identified Priority Schools'!$B$1:$B$44</formula>
    <oldFormula>'Re-Identified Priority Schools'!$B$1:$B$44</oldFormula>
  </rdn>
  <rdn rId="0" localSheetId="16" customView="1" name="Z_44594B27_9C70_41F1_9630_666DBB02377F_.wvu.PrintArea" hidden="1" oldHidden="1">
    <formula>'New Identified Priority Schools'!$B$1:$B$11</formula>
    <oldFormula>'New Identified Priority Schools'!$B$1:$B$11</oldFormula>
  </rdn>
  <rdn rId="0" localSheetId="7" customView="1" name="Z_44594B27_9C70_41F1_9630_666DBB02377F_.wvu.PrintArea" hidden="1" oldHidden="1">
    <formula>'PS ELT Plan'!$B$1:$B$48</formula>
    <oldFormula>'PS ELT Plan'!$B$1:$B$48</oldFormula>
  </rdn>
  <rdn rId="0" localSheetId="8" customView="1" name="Z_44594B27_9C70_41F1_9630_666DBB02377F_.wvu.PrintArea" hidden="1" oldHidden="1">
    <formula>'Leading Indicators'!$B$1:$G$35</formula>
    <oldFormula>'Leading Indicators'!$B$1:$G$35</oldFormula>
  </rdn>
  <rdn rId="0" localSheetId="8" customView="1" name="Z_44594B27_9C70_41F1_9630_666DBB02377F_.wvu.Cols" hidden="1" oldHidden="1">
    <formula>'Leading Indicators'!$H:$L</formula>
    <oldFormula>'Leading Indicators'!$H:$L</oldFormula>
  </rdn>
  <rdn rId="0" localSheetId="9" customView="1" name="Z_44594B27_9C70_41F1_9630_666DBB02377F_.wvu.PrintArea" hidden="1" oldHidden="1">
    <formula>'Tenet 2'!$B$1:$D$24</formula>
    <oldFormula>'Tenet 2'!$B$1:$D$24</oldFormula>
  </rdn>
  <rdn rId="0" localSheetId="10" customView="1" name="Z_44594B27_9C70_41F1_9630_666DBB02377F_.wvu.PrintArea" hidden="1" oldHidden="1">
    <formula>'Tenet 3'!$B$1:$D$24</formula>
    <oldFormula>'Tenet 3'!$B$1:$D$24</oldFormula>
  </rdn>
  <rdn rId="0" localSheetId="11" customView="1" name="Z_44594B27_9C70_41F1_9630_666DBB02377F_.wvu.PrintArea" hidden="1" oldHidden="1">
    <formula>'Tenet 4'!$B$1:$D$24</formula>
    <oldFormula>'Tenet 4'!$B$1:$D$24</oldFormula>
  </rdn>
  <rdn rId="0" localSheetId="12" customView="1" name="Z_44594B27_9C70_41F1_9630_666DBB02377F_.wvu.PrintArea" hidden="1" oldHidden="1">
    <formula>'Tenet 5'!$B$1:$D$24</formula>
    <oldFormula>'Tenet 5'!$B$1:$D$24</oldFormula>
  </rdn>
  <rdn rId="0" localSheetId="13" customView="1" name="Z_44594B27_9C70_41F1_9630_666DBB02377F_.wvu.PrintArea" hidden="1" oldHidden="1">
    <formula>'Tenet 6'!$B$1:$D$24</formula>
    <oldFormula>'Tenet 6'!$B$1:$D$24</oldFormula>
  </rdn>
  <rdn rId="0" localSheetId="14" customView="1" name="Z_44594B27_9C70_41F1_9630_666DBB02377F_.wvu.PrintArea" hidden="1" oldHidden="1">
    <formula>StatementsofPractice!$A$2:$A$34</formula>
    <oldFormula>StatementsofPractice!$A$2:$A$34</oldFormula>
  </rdn>
  <rdn rId="0" localSheetId="15" customView="1" name="Z_44594B27_9C70_41F1_9630_666DBB02377F_.wvu.FilterData" hidden="1" oldHidden="1">
    <formula>'SI Set Aside Rates'!$A$2:$J$134</formula>
    <oldFormula>'SI Set Aside Rates'!$A$2:$J$134</oldFormula>
  </rdn>
  <rcv guid="{44594B27-9C70-41F1-9630-666DBB02377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6">
    <oc r="B10" t="inlineStr">
      <is>
        <r>
          <rPr>
            <b/>
            <u/>
            <sz val="11"/>
            <color theme="1"/>
            <rFont val="Calibri"/>
            <family val="2"/>
          </rPr>
          <t>A.  Curriculum and Instruction:</t>
        </r>
        <r>
          <rPr>
            <b/>
            <sz val="11"/>
            <color theme="1"/>
            <rFont val="Calibri"/>
            <family val="2"/>
          </rPr>
          <t xml:space="preserve"> Provide a description of the curriculum being used by the school and any adjustments made to the curriculum based on data analysis of the implementation of the 15-16 plan.</t>
        </r>
      </is>
    </oc>
    <nc r="B10" t="inlineStr">
      <is>
        <r>
          <rPr>
            <b/>
            <u/>
            <sz val="11"/>
            <color theme="1"/>
            <rFont val="Calibri"/>
            <family val="2"/>
          </rPr>
          <t>A.  Curriculum and Instruction:</t>
        </r>
        <r>
          <rPr>
            <b/>
            <sz val="11"/>
            <color theme="1"/>
            <rFont val="Calibri"/>
            <family val="2"/>
          </rPr>
          <t xml:space="preserve"> Provide a description of the curriculum being used by the school and any adjustments made to the curriculum based on data analysis of the implementation of the 16-17 plan.</t>
        </r>
      </is>
    </nc>
  </rcc>
  <rcc rId="518" sId="6">
    <oc r="B14" t="inlineStr">
      <is>
        <r>
          <rPr>
            <b/>
            <u/>
            <sz val="11"/>
            <color theme="1"/>
            <rFont val="Calibri"/>
            <family val="2"/>
          </rPr>
          <t>B.  Professional Development:</t>
        </r>
        <r>
          <rPr>
            <b/>
            <sz val="11"/>
            <color theme="1"/>
            <rFont val="Calibri"/>
            <family val="2"/>
          </rPr>
          <t xml:space="preserve">  Provide an update on the coherent framework for professional development described in the 2015-16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is>
    </oc>
    <nc r="B14" t="inlineStr">
      <is>
        <r>
          <rPr>
            <b/>
            <u/>
            <sz val="11"/>
            <color theme="1"/>
            <rFont val="Calibri"/>
            <family val="2"/>
          </rPr>
          <t>B.  Professional Development:</t>
        </r>
        <r>
          <rPr>
            <b/>
            <sz val="11"/>
            <color theme="1"/>
            <rFont val="Calibri"/>
            <family val="2"/>
          </rPr>
          <t xml:space="preserve">  Provide an update on the coherent framework for professional development described in the 2016-17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is>
    </nc>
  </rcc>
  <rfmt sheetId="6" xfDxf="1" sqref="B2" start="0" length="0">
    <dxf>
      <font>
        <b/>
        <sz val="14"/>
        <family val="2"/>
      </font>
      <alignment horizontal="center" wrapText="1"/>
    </dxf>
  </rfmt>
  <rcc rId="519" sId="6">
    <nc r="B2" t="inlineStr">
      <is>
        <t>(Applicable to schools that were identified as Priority during the 2012-2016 identification period)</t>
      </is>
    </nc>
  </rcc>
  <rcc rId="520" sId="6">
    <oc r="B22" t="inlineStr">
      <is>
        <r>
          <rPr>
            <b/>
            <u/>
            <sz val="11"/>
            <color theme="1"/>
            <rFont val="Calibri"/>
            <family val="2"/>
          </rPr>
          <t>D.  Assessment:</t>
        </r>
        <r>
          <rPr>
            <b/>
            <sz val="11"/>
            <color theme="1"/>
            <rFont val="Calibri"/>
            <family val="2"/>
          </rPr>
          <t xml:space="preserve">  Provide an update to the school’s approach to assessment as described in the 2015-16 plan. </t>
        </r>
      </is>
    </oc>
    <nc r="B22" t="inlineStr">
      <is>
        <r>
          <rPr>
            <b/>
            <u/>
            <sz val="11"/>
            <color theme="1"/>
            <rFont val="Calibri"/>
            <family val="2"/>
          </rPr>
          <t>D.  Assessment:</t>
        </r>
        <r>
          <rPr>
            <b/>
            <sz val="11"/>
            <color theme="1"/>
            <rFont val="Calibri"/>
            <family val="2"/>
          </rPr>
          <t xml:space="preserve">  Provide an update to the school’s approach to assessment as described in the 2016-17 plan. </t>
        </r>
      </is>
    </nc>
  </rcc>
  <rcc rId="521" sId="6">
    <oc r="B18" t="inlineStr">
      <is>
        <r>
          <rPr>
            <b/>
            <u/>
            <sz val="11"/>
            <rFont val="Calibri"/>
            <family val="2"/>
          </rPr>
          <t>C.  Use of Time:</t>
        </r>
        <r>
          <rPr>
            <b/>
            <sz val="11"/>
            <rFont val="Calibri"/>
            <family val="2"/>
          </rPr>
          <t xml:space="preserve"> Provide an update on the daily  calendar and schedule as described in the 2015-16 plan and articulate how the use of time will continue to provide for meaningful improvements in the quality of instruction, enrichment opportunities, and professional culture of teacher leadership and collaboration. Based on data analysis of the 2015-16 plan</t>
        </r>
      </is>
    </oc>
    <nc r="B18" t="inlineStr">
      <is>
        <r>
          <rPr>
            <b/>
            <u/>
            <sz val="11"/>
            <rFont val="Calibri"/>
            <family val="2"/>
          </rPr>
          <t>C.  Use of Time:</t>
        </r>
        <r>
          <rPr>
            <b/>
            <sz val="11"/>
            <rFont val="Calibri"/>
            <family val="2"/>
          </rPr>
          <t xml:space="preserve"> Provide an update on the daily  calendar and schedule as described in the 2016-17 plan and articulate how the use of time will continue to provide for meaningful improvements in the quality of instruction, enrichment opportunities, and professional culture of teacher leadership and collaboration. Based on data analysis of the 2016-17 plan</t>
        </r>
      </is>
    </nc>
  </rcc>
  <rcc rId="522" sId="6">
    <oc r="B26" t="inlineStr">
      <is>
        <r>
          <rPr>
            <b/>
            <u/>
            <sz val="11"/>
            <rFont val="Calibri"/>
            <family val="2"/>
          </rPr>
          <t>E.  School Climate and Discipline:</t>
        </r>
        <r>
          <rPr>
            <b/>
            <sz val="11"/>
            <rFont val="Calibri"/>
            <family val="2"/>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2015-16 plan. Explain how the school will encourage parent/family involvement and communication to support student learning and how it will gauge satisfaction with school climate.</t>
        </r>
      </is>
    </oc>
    <nc r="B26" t="inlineStr">
      <is>
        <r>
          <rPr>
            <b/>
            <u/>
            <sz val="11"/>
            <rFont val="Calibri"/>
            <family val="2"/>
          </rPr>
          <t>E.  School Climate and Discipline:</t>
        </r>
        <r>
          <rPr>
            <b/>
            <sz val="11"/>
            <rFont val="Calibri"/>
            <family val="2"/>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2016-17 plan. Explain how the school will encourage parent/family involvement and communication to support student learning and how it will gauge satisfaction with school climate.</t>
        </r>
      </is>
    </nc>
  </rcc>
  <rcc rId="523" sId="6">
    <oc r="B37" t="inlineStr">
      <is>
        <r>
          <rPr>
            <b/>
            <u/>
            <sz val="11"/>
            <color theme="1"/>
            <rFont val="Calibri"/>
            <family val="2"/>
          </rPr>
          <t>A. Site-based Governance:</t>
        </r>
        <r>
          <rPr>
            <b/>
            <sz val="11"/>
            <color theme="1"/>
            <rFont val="Calibri"/>
            <family val="2"/>
          </rPr>
          <t xml:space="preserve">  Provide an update to the organizational structure of the school and its day-to-day operation. Explain the rationale for any changes or lack therof that have occurred since the 2015-16 plan.</t>
        </r>
      </is>
    </oc>
    <nc r="B37" t="inlineStr">
      <is>
        <r>
          <rPr>
            <b/>
            <u/>
            <sz val="11"/>
            <color theme="1"/>
            <rFont val="Calibri"/>
            <family val="2"/>
          </rPr>
          <t>A. Site-based Governance:</t>
        </r>
        <r>
          <rPr>
            <b/>
            <sz val="11"/>
            <color theme="1"/>
            <rFont val="Calibri"/>
            <family val="2"/>
          </rPr>
          <t xml:space="preserve">  Provide an update to the organizational structure of the school and its day-to-day operation. Explain the rationale for any changes or lack therof that have occurred since the 2016-17 plan.</t>
        </r>
      </is>
    </nc>
  </rcc>
  <rcc rId="524" sId="6">
    <oc r="B41" t="inlineStr">
      <is>
        <r>
          <rPr>
            <b/>
            <u/>
            <sz val="11"/>
            <color theme="1"/>
            <rFont val="Calibri"/>
            <family val="2"/>
          </rPr>
          <t>B.  Staffing, Human Resources, and Work Conditions:</t>
        </r>
        <r>
          <rPr>
            <b/>
            <sz val="11"/>
            <color theme="1"/>
            <rFont val="Calibri"/>
            <family val="2"/>
          </rPr>
          <t xml:space="preserve">  Provide an update to the staffing plan for the school including staffing needs and recruitment strategies and what changes the school has made since the implementation of the 15-16 plan.</t>
        </r>
      </is>
    </oc>
    <nc r="B41" t="inlineStr">
      <is>
        <r>
          <rPr>
            <b/>
            <u/>
            <sz val="11"/>
            <color theme="1"/>
            <rFont val="Calibri"/>
            <family val="2"/>
          </rPr>
          <t>B.  Staffing, Human Resources, and Work Conditions:</t>
        </r>
        <r>
          <rPr>
            <b/>
            <sz val="11"/>
            <color theme="1"/>
            <rFont val="Calibri"/>
            <family val="2"/>
          </rPr>
          <t xml:space="preserve">  Provide an update to the staffing plan for the school including staffing needs and recruitment strategies and what changes the school has made since the implementation of the 16-17 plan.</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16">
    <nc r="B5" t="inlineStr">
      <is>
        <t>http://www.p12.nysed.gov/accountability/forms.html</t>
      </is>
    </nc>
  </rcc>
  <rrc rId="526" sId="16" ref="A5:XFD5" action="insertRow">
    <undo index="65535" exp="area" ref3D="1" dr="$C$1:$C$1048576" dn="Z_D084C74A_34CE_4171_80D6_1BE5E86C1BB8_.wvu.Cols" sId="16"/>
  </rrc>
  <rrc rId="527" sId="16" ref="A7:XFD7" action="insertRow">
    <undo index="65535" exp="area" ref3D="1" dr="$C$1:$C$1048576" dn="Z_D084C74A_34CE_4171_80D6_1BE5E86C1BB8_.wvu.Cols" sId="16"/>
  </rrc>
  <rcc rId="528" sId="16">
    <oc r="B4" t="inlineStr">
      <is>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t>
      </is>
    </oc>
    <nc r="B4" t="inlineStr">
      <is>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is>
    </nc>
  </rcc>
  <rfmt sheetId="16" sqref="B12" start="0" length="2147483647">
    <dxf>
      <font>
        <b/>
        <family val="2"/>
      </font>
    </dxf>
  </rfmt>
  <rfmt sheetId="16" sqref="B14" start="0" length="0">
    <dxf>
      <fill>
        <patternFill patternType="solid">
          <bgColor rgb="FFFFFFCC"/>
        </patternFill>
      </fill>
      <alignment horizontal="center" vertical="center" wrapText="1"/>
      <border outline="0">
        <left style="thin">
          <color auto="1"/>
        </left>
        <right style="thin">
          <color auto="1"/>
        </right>
        <top style="thin">
          <color auto="1"/>
        </top>
        <bottom style="thin">
          <color auto="1"/>
        </bottom>
      </border>
    </dxf>
  </rfmt>
  <rfmt sheetId="16" sqref="B16" start="0" length="2147483647">
    <dxf>
      <font>
        <b/>
        <family val="2"/>
      </font>
    </dxf>
  </rfmt>
  <rcc rId="529" sId="16">
    <nc r="B16" t="inlineStr">
      <is>
        <t>3. Detail a schedule of events for the 17-18 school year that will result in a fully developed plan for implementation of the selected model.</t>
      </is>
    </nc>
  </rcc>
  <rcc rId="530" sId="16">
    <nc r="B8" t="inlineStr">
      <is>
        <t>1. Identify the whole school reform model the school will implement no later than the 2018-19 school year.</t>
      </is>
    </nc>
  </rcc>
  <rcc rId="531" sId="16">
    <nc r="B12" t="inlineStr">
      <is>
        <t>2.  Describe how the school selected the model identified. Identify any relevant data sources and analysis of those sources.</t>
      </is>
    </nc>
  </rcc>
  <rfmt sheetId="16" sqref="B18" start="0" length="0">
    <dxf>
      <fill>
        <patternFill patternType="solid">
          <bgColor rgb="FFFFFFCC"/>
        </patternFill>
      </fill>
      <alignment horizontal="center" vertical="center" wrapText="1"/>
      <border outline="0">
        <left style="thin">
          <color auto="1"/>
        </left>
        <right style="thin">
          <color auto="1"/>
        </right>
        <top style="thin">
          <color auto="1"/>
        </top>
        <bottom style="thin">
          <color auto="1"/>
        </bottom>
      </border>
    </dxf>
  </rfmt>
  <rfmt sheetId="16" sqref="B20" start="0" length="2147483647">
    <dxf>
      <font>
        <b/>
        <family val="2"/>
      </font>
    </dxf>
  </rfmt>
  <rfmt sheetId="16" sqref="B22" start="0" length="0">
    <dxf>
      <fill>
        <patternFill patternType="solid">
          <bgColor rgb="FFFFFFCC"/>
        </patternFill>
      </fill>
      <alignment horizontal="center" vertical="center" wrapText="1"/>
      <border outline="0">
        <left style="thin">
          <color auto="1"/>
        </left>
        <right style="thin">
          <color auto="1"/>
        </right>
        <top style="thin">
          <color auto="1"/>
        </top>
        <bottom style="thin">
          <color auto="1"/>
        </bottom>
      </border>
    </dxf>
  </rfmt>
  <rcc rId="532" sId="16">
    <nc r="B20" t="inlineStr">
      <is>
        <t>4.  Describe the leading indicators that will be used to track progress against the schedule of events. Identify persons responsible for progress monitoring.</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3" sId="2">
    <oc r="C14" t="inlineStr">
      <is>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is>
    </oc>
    <nc r="C14" t="inlineStr">
      <is>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4" sId="17">
    <oc r="B8" t="inlineStr">
      <is>
        <t xml:space="preserve">1. Describe the current stage of implementation of the Turnaroung Principle the school chose to begin implementing in 2016-17? </t>
      </is>
    </oc>
    <nc r="B8" t="inlineStr">
      <is>
        <t xml:space="preserve">1. Describe the current stage of implementation of the Turnaround Principle the school chose to begin implementing in 2016-17? </t>
      </is>
    </nc>
  </rcc>
  <rcc rId="535" sId="17">
    <oc r="B11" t="inlineStr">
      <is>
        <t xml:space="preserve">2. Identify the method for evaluating impelmetation of the Principle and any adjustments that have been made based on the evaluation. Include of the data sources used and trends identified from analysis. </t>
      </is>
    </oc>
    <nc r="B11" t="inlineStr">
      <is>
        <t xml:space="preserve">2. Identify the method for evaluating implementation of the Principle and any adjustments that have been made based on the evaluation. Include of the data sources used and trends identified from analysis. </t>
      </is>
    </nc>
  </rcc>
  <rcc rId="536" sId="17">
    <oc r="B4" t="inlineStr">
      <is>
        <t xml:space="preserve">Focus Schools that are re-identified on the February 2016 list must implement more rigorous interventions and prior to the beginning of the 2016-17 school year revise their SCEP to focus on the needs identified through their DTSDE reviews. Schools must begin immediately planning for intensive implementation of at least one ESEA Flexibility Turnaround Principle (e.g., redesign the school day, week, or year; modify the instructional program to ensure it is research-based, rigorous, and aligned with State academic content standards; provide time for collaboration on the use of data) beginning no later than the 2016-17 school year.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replaced.The SCEP must describe the schools plan for intensive implementation of at least one ESEA Flexibility Turnaround Principle. </t>
      </is>
    </oc>
    <nc r="B4" t="inlineStr">
      <is>
        <t>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t>
      </is>
    </nc>
  </rcc>
  <rcc rId="537" sId="6">
    <oc r="B37" t="inlineStr">
      <is>
        <r>
          <rPr>
            <b/>
            <u/>
            <sz val="11"/>
            <color theme="1"/>
            <rFont val="Calibri"/>
            <family val="2"/>
          </rPr>
          <t>A. Site-based Governance:</t>
        </r>
        <r>
          <rPr>
            <b/>
            <sz val="11"/>
            <color theme="1"/>
            <rFont val="Calibri"/>
            <family val="2"/>
          </rPr>
          <t xml:space="preserve">  Provide an update to the organizational structure of the school and its day-to-day operation. Explain the rationale for any changes or lack therof that have occurred since the 2016-17 plan.</t>
        </r>
      </is>
    </oc>
    <nc r="B37" t="inlineStr">
      <is>
        <r>
          <rPr>
            <b/>
            <u/>
            <sz val="11"/>
            <color theme="1"/>
            <rFont val="Calibri"/>
            <family val="2"/>
          </rPr>
          <t>A. Site-based Governance:</t>
        </r>
        <r>
          <rPr>
            <b/>
            <sz val="11"/>
            <color theme="1"/>
            <rFont val="Calibri"/>
            <family val="2"/>
          </rPr>
          <t xml:space="preserve">  Provide an update to the organizational structure of the school and its day-to-day operation. Explain the rationale for any changes or lack thereof that have occurred since the 2016-17 plan.</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084C74A-34CE-4171-80D6-1BE5E86C1BB8}" action="delete"/>
  <rdn rId="0" localSheetId="1" customView="1" name="Z_D084C74A_34CE_4171_80D6_1BE5E86C1BB8_.wvu.PrintArea" hidden="1" oldHidden="1">
    <formula>'SCEP CoverPage'!$B$1:$E$21</formula>
    <oldFormula>'SCEP CoverPage'!$B$1:$E$21</oldFormula>
  </rdn>
  <rdn rId="0" localSheetId="2" customView="1" name="Z_D084C74A_34CE_4171_80D6_1BE5E86C1BB8_.wvu.PrintArea" hidden="1" oldHidden="1">
    <formula>Assurances!$B$1:$C$20</formula>
    <oldFormula>Assurances!$B$1:$C$20</oldFormula>
  </rdn>
  <rdn rId="0" localSheetId="3" customView="1" name="Z_D084C74A_34CE_4171_80D6_1BE5E86C1BB8_.wvu.PrintArea" hidden="1" oldHidden="1">
    <formula>'School Leadership Team'!$B$1:$E$36</formula>
    <oldFormula>'School Leadership Team'!$B$1:$E$36</oldFormula>
  </rdn>
  <rdn rId="0" localSheetId="3" customView="1" name="Z_D084C74A_34CE_4171_80D6_1BE5E86C1BB8_.wvu.PrintTitles" hidden="1" oldHidden="1">
    <formula>'School Leadership Team'!$1:$2</formula>
    <oldFormula>'School Leadership Team'!$1:$2</oldFormula>
  </rdn>
  <rdn rId="0" localSheetId="4" customView="1" name="Z_D084C74A_34CE_4171_80D6_1BE5E86C1BB8_.wvu.PrintArea" hidden="1" oldHidden="1">
    <formula>'School Info Sheet'!$B$1:$M$44</formula>
    <oldFormula>'School Info Sheet'!$B$1:$M$44</oldFormula>
  </rdn>
  <rdn rId="0" localSheetId="4" customView="1" name="Z_D084C74A_34CE_4171_80D6_1BE5E86C1BB8_.wvu.PrintTitles" hidden="1" oldHidden="1">
    <formula>'School Info Sheet'!$1:$1</formula>
    <oldFormula>'School Info Sheet'!$1:$1</oldFormula>
  </rdn>
  <rdn rId="0" localSheetId="5" customView="1" name="Z_D084C74A_34CE_4171_80D6_1BE5E86C1BB8_.wvu.PrintArea" hidden="1" oldHidden="1">
    <formula>Overview!$B$1:$C$84</formula>
    <oldFormula>Overview!$B$1:$C$84</oldFormula>
  </rdn>
  <rdn rId="0" localSheetId="17" customView="1" name="Z_D084C74A_34CE_4171_80D6_1BE5E86C1BB8_.wvu.Cols" hidden="1" oldHidden="1">
    <formula>'Re-Identified Focus Schools'!$C:$C</formula>
    <oldFormula>'Re-Identified Focus Schools'!$C:$C</oldFormula>
  </rdn>
  <rdn rId="0" localSheetId="6" customView="1" name="Z_D084C74A_34CE_4171_80D6_1BE5E86C1BB8_.wvu.PrintArea" hidden="1" oldHidden="1">
    <formula>'Re-Identified Priority Schools'!$B$1:$B$44</formula>
    <oldFormula>'Re-Identified Priority Schools'!$B$1:$B$44</oldFormula>
  </rdn>
  <rdn rId="0" localSheetId="6" customView="1" name="Z_D084C74A_34CE_4171_80D6_1BE5E86C1BB8_.wvu.Cols" hidden="1" oldHidden="1">
    <formula>'Re-Identified Priority Schools'!$C:$C</formula>
    <oldFormula>'Re-Identified Priority Schools'!$C:$C</oldFormula>
  </rdn>
  <rdn rId="0" localSheetId="16" customView="1" name="Z_D084C74A_34CE_4171_80D6_1BE5E86C1BB8_.wvu.Cols" hidden="1" oldHidden="1">
    <formula>'New Identified Priority Schools'!$C:$C</formula>
    <oldFormula>'New Identified Priority Schools'!$C:$C</oldFormula>
  </rdn>
  <rdn rId="0" localSheetId="7" customView="1" name="Z_D084C74A_34CE_4171_80D6_1BE5E86C1BB8_.wvu.PrintArea" hidden="1" oldHidden="1">
    <formula>'PS ELT Plan'!$B$1:$B$48</formula>
    <oldFormula>'PS ELT Plan'!$B$1:$B$48</oldFormula>
  </rdn>
  <rdn rId="0" localSheetId="7" customView="1" name="Z_D084C74A_34CE_4171_80D6_1BE5E86C1BB8_.wvu.Cols" hidden="1" oldHidden="1">
    <formula>'PS ELT Plan'!$C:$C</formula>
    <oldFormula>'PS ELT Plan'!$C:$C</oldFormula>
  </rdn>
  <rdn rId="0" localSheetId="8" customView="1" name="Z_D084C74A_34CE_4171_80D6_1BE5E86C1BB8_.wvu.PrintArea" hidden="1" oldHidden="1">
    <formula>'Leading Indicators'!$B$1:$G$35</formula>
    <oldFormula>'Leading Indicators'!$B$1:$G$35</oldFormula>
  </rdn>
  <rdn rId="0" localSheetId="8" customView="1" name="Z_D084C74A_34CE_4171_80D6_1BE5E86C1BB8_.wvu.Cols" hidden="1" oldHidden="1">
    <formula>'Leading Indicators'!$H:$L</formula>
    <oldFormula>'Leading Indicators'!$H:$L</oldFormula>
  </rdn>
  <rdn rId="0" localSheetId="9" customView="1" name="Z_D084C74A_34CE_4171_80D6_1BE5E86C1BB8_.wvu.PrintArea" hidden="1" oldHidden="1">
    <formula>'Tenet 2'!$B$1:$D$24</formula>
    <oldFormula>'Tenet 2'!$B$1:$D$24</oldFormula>
  </rdn>
  <rdn rId="0" localSheetId="10" customView="1" name="Z_D084C74A_34CE_4171_80D6_1BE5E86C1BB8_.wvu.PrintArea" hidden="1" oldHidden="1">
    <formula>'Tenet 3'!$B$1:$D$24</formula>
    <oldFormula>'Tenet 3'!$B$1:$D$24</oldFormula>
  </rdn>
  <rdn rId="0" localSheetId="11" customView="1" name="Z_D084C74A_34CE_4171_80D6_1BE5E86C1BB8_.wvu.PrintArea" hidden="1" oldHidden="1">
    <formula>'Tenet 4'!$B$1:$D$24</formula>
    <oldFormula>'Tenet 4'!$B$1:$D$24</oldFormula>
  </rdn>
  <rdn rId="0" localSheetId="12" customView="1" name="Z_D084C74A_34CE_4171_80D6_1BE5E86C1BB8_.wvu.PrintArea" hidden="1" oldHidden="1">
    <formula>'Tenet 5'!$B$1:$D$24</formula>
    <oldFormula>'Tenet 5'!$B$1:$D$24</oldFormula>
  </rdn>
  <rdn rId="0" localSheetId="13" customView="1" name="Z_D084C74A_34CE_4171_80D6_1BE5E86C1BB8_.wvu.PrintArea" hidden="1" oldHidden="1">
    <formula>'Tenet 6'!$B$1:$D$24</formula>
    <oldFormula>'Tenet 6'!$B$1:$D$24</oldFormula>
  </rdn>
  <rdn rId="0" localSheetId="14" customView="1" name="Z_D084C74A_34CE_4171_80D6_1BE5E86C1BB8_.wvu.PrintArea" hidden="1" oldHidden="1">
    <formula>StatementsofPractice!$A$2:$A$34</formula>
    <oldFormula>StatementsofPractice!$A$2:$A$34</oldFormula>
  </rdn>
  <rdn rId="0" localSheetId="15" customView="1" name="Z_D084C74A_34CE_4171_80D6_1BE5E86C1BB8_.wvu.FilterData" hidden="1" oldHidden="1">
    <formula>'SI Set Aside Rates'!$A$2:$J$134</formula>
    <oldFormula>'SI Set Aside Rates'!$A$2:$J$134</oldFormula>
  </rdn>
  <rcv guid="{D084C74A-34CE-4171-80D6-1BE5E86C1BB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4594B27-9C70-41F1-9630-666DBB02377F}" action="delete"/>
  <rdn rId="0" localSheetId="1" customView="1" name="Z_44594B27_9C70_41F1_9630_666DBB02377F_.wvu.PrintArea" hidden="1" oldHidden="1">
    <formula>'SCEP CoverPage'!$B$1:$E$21</formula>
    <oldFormula>'SCEP CoverPage'!$B$1:$E$21</oldFormula>
  </rdn>
  <rdn rId="0" localSheetId="2" customView="1" name="Z_44594B27_9C70_41F1_9630_666DBB02377F_.wvu.PrintArea" hidden="1" oldHidden="1">
    <formula>Assurances!$B$1:$C$20</formula>
    <oldFormula>Assurances!$B$1:$C$20</oldFormula>
  </rdn>
  <rdn rId="0" localSheetId="3" customView="1" name="Z_44594B27_9C70_41F1_9630_666DBB02377F_.wvu.PrintArea" hidden="1" oldHidden="1">
    <formula>'School Leadership Team'!$B$1:$E$36</formula>
    <oldFormula>'School Leadership Team'!$B$1:$E$36</oldFormula>
  </rdn>
  <rdn rId="0" localSheetId="3" customView="1" name="Z_44594B27_9C70_41F1_9630_666DBB02377F_.wvu.PrintTitles" hidden="1" oldHidden="1">
    <formula>'School Leadership Team'!$1:$2</formula>
    <oldFormula>'School Leadership Team'!$1:$2</oldFormula>
  </rdn>
  <rdn rId="0" localSheetId="4" customView="1" name="Z_44594B27_9C70_41F1_9630_666DBB02377F_.wvu.PrintArea" hidden="1" oldHidden="1">
    <formula>'School Info Sheet'!$B$1:$M$44</formula>
    <oldFormula>'School Info Sheet'!$B$1:$M$44</oldFormula>
  </rdn>
  <rdn rId="0" localSheetId="4" customView="1" name="Z_44594B27_9C70_41F1_9630_666DBB02377F_.wvu.PrintTitles" hidden="1" oldHidden="1">
    <formula>'School Info Sheet'!$1:$1</formula>
    <oldFormula>'School Info Sheet'!$1:$1</oldFormula>
  </rdn>
  <rdn rId="0" localSheetId="5" customView="1" name="Z_44594B27_9C70_41F1_9630_666DBB02377F_.wvu.PrintArea" hidden="1" oldHidden="1">
    <formula>Overview!$B$1:$C$84</formula>
    <oldFormula>Overview!$B$1:$C$84</oldFormula>
  </rdn>
  <rdn rId="0" localSheetId="17" customView="1" name="Z_44594B27_9C70_41F1_9630_666DBB02377F_.wvu.PrintArea" hidden="1" oldHidden="1">
    <formula>'Re-Identified Focus Schools'!$B$1:$B$15</formula>
    <oldFormula>'Re-Identified Focus Schools'!$B$1:$B$15</oldFormula>
  </rdn>
  <rdn rId="0" localSheetId="6" customView="1" name="Z_44594B27_9C70_41F1_9630_666DBB02377F_.wvu.PrintArea" hidden="1" oldHidden="1">
    <formula>'Re-Identified Priority Schools'!$B$1:$B$44</formula>
    <oldFormula>'Re-Identified Priority Schools'!$B$1:$B$44</oldFormula>
  </rdn>
  <rdn rId="0" localSheetId="16" customView="1" name="Z_44594B27_9C70_41F1_9630_666DBB02377F_.wvu.PrintArea" hidden="1" oldHidden="1">
    <formula>'New Identified Priority Schools'!$B$1:$B$11</formula>
    <oldFormula>'New Identified Priority Schools'!$B$1:$B$11</oldFormula>
  </rdn>
  <rdn rId="0" localSheetId="7" customView="1" name="Z_44594B27_9C70_41F1_9630_666DBB02377F_.wvu.PrintArea" hidden="1" oldHidden="1">
    <formula>'PS ELT Plan'!$B$1:$B$48</formula>
    <oldFormula>'PS ELT Plan'!$B$1:$B$48</oldFormula>
  </rdn>
  <rdn rId="0" localSheetId="8" customView="1" name="Z_44594B27_9C70_41F1_9630_666DBB02377F_.wvu.PrintArea" hidden="1" oldHidden="1">
    <formula>'Leading Indicators'!$B$1:$G$35</formula>
    <oldFormula>'Leading Indicators'!$B$1:$G$35</oldFormula>
  </rdn>
  <rdn rId="0" localSheetId="8" customView="1" name="Z_44594B27_9C70_41F1_9630_666DBB02377F_.wvu.Cols" hidden="1" oldHidden="1">
    <formula>'Leading Indicators'!$H:$L</formula>
    <oldFormula>'Leading Indicators'!$H:$L</oldFormula>
  </rdn>
  <rdn rId="0" localSheetId="9" customView="1" name="Z_44594B27_9C70_41F1_9630_666DBB02377F_.wvu.PrintArea" hidden="1" oldHidden="1">
    <formula>'Tenet 2'!$B$1:$D$24</formula>
    <oldFormula>'Tenet 2'!$B$1:$D$24</oldFormula>
  </rdn>
  <rdn rId="0" localSheetId="10" customView="1" name="Z_44594B27_9C70_41F1_9630_666DBB02377F_.wvu.PrintArea" hidden="1" oldHidden="1">
    <formula>'Tenet 3'!$B$1:$D$24</formula>
    <oldFormula>'Tenet 3'!$B$1:$D$24</oldFormula>
  </rdn>
  <rdn rId="0" localSheetId="11" customView="1" name="Z_44594B27_9C70_41F1_9630_666DBB02377F_.wvu.PrintArea" hidden="1" oldHidden="1">
    <formula>'Tenet 4'!$B$1:$D$24</formula>
    <oldFormula>'Tenet 4'!$B$1:$D$24</oldFormula>
  </rdn>
  <rdn rId="0" localSheetId="12" customView="1" name="Z_44594B27_9C70_41F1_9630_666DBB02377F_.wvu.PrintArea" hidden="1" oldHidden="1">
    <formula>'Tenet 5'!$B$1:$D$24</formula>
    <oldFormula>'Tenet 5'!$B$1:$D$24</oldFormula>
  </rdn>
  <rdn rId="0" localSheetId="13" customView="1" name="Z_44594B27_9C70_41F1_9630_666DBB02377F_.wvu.PrintArea" hidden="1" oldHidden="1">
    <formula>'Tenet 6'!$B$1:$D$24</formula>
    <oldFormula>'Tenet 6'!$B$1:$D$24</oldFormula>
  </rdn>
  <rdn rId="0" localSheetId="14" customView="1" name="Z_44594B27_9C70_41F1_9630_666DBB02377F_.wvu.PrintArea" hidden="1" oldHidden="1">
    <formula>StatementsofPractice!$A$2:$A$34</formula>
    <oldFormula>StatementsofPractice!$A$2:$A$34</oldFormula>
  </rdn>
  <rdn rId="0" localSheetId="15" customView="1" name="Z_44594B27_9C70_41F1_9630_666DBB02377F_.wvu.FilterData" hidden="1" oldHidden="1">
    <formula>'SI Set Aside Rates'!$A$2:$J$134</formula>
    <oldFormula>'SI Set Aside Rates'!$A$2:$J$134</oldFormula>
  </rdn>
  <rcv guid="{44594B27-9C70-41F1-9630-666DBB02377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p12.nysed.gov/accountability/ChecklistforDeterminingPrioritySchoolLeaderQualification.docx"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tabSelected="1" zoomScale="90" zoomScaleNormal="90" workbookViewId="0"/>
  </sheetViews>
  <sheetFormatPr defaultColWidth="9.140625" defaultRowHeight="15.75" x14ac:dyDescent="0.25"/>
  <cols>
    <col min="1" max="1" width="5.5703125" style="46" customWidth="1"/>
    <col min="2" max="2" width="27.42578125" style="46" customWidth="1"/>
    <col min="3" max="3" width="50.7109375" style="46" customWidth="1"/>
    <col min="4" max="4" width="33.85546875" style="46" customWidth="1"/>
    <col min="5" max="5" width="38.28515625" style="46" customWidth="1"/>
    <col min="6" max="16384" width="9.140625" style="46"/>
  </cols>
  <sheetData>
    <row r="1" spans="2:5" x14ac:dyDescent="0.25">
      <c r="B1" s="44" t="s">
        <v>349</v>
      </c>
      <c r="C1" s="45"/>
      <c r="D1" s="203" t="s">
        <v>501</v>
      </c>
      <c r="E1" s="204"/>
    </row>
    <row r="2" spans="2:5" s="167" customFormat="1" x14ac:dyDescent="0.25">
      <c r="B2" s="169" t="s">
        <v>515</v>
      </c>
      <c r="C2" s="170"/>
      <c r="D2" s="203"/>
      <c r="E2" s="204"/>
    </row>
    <row r="3" spans="2:5" x14ac:dyDescent="0.25">
      <c r="B3" s="44" t="s">
        <v>427</v>
      </c>
      <c r="C3" s="47"/>
      <c r="D3" s="205"/>
      <c r="E3" s="204"/>
    </row>
    <row r="4" spans="2:5" x14ac:dyDescent="0.25">
      <c r="E4" s="36"/>
    </row>
    <row r="5" spans="2:5" x14ac:dyDescent="0.25">
      <c r="E5" s="36"/>
    </row>
    <row r="6" spans="2:5" ht="23.25" x14ac:dyDescent="0.35">
      <c r="B6" s="208" t="s">
        <v>557</v>
      </c>
      <c r="C6" s="209"/>
      <c r="D6" s="209"/>
      <c r="E6" s="209"/>
    </row>
    <row r="8" spans="2:5" x14ac:dyDescent="0.25">
      <c r="B8" s="48" t="s">
        <v>350</v>
      </c>
      <c r="C8" s="49"/>
      <c r="D8" s="48" t="s">
        <v>351</v>
      </c>
      <c r="E8" s="49"/>
    </row>
    <row r="9" spans="2:5" x14ac:dyDescent="0.25">
      <c r="B9" s="48" t="s">
        <v>352</v>
      </c>
      <c r="C9" s="49"/>
      <c r="D9" s="48" t="s">
        <v>353</v>
      </c>
      <c r="E9" s="49"/>
    </row>
    <row r="10" spans="2:5" ht="15.75" customHeight="1" x14ac:dyDescent="0.25">
      <c r="B10" s="48" t="s">
        <v>354</v>
      </c>
      <c r="C10" s="210"/>
      <c r="D10" s="211"/>
      <c r="E10" s="212"/>
    </row>
    <row r="12" spans="2:5" ht="30.75" customHeight="1" x14ac:dyDescent="0.25">
      <c r="B12" s="213" t="s">
        <v>355</v>
      </c>
      <c r="C12" s="214"/>
      <c r="D12" s="214"/>
      <c r="E12" s="214"/>
    </row>
    <row r="14" spans="2:5" x14ac:dyDescent="0.25">
      <c r="B14" s="215" t="s">
        <v>356</v>
      </c>
      <c r="C14" s="214"/>
      <c r="D14" s="214"/>
      <c r="E14" s="214"/>
    </row>
    <row r="16" spans="2:5" ht="45.75" customHeight="1" x14ac:dyDescent="0.25">
      <c r="B16" s="216" t="s">
        <v>516</v>
      </c>
      <c r="C16" s="214"/>
      <c r="D16" s="214"/>
      <c r="E16" s="214"/>
    </row>
    <row r="18" spans="2:5" x14ac:dyDescent="0.25">
      <c r="B18" s="206" t="s">
        <v>357</v>
      </c>
      <c r="C18" s="207"/>
      <c r="D18" s="207"/>
      <c r="E18" s="207"/>
    </row>
    <row r="19" spans="2:5" x14ac:dyDescent="0.25">
      <c r="B19" s="50" t="s">
        <v>358</v>
      </c>
      <c r="C19" s="50" t="s">
        <v>359</v>
      </c>
      <c r="D19" s="50" t="s">
        <v>360</v>
      </c>
      <c r="E19" s="50" t="s">
        <v>361</v>
      </c>
    </row>
    <row r="20" spans="2:5" ht="30" customHeight="1" x14ac:dyDescent="0.25">
      <c r="B20" s="51" t="s">
        <v>362</v>
      </c>
      <c r="C20" s="52"/>
      <c r="D20" s="49"/>
      <c r="E20" s="49"/>
    </row>
    <row r="21" spans="2:5" ht="30" customHeight="1" x14ac:dyDescent="0.25">
      <c r="B21" s="51" t="s">
        <v>363</v>
      </c>
      <c r="C21" s="52"/>
      <c r="D21" s="49"/>
      <c r="E21" s="49"/>
    </row>
  </sheetData>
  <customSheetViews>
    <customSheetView guid="{44594B27-9C70-41F1-9630-666DBB02377F}" scale="90" showPageBreaks="1" printArea="1">
      <pageMargins left="0.45" right="0.45" top="0.5" bottom="0.5" header="0.3" footer="0.05"/>
      <pageSetup scale="80" orientation="landscape" r:id="rId1"/>
      <headerFooter>
        <oddFooter>&amp;R&amp;P</oddFooter>
      </headerFooter>
    </customSheetView>
    <customSheetView guid="{D084C74A-34CE-4171-80D6-1BE5E86C1BB8}" showPageBreaks="1" printArea="1">
      <selection activeCell="B6" sqref="B6:E6"/>
      <pageMargins left="0.45" right="0.45" top="0.5" bottom="0.5" header="0.3" footer="0.05"/>
      <pageSetup scale="80" orientation="landscape" r:id="rId2"/>
      <headerFooter>
        <oddFooter>&amp;R&amp;P</oddFooter>
      </headerFooter>
    </customSheetView>
  </customSheetViews>
  <mergeCells count="7">
    <mergeCell ref="D1:E3"/>
    <mergeCell ref="B18:E18"/>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pageMargins left="0.45" right="0.45" top="0.5" bottom="0.5" header="0.3" footer="0.05"/>
  <pageSetup scale="80" orientation="landscape" r:id="rId3"/>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90" zoomScaleNormal="90" workbookViewId="0"/>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254" t="s">
        <v>472</v>
      </c>
      <c r="C1" s="255"/>
      <c r="D1" s="255"/>
      <c r="E1" s="255"/>
      <c r="F1" s="255"/>
      <c r="G1" s="255"/>
    </row>
    <row r="3" spans="2:12" ht="30" customHeight="1" x14ac:dyDescent="0.25">
      <c r="B3" s="172" t="s">
        <v>524</v>
      </c>
      <c r="C3" s="128" t="s">
        <v>495</v>
      </c>
      <c r="D3" s="128" t="s">
        <v>496</v>
      </c>
      <c r="E3" s="128" t="s">
        <v>498</v>
      </c>
      <c r="F3" s="128" t="s">
        <v>497</v>
      </c>
      <c r="G3" s="128" t="s">
        <v>499</v>
      </c>
      <c r="H3" s="140" t="s">
        <v>495</v>
      </c>
      <c r="I3" s="140" t="s">
        <v>496</v>
      </c>
      <c r="J3" s="140" t="s">
        <v>498</v>
      </c>
      <c r="K3" s="140" t="s">
        <v>497</v>
      </c>
      <c r="L3" s="140" t="s">
        <v>499</v>
      </c>
    </row>
    <row r="4" spans="2:12" x14ac:dyDescent="0.25">
      <c r="B4" s="129" t="s">
        <v>488</v>
      </c>
      <c r="C4" s="148"/>
      <c r="D4" s="148"/>
      <c r="E4" s="148"/>
      <c r="F4" s="148"/>
      <c r="G4" s="148"/>
      <c r="H4" t="str">
        <f>IF(C4="Y",$B$4,"")</f>
        <v/>
      </c>
      <c r="I4" t="str">
        <f>IF(D4="Y",$B$4,"")</f>
        <v/>
      </c>
      <c r="J4" t="str">
        <f>IF(E4="Y",$B$4,"")</f>
        <v/>
      </c>
      <c r="K4" t="str">
        <f>IF(F4="Y",$B$4,"")</f>
        <v/>
      </c>
      <c r="L4" t="str">
        <f>IF(G4="Y",$B$4,"")</f>
        <v/>
      </c>
    </row>
    <row r="5" spans="2:12" x14ac:dyDescent="0.25">
      <c r="B5" s="129" t="s">
        <v>473</v>
      </c>
      <c r="C5" s="148"/>
      <c r="D5" s="148"/>
      <c r="E5" s="148"/>
      <c r="F5" s="148"/>
      <c r="G5" s="148"/>
      <c r="H5" t="str">
        <f t="shared" ref="H5:H35" si="0">IF(C5="Y",CONCATENATE(H4,CHAR(10),$B5),H4)</f>
        <v/>
      </c>
      <c r="I5" t="str">
        <f t="shared" ref="I5:I35" si="1">IF(D5="Y",CONCATENATE(I4,CHAR(10),$B5),I4)</f>
        <v/>
      </c>
      <c r="J5" t="str">
        <f t="shared" ref="J5:J35" si="2">IF(E5="Y",CONCATENATE(J4,CHAR(10),$B5),J4)</f>
        <v/>
      </c>
      <c r="K5" t="str">
        <f t="shared" ref="K5:K35" si="3">IF(F5="Y",CONCATENATE(K4,CHAR(10),$B5),K4)</f>
        <v/>
      </c>
      <c r="L5" t="str">
        <f t="shared" ref="L5:L35" si="4">IF(G5="Y",CONCATENATE(L4,CHAR(10),$B5),L4)</f>
        <v/>
      </c>
    </row>
    <row r="6" spans="2:12" x14ac:dyDescent="0.25">
      <c r="B6" s="129" t="s">
        <v>474</v>
      </c>
      <c r="C6" s="148"/>
      <c r="D6" s="148"/>
      <c r="E6" s="148"/>
      <c r="F6" s="148"/>
      <c r="G6" s="148"/>
      <c r="H6" t="str">
        <f t="shared" si="0"/>
        <v/>
      </c>
      <c r="I6" t="str">
        <f t="shared" si="1"/>
        <v/>
      </c>
      <c r="J6" t="str">
        <f t="shared" si="2"/>
        <v/>
      </c>
      <c r="K6" t="str">
        <f t="shared" si="3"/>
        <v/>
      </c>
      <c r="L6" t="str">
        <f t="shared" si="4"/>
        <v/>
      </c>
    </row>
    <row r="7" spans="2:12" x14ac:dyDescent="0.25">
      <c r="B7" s="129" t="s">
        <v>475</v>
      </c>
      <c r="C7" s="148"/>
      <c r="D7" s="148"/>
      <c r="E7" s="148"/>
      <c r="F7" s="148"/>
      <c r="G7" s="148"/>
      <c r="H7" t="str">
        <f t="shared" si="0"/>
        <v/>
      </c>
      <c r="I7" t="str">
        <f t="shared" si="1"/>
        <v/>
      </c>
      <c r="J7" t="str">
        <f t="shared" si="2"/>
        <v/>
      </c>
      <c r="K7" t="str">
        <f t="shared" si="3"/>
        <v/>
      </c>
      <c r="L7" t="str">
        <f t="shared" si="4"/>
        <v/>
      </c>
    </row>
    <row r="8" spans="2:12" x14ac:dyDescent="0.25">
      <c r="B8" s="129" t="s">
        <v>476</v>
      </c>
      <c r="C8" s="148"/>
      <c r="D8" s="148"/>
      <c r="E8" s="148"/>
      <c r="F8" s="148"/>
      <c r="G8" s="148"/>
      <c r="H8" t="str">
        <f t="shared" si="0"/>
        <v/>
      </c>
      <c r="I8" t="str">
        <f t="shared" si="1"/>
        <v/>
      </c>
      <c r="J8" t="str">
        <f t="shared" si="2"/>
        <v/>
      </c>
      <c r="K8" t="str">
        <f t="shared" si="3"/>
        <v/>
      </c>
      <c r="L8" t="str">
        <f t="shared" si="4"/>
        <v/>
      </c>
    </row>
    <row r="9" spans="2:12" x14ac:dyDescent="0.25">
      <c r="B9" s="129" t="s">
        <v>477</v>
      </c>
      <c r="C9" s="148"/>
      <c r="D9" s="148"/>
      <c r="E9" s="148"/>
      <c r="F9" s="148"/>
      <c r="G9" s="148"/>
      <c r="H9" t="str">
        <f t="shared" si="0"/>
        <v/>
      </c>
      <c r="I9" t="str">
        <f t="shared" si="1"/>
        <v/>
      </c>
      <c r="J9" t="str">
        <f t="shared" si="2"/>
        <v/>
      </c>
      <c r="K9" t="str">
        <f t="shared" si="3"/>
        <v/>
      </c>
      <c r="L9" t="str">
        <f t="shared" si="4"/>
        <v/>
      </c>
    </row>
    <row r="10" spans="2:12" x14ac:dyDescent="0.25">
      <c r="B10" s="129" t="s">
        <v>478</v>
      </c>
      <c r="C10" s="148"/>
      <c r="D10" s="148"/>
      <c r="E10" s="148"/>
      <c r="F10" s="148"/>
      <c r="G10" s="148"/>
      <c r="H10" t="str">
        <f t="shared" si="0"/>
        <v/>
      </c>
      <c r="I10" t="str">
        <f t="shared" si="1"/>
        <v/>
      </c>
      <c r="J10" t="str">
        <f t="shared" si="2"/>
        <v/>
      </c>
      <c r="K10" t="str">
        <f t="shared" si="3"/>
        <v/>
      </c>
      <c r="L10" t="str">
        <f t="shared" si="4"/>
        <v/>
      </c>
    </row>
    <row r="11" spans="2:12" x14ac:dyDescent="0.25">
      <c r="B11" s="129" t="s">
        <v>479</v>
      </c>
      <c r="C11" s="148"/>
      <c r="D11" s="148"/>
      <c r="E11" s="148"/>
      <c r="F11" s="148"/>
      <c r="G11" s="148"/>
      <c r="H11" t="str">
        <f t="shared" si="0"/>
        <v/>
      </c>
      <c r="I11" t="str">
        <f t="shared" si="1"/>
        <v/>
      </c>
      <c r="J11" t="str">
        <f t="shared" si="2"/>
        <v/>
      </c>
      <c r="K11" t="str">
        <f t="shared" si="3"/>
        <v/>
      </c>
      <c r="L11" t="str">
        <f t="shared" si="4"/>
        <v/>
      </c>
    </row>
    <row r="12" spans="2:12" x14ac:dyDescent="0.25">
      <c r="B12" s="129" t="s">
        <v>480</v>
      </c>
      <c r="C12" s="148"/>
      <c r="D12" s="148"/>
      <c r="E12" s="148"/>
      <c r="F12" s="148"/>
      <c r="G12" s="148"/>
      <c r="H12" t="str">
        <f t="shared" si="0"/>
        <v/>
      </c>
      <c r="I12" t="str">
        <f t="shared" si="1"/>
        <v/>
      </c>
      <c r="J12" t="str">
        <f t="shared" si="2"/>
        <v/>
      </c>
      <c r="K12" t="str">
        <f t="shared" si="3"/>
        <v/>
      </c>
      <c r="L12" t="str">
        <f t="shared" si="4"/>
        <v/>
      </c>
    </row>
    <row r="13" spans="2:12" x14ac:dyDescent="0.25">
      <c r="B13" s="129" t="s">
        <v>481</v>
      </c>
      <c r="C13" s="148"/>
      <c r="D13" s="148"/>
      <c r="E13" s="148"/>
      <c r="F13" s="148"/>
      <c r="G13" s="148"/>
      <c r="H13" t="str">
        <f t="shared" si="0"/>
        <v/>
      </c>
      <c r="I13" t="str">
        <f t="shared" si="1"/>
        <v/>
      </c>
      <c r="J13" t="str">
        <f t="shared" si="2"/>
        <v/>
      </c>
      <c r="K13" t="str">
        <f t="shared" si="3"/>
        <v/>
      </c>
      <c r="L13" t="str">
        <f t="shared" si="4"/>
        <v/>
      </c>
    </row>
    <row r="14" spans="2:12" x14ac:dyDescent="0.25">
      <c r="B14" s="129" t="s">
        <v>482</v>
      </c>
      <c r="C14" s="148"/>
      <c r="D14" s="148"/>
      <c r="E14" s="148"/>
      <c r="F14" s="148"/>
      <c r="G14" s="148"/>
      <c r="H14" t="str">
        <f t="shared" si="0"/>
        <v/>
      </c>
      <c r="I14" t="str">
        <f t="shared" si="1"/>
        <v/>
      </c>
      <c r="J14" t="str">
        <f t="shared" si="2"/>
        <v/>
      </c>
      <c r="K14" t="str">
        <f t="shared" si="3"/>
        <v/>
      </c>
      <c r="L14" t="str">
        <f t="shared" si="4"/>
        <v/>
      </c>
    </row>
    <row r="15" spans="2:12" x14ac:dyDescent="0.25">
      <c r="B15" s="129" t="s">
        <v>483</v>
      </c>
      <c r="C15" s="148"/>
      <c r="D15" s="148"/>
      <c r="E15" s="148"/>
      <c r="F15" s="148"/>
      <c r="G15" s="148"/>
      <c r="H15" t="str">
        <f t="shared" si="0"/>
        <v/>
      </c>
      <c r="I15" t="str">
        <f t="shared" si="1"/>
        <v/>
      </c>
      <c r="J15" t="str">
        <f t="shared" si="2"/>
        <v/>
      </c>
      <c r="K15" t="str">
        <f t="shared" si="3"/>
        <v/>
      </c>
      <c r="L15" t="str">
        <f t="shared" si="4"/>
        <v/>
      </c>
    </row>
    <row r="16" spans="2:12" x14ac:dyDescent="0.25">
      <c r="B16" s="129" t="s">
        <v>484</v>
      </c>
      <c r="C16" s="148"/>
      <c r="D16" s="148"/>
      <c r="E16" s="148"/>
      <c r="F16" s="148"/>
      <c r="G16" s="148"/>
      <c r="H16" t="str">
        <f t="shared" si="0"/>
        <v/>
      </c>
      <c r="I16" t="str">
        <f t="shared" si="1"/>
        <v/>
      </c>
      <c r="J16" t="str">
        <f t="shared" si="2"/>
        <v/>
      </c>
      <c r="K16" t="str">
        <f t="shared" si="3"/>
        <v/>
      </c>
      <c r="L16" t="str">
        <f t="shared" si="4"/>
        <v/>
      </c>
    </row>
    <row r="17" spans="2:12" x14ac:dyDescent="0.25">
      <c r="B17" s="129" t="s">
        <v>485</v>
      </c>
      <c r="C17" s="148"/>
      <c r="D17" s="148"/>
      <c r="E17" s="148"/>
      <c r="F17" s="148"/>
      <c r="G17" s="148"/>
      <c r="H17" t="str">
        <f t="shared" si="0"/>
        <v/>
      </c>
      <c r="I17" t="str">
        <f t="shared" si="1"/>
        <v/>
      </c>
      <c r="J17" t="str">
        <f t="shared" si="2"/>
        <v/>
      </c>
      <c r="K17" t="str">
        <f t="shared" si="3"/>
        <v/>
      </c>
      <c r="L17" t="str">
        <f t="shared" si="4"/>
        <v/>
      </c>
    </row>
    <row r="18" spans="2:12" ht="14.45" x14ac:dyDescent="0.3">
      <c r="B18" s="129" t="s">
        <v>486</v>
      </c>
      <c r="C18" s="148"/>
      <c r="D18" s="148"/>
      <c r="E18" s="148"/>
      <c r="F18" s="148"/>
      <c r="G18" s="148"/>
      <c r="H18" t="str">
        <f t="shared" si="0"/>
        <v/>
      </c>
      <c r="I18" t="str">
        <f t="shared" si="1"/>
        <v/>
      </c>
      <c r="J18" t="str">
        <f t="shared" si="2"/>
        <v/>
      </c>
      <c r="K18" t="str">
        <f t="shared" si="3"/>
        <v/>
      </c>
      <c r="L18" t="str">
        <f t="shared" si="4"/>
        <v/>
      </c>
    </row>
    <row r="19" spans="2:12" ht="14.45" x14ac:dyDescent="0.3">
      <c r="B19" s="129" t="s">
        <v>487</v>
      </c>
      <c r="C19" s="148"/>
      <c r="D19" s="148"/>
      <c r="E19" s="148"/>
      <c r="F19" s="148"/>
      <c r="G19" s="148"/>
      <c r="H19" t="str">
        <f t="shared" si="0"/>
        <v/>
      </c>
      <c r="I19" t="str">
        <f t="shared" si="1"/>
        <v/>
      </c>
      <c r="J19" t="str">
        <f t="shared" si="2"/>
        <v/>
      </c>
      <c r="K19" t="str">
        <f t="shared" si="3"/>
        <v/>
      </c>
      <c r="L19" t="str">
        <f t="shared" si="4"/>
        <v/>
      </c>
    </row>
    <row r="20" spans="2:12" x14ac:dyDescent="0.25">
      <c r="B20" s="130"/>
      <c r="C20" s="148"/>
      <c r="D20" s="148"/>
      <c r="E20" s="148"/>
      <c r="F20" s="148"/>
      <c r="G20" s="148"/>
      <c r="H20" t="str">
        <f t="shared" si="0"/>
        <v/>
      </c>
      <c r="I20" t="str">
        <f t="shared" si="1"/>
        <v/>
      </c>
      <c r="J20" t="str">
        <f t="shared" si="2"/>
        <v/>
      </c>
      <c r="K20" t="str">
        <f t="shared" si="3"/>
        <v/>
      </c>
      <c r="L20" t="str">
        <f t="shared" si="4"/>
        <v/>
      </c>
    </row>
    <row r="21" spans="2:12" x14ac:dyDescent="0.25">
      <c r="B21" s="130"/>
      <c r="C21" s="148"/>
      <c r="D21" s="148"/>
      <c r="E21" s="148"/>
      <c r="F21" s="148"/>
      <c r="G21" s="148"/>
      <c r="H21" t="str">
        <f t="shared" si="0"/>
        <v/>
      </c>
      <c r="I21" t="str">
        <f t="shared" si="1"/>
        <v/>
      </c>
      <c r="J21" t="str">
        <f t="shared" si="2"/>
        <v/>
      </c>
      <c r="K21" t="str">
        <f t="shared" si="3"/>
        <v/>
      </c>
      <c r="L21" t="str">
        <f t="shared" si="4"/>
        <v/>
      </c>
    </row>
    <row r="22" spans="2:12" x14ac:dyDescent="0.25">
      <c r="B22" s="130"/>
      <c r="C22" s="148"/>
      <c r="D22" s="148"/>
      <c r="E22" s="148"/>
      <c r="F22" s="148"/>
      <c r="G22" s="148"/>
      <c r="H22" t="str">
        <f t="shared" si="0"/>
        <v/>
      </c>
      <c r="I22" t="str">
        <f t="shared" si="1"/>
        <v/>
      </c>
      <c r="J22" t="str">
        <f t="shared" si="2"/>
        <v/>
      </c>
      <c r="K22" t="str">
        <f t="shared" si="3"/>
        <v/>
      </c>
      <c r="L22" t="str">
        <f t="shared" si="4"/>
        <v/>
      </c>
    </row>
    <row r="23" spans="2:12" x14ac:dyDescent="0.25">
      <c r="B23" s="130"/>
      <c r="C23" s="148"/>
      <c r="D23" s="148"/>
      <c r="E23" s="148"/>
      <c r="F23" s="148"/>
      <c r="G23" s="148"/>
      <c r="H23" t="str">
        <f t="shared" si="0"/>
        <v/>
      </c>
      <c r="I23" t="str">
        <f t="shared" si="1"/>
        <v/>
      </c>
      <c r="J23" t="str">
        <f t="shared" si="2"/>
        <v/>
      </c>
      <c r="K23" t="str">
        <f t="shared" si="3"/>
        <v/>
      </c>
      <c r="L23" t="str">
        <f t="shared" si="4"/>
        <v/>
      </c>
    </row>
    <row r="24" spans="2:12" x14ac:dyDescent="0.25">
      <c r="B24" s="130"/>
      <c r="C24" s="148"/>
      <c r="D24" s="148"/>
      <c r="E24" s="148"/>
      <c r="F24" s="148"/>
      <c r="G24" s="148"/>
      <c r="H24" t="str">
        <f t="shared" si="0"/>
        <v/>
      </c>
      <c r="I24" t="str">
        <f t="shared" si="1"/>
        <v/>
      </c>
      <c r="J24" t="str">
        <f t="shared" si="2"/>
        <v/>
      </c>
      <c r="K24" t="str">
        <f t="shared" si="3"/>
        <v/>
      </c>
      <c r="L24" t="str">
        <f t="shared" si="4"/>
        <v/>
      </c>
    </row>
    <row r="25" spans="2:12" x14ac:dyDescent="0.25">
      <c r="B25" s="130"/>
      <c r="C25" s="148"/>
      <c r="D25" s="148"/>
      <c r="E25" s="148"/>
      <c r="F25" s="148"/>
      <c r="G25" s="148"/>
      <c r="H25" t="str">
        <f t="shared" si="0"/>
        <v/>
      </c>
      <c r="I25" t="str">
        <f t="shared" si="1"/>
        <v/>
      </c>
      <c r="J25" t="str">
        <f t="shared" si="2"/>
        <v/>
      </c>
      <c r="K25" t="str">
        <f t="shared" si="3"/>
        <v/>
      </c>
      <c r="L25" t="str">
        <f t="shared" si="4"/>
        <v/>
      </c>
    </row>
    <row r="26" spans="2:12" x14ac:dyDescent="0.25">
      <c r="B26" s="130"/>
      <c r="C26" s="148"/>
      <c r="D26" s="148"/>
      <c r="E26" s="148"/>
      <c r="F26" s="148"/>
      <c r="G26" s="148"/>
      <c r="H26" t="str">
        <f t="shared" si="0"/>
        <v/>
      </c>
      <c r="I26" t="str">
        <f t="shared" si="1"/>
        <v/>
      </c>
      <c r="J26" t="str">
        <f t="shared" si="2"/>
        <v/>
      </c>
      <c r="K26" t="str">
        <f t="shared" si="3"/>
        <v/>
      </c>
      <c r="L26" t="str">
        <f t="shared" si="4"/>
        <v/>
      </c>
    </row>
    <row r="27" spans="2:12" x14ac:dyDescent="0.25">
      <c r="B27" s="130"/>
      <c r="C27" s="148"/>
      <c r="D27" s="148"/>
      <c r="E27" s="148"/>
      <c r="F27" s="148"/>
      <c r="G27" s="148"/>
      <c r="H27" t="str">
        <f t="shared" si="0"/>
        <v/>
      </c>
      <c r="I27" t="str">
        <f t="shared" si="1"/>
        <v/>
      </c>
      <c r="J27" t="str">
        <f t="shared" si="2"/>
        <v/>
      </c>
      <c r="K27" t="str">
        <f t="shared" si="3"/>
        <v/>
      </c>
      <c r="L27" t="str">
        <f t="shared" si="4"/>
        <v/>
      </c>
    </row>
    <row r="28" spans="2:12" x14ac:dyDescent="0.25">
      <c r="B28" s="130"/>
      <c r="C28" s="148"/>
      <c r="D28" s="148"/>
      <c r="E28" s="148"/>
      <c r="F28" s="148"/>
      <c r="G28" s="148"/>
      <c r="H28" t="str">
        <f t="shared" si="0"/>
        <v/>
      </c>
      <c r="I28" t="str">
        <f t="shared" si="1"/>
        <v/>
      </c>
      <c r="J28" t="str">
        <f t="shared" si="2"/>
        <v/>
      </c>
      <c r="K28" t="str">
        <f t="shared" si="3"/>
        <v/>
      </c>
      <c r="L28" t="str">
        <f t="shared" si="4"/>
        <v/>
      </c>
    </row>
    <row r="29" spans="2:12" x14ac:dyDescent="0.25">
      <c r="B29" s="130"/>
      <c r="C29" s="148"/>
      <c r="D29" s="148"/>
      <c r="E29" s="148"/>
      <c r="F29" s="148"/>
      <c r="G29" s="148"/>
      <c r="H29" t="str">
        <f t="shared" si="0"/>
        <v/>
      </c>
      <c r="I29" t="str">
        <f t="shared" si="1"/>
        <v/>
      </c>
      <c r="J29" t="str">
        <f t="shared" si="2"/>
        <v/>
      </c>
      <c r="K29" t="str">
        <f t="shared" si="3"/>
        <v/>
      </c>
      <c r="L29" t="str">
        <f t="shared" si="4"/>
        <v/>
      </c>
    </row>
    <row r="30" spans="2:12" x14ac:dyDescent="0.25">
      <c r="B30" s="130"/>
      <c r="C30" s="148"/>
      <c r="D30" s="148"/>
      <c r="E30" s="148"/>
      <c r="F30" s="148"/>
      <c r="G30" s="148"/>
      <c r="H30" t="str">
        <f t="shared" si="0"/>
        <v/>
      </c>
      <c r="I30" t="str">
        <f t="shared" si="1"/>
        <v/>
      </c>
      <c r="J30" t="str">
        <f t="shared" si="2"/>
        <v/>
      </c>
      <c r="K30" t="str">
        <f t="shared" si="3"/>
        <v/>
      </c>
      <c r="L30" t="str">
        <f t="shared" si="4"/>
        <v/>
      </c>
    </row>
    <row r="31" spans="2:12" x14ac:dyDescent="0.25">
      <c r="B31" s="130"/>
      <c r="C31" s="148"/>
      <c r="D31" s="148"/>
      <c r="E31" s="148"/>
      <c r="F31" s="148"/>
      <c r="G31" s="148"/>
      <c r="H31" t="str">
        <f t="shared" si="0"/>
        <v/>
      </c>
      <c r="I31" t="str">
        <f t="shared" si="1"/>
        <v/>
      </c>
      <c r="J31" t="str">
        <f t="shared" si="2"/>
        <v/>
      </c>
      <c r="K31" t="str">
        <f t="shared" si="3"/>
        <v/>
      </c>
      <c r="L31" t="str">
        <f t="shared" si="4"/>
        <v/>
      </c>
    </row>
    <row r="32" spans="2:12" x14ac:dyDescent="0.25">
      <c r="B32" s="130"/>
      <c r="C32" s="148"/>
      <c r="D32" s="148"/>
      <c r="E32" s="148"/>
      <c r="F32" s="148"/>
      <c r="G32" s="148"/>
      <c r="H32" t="str">
        <f t="shared" si="0"/>
        <v/>
      </c>
      <c r="I32" t="str">
        <f t="shared" si="1"/>
        <v/>
      </c>
      <c r="J32" t="str">
        <f t="shared" si="2"/>
        <v/>
      </c>
      <c r="K32" t="str">
        <f t="shared" si="3"/>
        <v/>
      </c>
      <c r="L32" t="str">
        <f t="shared" si="4"/>
        <v/>
      </c>
    </row>
    <row r="33" spans="2:12" x14ac:dyDescent="0.25">
      <c r="B33" s="130"/>
      <c r="C33" s="148"/>
      <c r="D33" s="148"/>
      <c r="E33" s="148"/>
      <c r="F33" s="148"/>
      <c r="G33" s="148"/>
      <c r="H33" t="str">
        <f t="shared" si="0"/>
        <v/>
      </c>
      <c r="I33" t="str">
        <f t="shared" si="1"/>
        <v/>
      </c>
      <c r="J33" t="str">
        <f t="shared" si="2"/>
        <v/>
      </c>
      <c r="K33" t="str">
        <f t="shared" si="3"/>
        <v/>
      </c>
      <c r="L33" t="str">
        <f t="shared" si="4"/>
        <v/>
      </c>
    </row>
    <row r="34" spans="2:12" x14ac:dyDescent="0.25">
      <c r="B34" s="130"/>
      <c r="C34" s="148"/>
      <c r="D34" s="148"/>
      <c r="E34" s="148"/>
      <c r="F34" s="148"/>
      <c r="G34" s="148"/>
      <c r="H34" t="str">
        <f t="shared" si="0"/>
        <v/>
      </c>
      <c r="I34" t="str">
        <f t="shared" si="1"/>
        <v/>
      </c>
      <c r="J34" t="str">
        <f t="shared" si="2"/>
        <v/>
      </c>
      <c r="K34" t="str">
        <f t="shared" si="3"/>
        <v/>
      </c>
      <c r="L34" t="str">
        <f t="shared" si="4"/>
        <v/>
      </c>
    </row>
    <row r="35" spans="2:12" x14ac:dyDescent="0.25">
      <c r="B35" s="130"/>
      <c r="C35" s="148"/>
      <c r="D35" s="148"/>
      <c r="E35" s="148"/>
      <c r="F35" s="148"/>
      <c r="G35" s="148"/>
      <c r="H35" t="str">
        <f t="shared" si="0"/>
        <v/>
      </c>
      <c r="I35" t="str">
        <f t="shared" si="1"/>
        <v/>
      </c>
      <c r="J35" t="str">
        <f t="shared" si="2"/>
        <v/>
      </c>
      <c r="K35" t="str">
        <f t="shared" si="3"/>
        <v/>
      </c>
      <c r="L35" t="str">
        <f t="shared" si="4"/>
        <v/>
      </c>
    </row>
  </sheetData>
  <sheetProtection sheet="1" objects="1" scenarios="1"/>
  <protectedRanges>
    <protectedRange sqref="C4:G35 B20:B35" name="Range1"/>
  </protectedRanges>
  <customSheetViews>
    <customSheetView guid="{44594B27-9C70-41F1-9630-666DBB02377F}" scale="90" showPageBreaks="1" printArea="1" hiddenColumns="1">
      <pageMargins left="0.45" right="0.45" top="0.5" bottom="0.5" header="0.3" footer="0.05"/>
      <pageSetup scale="80" orientation="landscape" r:id="rId1"/>
      <headerFooter>
        <oddFooter>&amp;R&amp;P</oddFooter>
      </headerFooter>
    </customSheetView>
    <customSheetView guid="{D084C74A-34CE-4171-80D6-1BE5E86C1BB8}" showPageBreaks="1" printArea="1" hiddenColumns="1">
      <selection activeCell="B2" sqref="B1:B1048576"/>
      <pageMargins left="0.45" right="0.45" top="0.5" bottom="0.5" header="0.3" footer="0.05"/>
      <pageSetup scale="80" orientation="landscape" r:id="rId2"/>
      <headerFooter>
        <oddFooter>&amp;R&amp;P</oddFooter>
      </headerFooter>
    </customSheetView>
  </customSheetViews>
  <mergeCells count="1">
    <mergeCell ref="B1:G1"/>
  </mergeCell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zoomScale="90" zoomScaleNormal="90" workbookViewId="0"/>
  </sheetViews>
  <sheetFormatPr defaultRowHeight="15" x14ac:dyDescent="0.25"/>
  <cols>
    <col min="1" max="1" width="5.5703125" customWidth="1"/>
    <col min="2" max="3" width="18.7109375" customWidth="1"/>
    <col min="4" max="4" width="120.7109375" customWidth="1"/>
    <col min="5" max="5" width="145.85546875" style="173" customWidth="1"/>
  </cols>
  <sheetData>
    <row r="1" spans="2:8" ht="18.75" customHeight="1" x14ac:dyDescent="0.25">
      <c r="B1" s="254" t="s">
        <v>395</v>
      </c>
      <c r="C1" s="254"/>
      <c r="D1" s="254"/>
      <c r="E1" s="259" t="s">
        <v>555</v>
      </c>
    </row>
    <row r="2" spans="2:8" ht="15" customHeight="1" x14ac:dyDescent="0.25">
      <c r="E2" s="260"/>
    </row>
    <row r="3" spans="2:8" ht="30" customHeight="1" x14ac:dyDescent="0.4">
      <c r="B3" s="261" t="s">
        <v>438</v>
      </c>
      <c r="C3" s="262"/>
      <c r="D3" s="41" t="s">
        <v>536</v>
      </c>
      <c r="E3" s="142" t="str">
        <f>D3</f>
        <v>Visionary leaders create a school community and culture that lead to success, well-being and high academic outcomes for all students via systems of continuous and sustainable school improvement.</v>
      </c>
      <c r="H3" s="141"/>
    </row>
    <row r="4" spans="2:8" x14ac:dyDescent="0.25">
      <c r="B4" s="263" t="s">
        <v>553</v>
      </c>
      <c r="C4" s="264"/>
      <c r="D4" s="43"/>
      <c r="E4" s="127"/>
    </row>
    <row r="5" spans="2:8" ht="15" customHeight="1" x14ac:dyDescent="0.25">
      <c r="B5" s="263" t="s">
        <v>552</v>
      </c>
      <c r="C5" s="264"/>
      <c r="D5" s="43"/>
      <c r="E5" s="127"/>
    </row>
    <row r="6" spans="2:8" x14ac:dyDescent="0.25">
      <c r="B6" s="147"/>
      <c r="C6" s="147"/>
      <c r="E6" s="96" t="s">
        <v>500</v>
      </c>
    </row>
    <row r="7" spans="2:8" ht="75" customHeight="1" x14ac:dyDescent="0.25">
      <c r="B7" s="256" t="s">
        <v>347</v>
      </c>
      <c r="C7" s="257"/>
      <c r="D7" s="143"/>
      <c r="E7" s="95"/>
    </row>
    <row r="8" spans="2:8" x14ac:dyDescent="0.25">
      <c r="B8" s="39"/>
      <c r="C8" s="39"/>
      <c r="E8" s="96" t="s">
        <v>554</v>
      </c>
    </row>
    <row r="9" spans="2:8" ht="75" customHeight="1" x14ac:dyDescent="0.25">
      <c r="B9" s="258" t="s">
        <v>346</v>
      </c>
      <c r="C9" s="257"/>
      <c r="D9" s="143"/>
      <c r="E9" s="95"/>
    </row>
    <row r="10" spans="2:8" ht="60" customHeight="1" x14ac:dyDescent="0.25">
      <c r="B10" s="256" t="s">
        <v>348</v>
      </c>
      <c r="C10" s="257"/>
      <c r="D10" s="143" t="str">
        <f>'Leading Indicators'!H35</f>
        <v/>
      </c>
      <c r="E10" s="95"/>
    </row>
    <row r="11" spans="2:8" x14ac:dyDescent="0.25">
      <c r="B11" s="39"/>
      <c r="C11" s="39"/>
      <c r="E11" s="97"/>
    </row>
    <row r="12" spans="2:8" ht="60" customHeight="1" x14ac:dyDescent="0.25">
      <c r="B12" s="38" t="s">
        <v>345</v>
      </c>
      <c r="C12" s="40" t="s">
        <v>344</v>
      </c>
      <c r="D12" s="42" t="s">
        <v>525</v>
      </c>
      <c r="E12" s="96" t="s">
        <v>400</v>
      </c>
    </row>
    <row r="13" spans="2:8" x14ac:dyDescent="0.25">
      <c r="B13" s="37"/>
      <c r="C13" s="37"/>
      <c r="D13" s="43"/>
      <c r="E13" s="97"/>
    </row>
    <row r="14" spans="2:8" x14ac:dyDescent="0.25">
      <c r="B14" s="37"/>
      <c r="C14" s="37"/>
      <c r="D14" s="43"/>
      <c r="E14" s="97"/>
    </row>
    <row r="15" spans="2:8" x14ac:dyDescent="0.25">
      <c r="B15" s="37"/>
      <c r="C15" s="37"/>
      <c r="D15" s="43"/>
      <c r="E15" s="97"/>
    </row>
    <row r="16" spans="2:8" x14ac:dyDescent="0.25">
      <c r="B16" s="37"/>
      <c r="C16" s="37"/>
      <c r="D16" s="43"/>
      <c r="E16" s="97"/>
    </row>
    <row r="17" spans="2:5" x14ac:dyDescent="0.25">
      <c r="B17" s="37"/>
      <c r="C17" s="37"/>
      <c r="D17" s="43"/>
      <c r="E17" s="97"/>
    </row>
    <row r="18" spans="2:5" x14ac:dyDescent="0.25">
      <c r="B18" s="37"/>
      <c r="C18" s="37"/>
      <c r="D18" s="43"/>
      <c r="E18" s="97"/>
    </row>
    <row r="19" spans="2:5" x14ac:dyDescent="0.25">
      <c r="B19" s="37"/>
      <c r="C19" s="37"/>
      <c r="D19" s="43"/>
      <c r="E19" s="97"/>
    </row>
    <row r="20" spans="2:5" x14ac:dyDescent="0.25">
      <c r="B20" s="37"/>
      <c r="C20" s="37"/>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44594B27-9C70-41F1-9630-666DBB02377F}" scale="90">
      <pageMargins left="0.45" right="0.45" top="0.5" bottom="0.5" header="0.3" footer="0.05"/>
      <pageSetup scale="80" orientation="landscape" r:id="rId1"/>
      <headerFooter>
        <oddFooter>&amp;R&amp;P</oddFooter>
      </headerFooter>
    </customSheetView>
    <customSheetView guid="{D084C74A-34CE-4171-80D6-1BE5E86C1BB8}" scale="90">
      <pageMargins left="0.45" right="0.45" top="0.5" bottom="0.5" header="0.3" footer="0.05"/>
      <pageSetup scale="80" orientation="landscape" r:id="rId2"/>
      <headerFooter>
        <oddFooter>&amp;R&amp;P</oddFooter>
      </headerFooter>
    </customSheetView>
  </customSheetViews>
  <mergeCells count="8">
    <mergeCell ref="B7:C7"/>
    <mergeCell ref="B9:C9"/>
    <mergeCell ref="B10:C10"/>
    <mergeCell ref="B1:D1"/>
    <mergeCell ref="E1:E2"/>
    <mergeCell ref="B3:C3"/>
    <mergeCell ref="B4:C4"/>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24"/>
  <sheetViews>
    <sheetView zoomScale="90" zoomScaleNormal="90" workbookViewId="0"/>
  </sheetViews>
  <sheetFormatPr defaultRowHeight="15" x14ac:dyDescent="0.25"/>
  <cols>
    <col min="1" max="1" width="5.5703125" customWidth="1"/>
    <col min="2" max="3" width="18.7109375" customWidth="1"/>
    <col min="4" max="4" width="120.7109375" customWidth="1"/>
    <col min="5" max="5" width="145.85546875" style="124" customWidth="1"/>
  </cols>
  <sheetData>
    <row r="1" spans="2:8" ht="18.75" customHeight="1" x14ac:dyDescent="0.25">
      <c r="B1" s="254" t="s">
        <v>396</v>
      </c>
      <c r="C1" s="254"/>
      <c r="D1" s="254"/>
      <c r="E1" s="259" t="s">
        <v>555</v>
      </c>
    </row>
    <row r="2" spans="2:8" ht="15" customHeight="1" x14ac:dyDescent="0.25">
      <c r="E2" s="260"/>
    </row>
    <row r="3" spans="2:8" ht="45" customHeight="1" x14ac:dyDescent="0.4">
      <c r="B3" s="261" t="s">
        <v>436</v>
      </c>
      <c r="C3" s="262"/>
      <c r="D3" s="41" t="s">
        <v>430</v>
      </c>
      <c r="E3" s="142"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141"/>
    </row>
    <row r="4" spans="2:8" x14ac:dyDescent="0.25">
      <c r="B4" s="261" t="s">
        <v>553</v>
      </c>
      <c r="C4" s="262"/>
      <c r="D4" s="43"/>
      <c r="E4" s="127"/>
    </row>
    <row r="5" spans="2:8" x14ac:dyDescent="0.25">
      <c r="B5" s="261" t="s">
        <v>552</v>
      </c>
      <c r="C5" s="262"/>
      <c r="D5" s="43"/>
      <c r="E5" s="127"/>
    </row>
    <row r="6" spans="2:8" x14ac:dyDescent="0.25">
      <c r="B6" s="147"/>
      <c r="C6" s="147"/>
      <c r="E6" s="96" t="s">
        <v>500</v>
      </c>
    </row>
    <row r="7" spans="2:8" ht="75" customHeight="1" x14ac:dyDescent="0.25">
      <c r="B7" s="256" t="s">
        <v>347</v>
      </c>
      <c r="C7" s="257"/>
      <c r="D7" s="143"/>
      <c r="E7" s="95"/>
    </row>
    <row r="8" spans="2:8" x14ac:dyDescent="0.25">
      <c r="B8" s="39"/>
      <c r="C8" s="39"/>
      <c r="E8" s="96" t="s">
        <v>554</v>
      </c>
    </row>
    <row r="9" spans="2:8" ht="75" customHeight="1" x14ac:dyDescent="0.25">
      <c r="B9" s="258" t="s">
        <v>346</v>
      </c>
      <c r="C9" s="257"/>
      <c r="D9" s="143"/>
      <c r="E9" s="95"/>
    </row>
    <row r="10" spans="2:8" ht="60" customHeight="1" x14ac:dyDescent="0.25">
      <c r="B10" s="256" t="s">
        <v>348</v>
      </c>
      <c r="C10" s="257"/>
      <c r="D10" s="143" t="str">
        <f>'Leading Indicators'!I35</f>
        <v/>
      </c>
      <c r="E10" s="95"/>
    </row>
    <row r="11" spans="2:8" x14ac:dyDescent="0.25">
      <c r="B11" s="39"/>
      <c r="C11" s="39"/>
      <c r="E11" s="97"/>
    </row>
    <row r="12" spans="2:8" ht="60" customHeight="1" x14ac:dyDescent="0.25">
      <c r="B12" s="38" t="s">
        <v>345</v>
      </c>
      <c r="C12" s="40" t="s">
        <v>344</v>
      </c>
      <c r="D12" s="42" t="s">
        <v>525</v>
      </c>
      <c r="E12" s="96" t="s">
        <v>400</v>
      </c>
    </row>
    <row r="13" spans="2:8" x14ac:dyDescent="0.25">
      <c r="B13" s="37"/>
      <c r="C13" s="37"/>
      <c r="D13" s="43"/>
      <c r="E13" s="97"/>
    </row>
    <row r="14" spans="2:8" x14ac:dyDescent="0.25">
      <c r="B14" s="37"/>
      <c r="C14" s="37"/>
      <c r="D14" s="43"/>
      <c r="E14" s="97"/>
    </row>
    <row r="15" spans="2:8" x14ac:dyDescent="0.25">
      <c r="B15" s="37"/>
      <c r="C15" s="37"/>
      <c r="D15" s="43"/>
      <c r="E15" s="97"/>
    </row>
    <row r="16" spans="2:8" x14ac:dyDescent="0.25">
      <c r="B16" s="37"/>
      <c r="C16" s="37"/>
      <c r="D16" s="43"/>
      <c r="E16" s="97"/>
    </row>
    <row r="17" spans="2:5" x14ac:dyDescent="0.25">
      <c r="B17" s="37"/>
      <c r="C17" s="37"/>
      <c r="D17" s="43"/>
      <c r="E17" s="97"/>
    </row>
    <row r="18" spans="2:5" x14ac:dyDescent="0.25">
      <c r="B18" s="37"/>
      <c r="C18" s="37"/>
      <c r="D18" s="43"/>
      <c r="E18" s="97"/>
    </row>
    <row r="19" spans="2:5" x14ac:dyDescent="0.25">
      <c r="B19" s="37"/>
      <c r="C19" s="37"/>
      <c r="D19" s="43"/>
      <c r="E19" s="97"/>
    </row>
    <row r="20" spans="2:5" x14ac:dyDescent="0.25">
      <c r="B20" s="37"/>
      <c r="C20" s="37"/>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44594B27-9C70-41F1-9630-666DBB02377F}" scale="90">
      <pageMargins left="0.45" right="0.45" top="0.5" bottom="0.5" header="0.3" footer="0.05"/>
      <pageSetup scale="80" orientation="landscape" r:id="rId1"/>
      <headerFooter>
        <oddFooter>&amp;R&amp;P</oddFooter>
      </headerFooter>
    </customSheetView>
    <customSheetView guid="{D084C74A-34CE-4171-80D6-1BE5E86C1BB8}" scale="9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24"/>
  <sheetViews>
    <sheetView zoomScale="90" zoomScaleNormal="90" workbookViewId="0"/>
  </sheetViews>
  <sheetFormatPr defaultRowHeight="15" x14ac:dyDescent="0.25"/>
  <cols>
    <col min="1" max="1" width="5.5703125" customWidth="1"/>
    <col min="2" max="3" width="18.7109375" customWidth="1"/>
    <col min="4" max="4" width="120.7109375" customWidth="1"/>
    <col min="5" max="5" width="145.85546875" style="124" customWidth="1"/>
  </cols>
  <sheetData>
    <row r="1" spans="2:8" ht="18.75" customHeight="1" x14ac:dyDescent="0.25">
      <c r="B1" s="254" t="s">
        <v>397</v>
      </c>
      <c r="C1" s="254"/>
      <c r="D1" s="254"/>
      <c r="E1" s="259" t="s">
        <v>555</v>
      </c>
    </row>
    <row r="2" spans="2:8" ht="15" customHeight="1" x14ac:dyDescent="0.25">
      <c r="E2" s="260"/>
    </row>
    <row r="3" spans="2:8" ht="30" customHeight="1" x14ac:dyDescent="0.4">
      <c r="B3" s="261" t="s">
        <v>435</v>
      </c>
      <c r="C3" s="262"/>
      <c r="D3" s="41" t="s">
        <v>431</v>
      </c>
      <c r="E3" s="142"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141"/>
    </row>
    <row r="4" spans="2:8" ht="15" customHeight="1" x14ac:dyDescent="0.25">
      <c r="B4" s="261" t="s">
        <v>553</v>
      </c>
      <c r="C4" s="262"/>
      <c r="D4" s="43"/>
      <c r="E4" s="127"/>
    </row>
    <row r="5" spans="2:8" x14ac:dyDescent="0.25">
      <c r="B5" s="261" t="s">
        <v>552</v>
      </c>
      <c r="C5" s="262"/>
      <c r="D5" s="43"/>
      <c r="E5" s="127"/>
    </row>
    <row r="6" spans="2:8" x14ac:dyDescent="0.25">
      <c r="B6" s="147"/>
      <c r="C6" s="147"/>
      <c r="E6" s="96" t="s">
        <v>500</v>
      </c>
    </row>
    <row r="7" spans="2:8" ht="75" customHeight="1" x14ac:dyDescent="0.25">
      <c r="B7" s="256" t="s">
        <v>347</v>
      </c>
      <c r="C7" s="257"/>
      <c r="D7" s="143"/>
      <c r="E7" s="95"/>
    </row>
    <row r="8" spans="2:8" x14ac:dyDescent="0.25">
      <c r="B8" s="39"/>
      <c r="C8" s="39"/>
      <c r="E8" s="96" t="s">
        <v>554</v>
      </c>
    </row>
    <row r="9" spans="2:8" ht="75" customHeight="1" x14ac:dyDescent="0.25">
      <c r="B9" s="258" t="s">
        <v>346</v>
      </c>
      <c r="C9" s="257"/>
      <c r="D9" s="143"/>
      <c r="E9" s="95"/>
    </row>
    <row r="10" spans="2:8" ht="60" customHeight="1" x14ac:dyDescent="0.25">
      <c r="B10" s="256" t="s">
        <v>348</v>
      </c>
      <c r="C10" s="257"/>
      <c r="D10" s="143" t="str">
        <f>'Leading Indicators'!J35</f>
        <v/>
      </c>
      <c r="E10" s="95"/>
    </row>
    <row r="11" spans="2:8" x14ac:dyDescent="0.25">
      <c r="B11" s="39"/>
      <c r="C11" s="39"/>
      <c r="E11" s="97"/>
    </row>
    <row r="12" spans="2:8" ht="60" x14ac:dyDescent="0.25">
      <c r="B12" s="38" t="s">
        <v>345</v>
      </c>
      <c r="C12" s="40" t="s">
        <v>344</v>
      </c>
      <c r="D12" s="42" t="s">
        <v>525</v>
      </c>
      <c r="E12" s="96" t="s">
        <v>400</v>
      </c>
    </row>
    <row r="13" spans="2:8" x14ac:dyDescent="0.25">
      <c r="B13" s="37"/>
      <c r="C13" s="37"/>
      <c r="D13" s="43"/>
      <c r="E13" s="97"/>
    </row>
    <row r="14" spans="2:8" x14ac:dyDescent="0.25">
      <c r="B14" s="37"/>
      <c r="C14" s="37"/>
      <c r="D14" s="43"/>
      <c r="E14" s="97"/>
    </row>
    <row r="15" spans="2:8" x14ac:dyDescent="0.25">
      <c r="B15" s="37"/>
      <c r="C15" s="37"/>
      <c r="D15" s="43"/>
      <c r="E15" s="97"/>
    </row>
    <row r="16" spans="2:8" x14ac:dyDescent="0.25">
      <c r="B16" s="37"/>
      <c r="C16" s="37"/>
      <c r="D16" s="43"/>
      <c r="E16" s="97"/>
    </row>
    <row r="17" spans="2:5" x14ac:dyDescent="0.25">
      <c r="B17" s="37"/>
      <c r="C17" s="37"/>
      <c r="D17" s="43"/>
      <c r="E17" s="97"/>
    </row>
    <row r="18" spans="2:5" x14ac:dyDescent="0.25">
      <c r="B18" s="37"/>
      <c r="C18" s="37"/>
      <c r="D18" s="43"/>
      <c r="E18" s="97"/>
    </row>
    <row r="19" spans="2:5" x14ac:dyDescent="0.25">
      <c r="B19" s="37"/>
      <c r="C19" s="37"/>
      <c r="D19" s="43"/>
      <c r="E19" s="97"/>
    </row>
    <row r="20" spans="2:5" x14ac:dyDescent="0.25">
      <c r="B20" s="37"/>
      <c r="C20" s="37"/>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44594B27-9C70-41F1-9630-666DBB02377F}" scale="90">
      <pageMargins left="0.45" right="0.45" top="0.5" bottom="0.5" header="0.3" footer="0.05"/>
      <pageSetup scale="80" orientation="landscape" r:id="rId1"/>
      <headerFooter>
        <oddFooter>&amp;R&amp;P</oddFooter>
      </headerFooter>
    </customSheetView>
    <customSheetView guid="{D084C74A-34CE-4171-80D6-1BE5E86C1BB8}" scale="9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24"/>
  <sheetViews>
    <sheetView zoomScale="90" zoomScaleNormal="90" workbookViewId="0"/>
  </sheetViews>
  <sheetFormatPr defaultRowHeight="15" x14ac:dyDescent="0.25"/>
  <cols>
    <col min="1" max="1" width="5.42578125" customWidth="1"/>
    <col min="2" max="3" width="18.7109375" customWidth="1"/>
    <col min="4" max="4" width="120.7109375" customWidth="1"/>
    <col min="5" max="5" width="145.85546875" style="124" customWidth="1"/>
  </cols>
  <sheetData>
    <row r="1" spans="2:8" ht="18.75" customHeight="1" x14ac:dyDescent="0.25">
      <c r="B1" s="254" t="s">
        <v>398</v>
      </c>
      <c r="C1" s="254"/>
      <c r="D1" s="254"/>
      <c r="E1" s="259" t="s">
        <v>555</v>
      </c>
    </row>
    <row r="2" spans="2:8" ht="15" customHeight="1" x14ac:dyDescent="0.25">
      <c r="E2" s="260"/>
    </row>
    <row r="3" spans="2:8" ht="45" customHeight="1" x14ac:dyDescent="0.4">
      <c r="B3" s="261" t="s">
        <v>434</v>
      </c>
      <c r="C3" s="262"/>
      <c r="D3" s="41" t="s">
        <v>432</v>
      </c>
      <c r="E3" s="142"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141"/>
    </row>
    <row r="4" spans="2:8" x14ac:dyDescent="0.25">
      <c r="B4" s="261" t="s">
        <v>553</v>
      </c>
      <c r="C4" s="262"/>
      <c r="D4" s="43"/>
      <c r="E4" s="127"/>
    </row>
    <row r="5" spans="2:8" x14ac:dyDescent="0.25">
      <c r="B5" s="261" t="s">
        <v>552</v>
      </c>
      <c r="C5" s="262"/>
      <c r="D5" s="43"/>
      <c r="E5" s="127"/>
    </row>
    <row r="6" spans="2:8" x14ac:dyDescent="0.25">
      <c r="B6" s="147"/>
      <c r="C6" s="147"/>
      <c r="E6" s="96" t="s">
        <v>500</v>
      </c>
    </row>
    <row r="7" spans="2:8" ht="75" customHeight="1" x14ac:dyDescent="0.25">
      <c r="B7" s="256" t="s">
        <v>347</v>
      </c>
      <c r="C7" s="257"/>
      <c r="D7" s="143"/>
      <c r="E7" s="95"/>
    </row>
    <row r="8" spans="2:8" x14ac:dyDescent="0.25">
      <c r="B8" s="39"/>
      <c r="C8" s="39"/>
      <c r="E8" s="96" t="s">
        <v>554</v>
      </c>
    </row>
    <row r="9" spans="2:8" ht="75" customHeight="1" x14ac:dyDescent="0.25">
      <c r="B9" s="258" t="s">
        <v>346</v>
      </c>
      <c r="C9" s="257"/>
      <c r="D9" s="143"/>
      <c r="E9" s="95"/>
    </row>
    <row r="10" spans="2:8" ht="60" customHeight="1" x14ac:dyDescent="0.25">
      <c r="B10" s="256" t="s">
        <v>348</v>
      </c>
      <c r="C10" s="257"/>
      <c r="D10" s="143" t="str">
        <f>'Leading Indicators'!K35</f>
        <v/>
      </c>
      <c r="E10" s="95"/>
    </row>
    <row r="11" spans="2:8" x14ac:dyDescent="0.25">
      <c r="B11" s="39"/>
      <c r="C11" s="39"/>
      <c r="E11" s="97"/>
    </row>
    <row r="12" spans="2:8" ht="60" x14ac:dyDescent="0.25">
      <c r="B12" s="38" t="s">
        <v>345</v>
      </c>
      <c r="C12" s="40" t="s">
        <v>344</v>
      </c>
      <c r="D12" s="42" t="s">
        <v>525</v>
      </c>
      <c r="E12" s="96" t="s">
        <v>400</v>
      </c>
    </row>
    <row r="13" spans="2:8" x14ac:dyDescent="0.25">
      <c r="B13" s="37"/>
      <c r="C13" s="37"/>
      <c r="D13" s="43"/>
      <c r="E13" s="97"/>
    </row>
    <row r="14" spans="2:8" x14ac:dyDescent="0.25">
      <c r="B14" s="37"/>
      <c r="C14" s="37"/>
      <c r="D14" s="43"/>
      <c r="E14" s="97"/>
    </row>
    <row r="15" spans="2:8" x14ac:dyDescent="0.25">
      <c r="B15" s="37"/>
      <c r="C15" s="37"/>
      <c r="D15" s="43"/>
      <c r="E15" s="97"/>
    </row>
    <row r="16" spans="2:8" x14ac:dyDescent="0.25">
      <c r="B16" s="37"/>
      <c r="C16" s="37"/>
      <c r="D16" s="43"/>
      <c r="E16" s="97"/>
    </row>
    <row r="17" spans="2:5" x14ac:dyDescent="0.25">
      <c r="B17" s="37"/>
      <c r="C17" s="37"/>
      <c r="D17" s="43"/>
      <c r="E17" s="97"/>
    </row>
    <row r="18" spans="2:5" x14ac:dyDescent="0.25">
      <c r="B18" s="37"/>
      <c r="C18" s="37"/>
      <c r="D18" s="43"/>
      <c r="E18" s="97"/>
    </row>
    <row r="19" spans="2:5" x14ac:dyDescent="0.25">
      <c r="B19" s="37"/>
      <c r="C19" s="37"/>
      <c r="D19" s="43"/>
      <c r="E19" s="97"/>
    </row>
    <row r="20" spans="2:5" x14ac:dyDescent="0.25">
      <c r="B20" s="37"/>
      <c r="C20" s="37"/>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44594B27-9C70-41F1-9630-666DBB02377F}" scale="90">
      <pageMargins left="0.45" right="0.45" top="0.5" bottom="0.5" header="0.3" footer="0.05"/>
      <pageSetup scale="80" orientation="landscape" r:id="rId1"/>
      <headerFooter>
        <oddFooter>&amp;R&amp;P</oddFooter>
      </headerFooter>
    </customSheetView>
    <customSheetView guid="{D084C74A-34CE-4171-80D6-1BE5E86C1BB8}" scale="9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24"/>
  <sheetViews>
    <sheetView zoomScale="90" zoomScaleNormal="90" workbookViewId="0"/>
  </sheetViews>
  <sheetFormatPr defaultRowHeight="15" x14ac:dyDescent="0.25"/>
  <cols>
    <col min="1" max="1" width="5.5703125" customWidth="1"/>
    <col min="2" max="3" width="18.7109375" customWidth="1"/>
    <col min="4" max="4" width="120.7109375" customWidth="1"/>
    <col min="5" max="5" width="145.85546875" style="124" customWidth="1"/>
  </cols>
  <sheetData>
    <row r="1" spans="2:8" ht="18.75" customHeight="1" x14ac:dyDescent="0.25">
      <c r="B1" s="254" t="s">
        <v>399</v>
      </c>
      <c r="C1" s="254"/>
      <c r="D1" s="254"/>
      <c r="E1" s="259" t="s">
        <v>555</v>
      </c>
    </row>
    <row r="2" spans="2:8" ht="15" customHeight="1" x14ac:dyDescent="0.25">
      <c r="E2" s="260"/>
    </row>
    <row r="3" spans="2:8" ht="30" customHeight="1" x14ac:dyDescent="0.4">
      <c r="B3" s="261" t="s">
        <v>437</v>
      </c>
      <c r="C3" s="262"/>
      <c r="D3" s="41" t="s">
        <v>433</v>
      </c>
      <c r="E3" s="142" t="str">
        <f>D3</f>
        <v>The school creates a culture of partnership where families, community members and school staff work together to share in the responsibility for student academic progress and social-emotional growth and well-being.</v>
      </c>
      <c r="H3" s="141"/>
    </row>
    <row r="4" spans="2:8" x14ac:dyDescent="0.25">
      <c r="B4" s="261" t="s">
        <v>553</v>
      </c>
      <c r="C4" s="262"/>
      <c r="D4" s="43"/>
      <c r="E4" s="127"/>
    </row>
    <row r="5" spans="2:8" x14ac:dyDescent="0.25">
      <c r="B5" s="261" t="s">
        <v>552</v>
      </c>
      <c r="C5" s="262"/>
      <c r="D5" s="43"/>
      <c r="E5" s="127"/>
    </row>
    <row r="6" spans="2:8" x14ac:dyDescent="0.25">
      <c r="B6" s="147"/>
      <c r="C6" s="147"/>
      <c r="E6" s="96" t="s">
        <v>500</v>
      </c>
    </row>
    <row r="7" spans="2:8" ht="75" customHeight="1" x14ac:dyDescent="0.25">
      <c r="B7" s="256" t="s">
        <v>347</v>
      </c>
      <c r="C7" s="257"/>
      <c r="D7" s="143"/>
      <c r="E7" s="95"/>
    </row>
    <row r="8" spans="2:8" x14ac:dyDescent="0.25">
      <c r="B8" s="39"/>
      <c r="C8" s="39"/>
      <c r="E8" s="96" t="s">
        <v>554</v>
      </c>
    </row>
    <row r="9" spans="2:8" ht="75" customHeight="1" x14ac:dyDescent="0.25">
      <c r="B9" s="258" t="s">
        <v>346</v>
      </c>
      <c r="C9" s="257"/>
      <c r="D9" s="143"/>
      <c r="E9" s="95"/>
    </row>
    <row r="10" spans="2:8" ht="60" customHeight="1" x14ac:dyDescent="0.25">
      <c r="B10" s="256" t="s">
        <v>348</v>
      </c>
      <c r="C10" s="257"/>
      <c r="D10" s="143" t="str">
        <f>'Leading Indicators'!L35</f>
        <v/>
      </c>
      <c r="E10" s="95"/>
    </row>
    <row r="11" spans="2:8" x14ac:dyDescent="0.25">
      <c r="B11" s="39"/>
      <c r="C11" s="39"/>
      <c r="E11" s="97"/>
    </row>
    <row r="12" spans="2:8" ht="60" x14ac:dyDescent="0.25">
      <c r="B12" s="38" t="s">
        <v>345</v>
      </c>
      <c r="C12" s="40" t="s">
        <v>344</v>
      </c>
      <c r="D12" s="42" t="s">
        <v>525</v>
      </c>
      <c r="E12" s="96" t="s">
        <v>400</v>
      </c>
    </row>
    <row r="13" spans="2:8" x14ac:dyDescent="0.25">
      <c r="B13" s="37"/>
      <c r="C13" s="37"/>
      <c r="D13" s="43"/>
      <c r="E13" s="97"/>
    </row>
    <row r="14" spans="2:8" x14ac:dyDescent="0.25">
      <c r="B14" s="37"/>
      <c r="C14" s="37"/>
      <c r="D14" s="43"/>
      <c r="E14" s="97"/>
    </row>
    <row r="15" spans="2:8" x14ac:dyDescent="0.25">
      <c r="B15" s="37"/>
      <c r="C15" s="37"/>
      <c r="D15" s="43"/>
      <c r="E15" s="97"/>
    </row>
    <row r="16" spans="2:8" x14ac:dyDescent="0.25">
      <c r="B16" s="37"/>
      <c r="C16" s="37"/>
      <c r="D16" s="43"/>
      <c r="E16" s="97"/>
    </row>
    <row r="17" spans="2:5" x14ac:dyDescent="0.25">
      <c r="B17" s="37"/>
      <c r="C17" s="37"/>
      <c r="D17" s="43"/>
      <c r="E17" s="97"/>
    </row>
    <row r="18" spans="2:5" x14ac:dyDescent="0.25">
      <c r="B18" s="37"/>
      <c r="C18" s="37"/>
      <c r="D18" s="43"/>
      <c r="E18" s="97"/>
    </row>
    <row r="19" spans="2:5" x14ac:dyDescent="0.25">
      <c r="B19" s="37"/>
      <c r="C19" s="37"/>
      <c r="D19" s="43"/>
      <c r="E19" s="97"/>
    </row>
    <row r="20" spans="2:5" x14ac:dyDescent="0.25">
      <c r="B20" s="37"/>
      <c r="C20" s="37"/>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44594B27-9C70-41F1-9630-666DBB02377F}" scale="90">
      <pageMargins left="0.45" right="0.45" top="0.5" bottom="0.5" header="0.3" footer="0.05"/>
      <pageSetup scale="80" orientation="landscape" r:id="rId1"/>
      <headerFooter>
        <oddFooter>&amp;R&amp;P</oddFooter>
      </headerFooter>
    </customSheetView>
    <customSheetView guid="{D084C74A-34CE-4171-80D6-1BE5E86C1BB8}" scale="9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A38"/>
  <sheetViews>
    <sheetView zoomScale="90" zoomScaleNormal="90" workbookViewId="0">
      <pane ySplit="2" topLeftCell="A11" activePane="bottomLeft" state="frozen"/>
      <selection activeCell="J9" sqref="J9"/>
      <selection pane="bottomLeft" activeCell="A11" sqref="A11"/>
    </sheetView>
  </sheetViews>
  <sheetFormatPr defaultColWidth="9.140625" defaultRowHeight="15" x14ac:dyDescent="0.25"/>
  <cols>
    <col min="1" max="1" width="47.85546875" style="1" customWidth="1"/>
    <col min="2" max="16384" width="9.140625" style="1"/>
  </cols>
  <sheetData>
    <row r="2" spans="1:1" x14ac:dyDescent="0.25">
      <c r="A2" s="2" t="s">
        <v>8</v>
      </c>
    </row>
    <row r="3" spans="1:1" s="36" customFormat="1" x14ac:dyDescent="0.25">
      <c r="A3" s="35" t="s">
        <v>0</v>
      </c>
    </row>
    <row r="4" spans="1:1" ht="75" x14ac:dyDescent="0.25">
      <c r="A4" s="3" t="s">
        <v>9</v>
      </c>
    </row>
    <row r="5" spans="1:1" ht="75" x14ac:dyDescent="0.25">
      <c r="A5" s="3" t="s">
        <v>10</v>
      </c>
    </row>
    <row r="6" spans="1:1" ht="75" x14ac:dyDescent="0.25">
      <c r="A6" s="3" t="s">
        <v>11</v>
      </c>
    </row>
    <row r="7" spans="1:1" ht="60" x14ac:dyDescent="0.25">
      <c r="A7" s="3" t="s">
        <v>12</v>
      </c>
    </row>
    <row r="8" spans="1:1" ht="60" x14ac:dyDescent="0.25">
      <c r="A8" s="3" t="s">
        <v>13</v>
      </c>
    </row>
    <row r="9" spans="1:1" s="36" customFormat="1" x14ac:dyDescent="0.25">
      <c r="A9" s="35" t="s">
        <v>1</v>
      </c>
    </row>
    <row r="10" spans="1:1" ht="75" x14ac:dyDescent="0.25">
      <c r="A10" s="3" t="s">
        <v>14</v>
      </c>
    </row>
    <row r="11" spans="1:1" customFormat="1" ht="90" x14ac:dyDescent="0.25">
      <c r="A11" s="3" t="s">
        <v>15</v>
      </c>
    </row>
    <row r="12" spans="1:1" customFormat="1" ht="45" x14ac:dyDescent="0.25">
      <c r="A12" s="3" t="s">
        <v>16</v>
      </c>
    </row>
    <row r="13" spans="1:1" customFormat="1" ht="90" x14ac:dyDescent="0.25">
      <c r="A13" s="3" t="s">
        <v>17</v>
      </c>
    </row>
    <row r="14" spans="1:1" customFormat="1" ht="120" x14ac:dyDescent="0.25">
      <c r="A14" s="3" t="s">
        <v>18</v>
      </c>
    </row>
    <row r="15" spans="1:1" s="36" customFormat="1" x14ac:dyDescent="0.25">
      <c r="A15" s="35" t="s">
        <v>2</v>
      </c>
    </row>
    <row r="16" spans="1:1" ht="75" x14ac:dyDescent="0.25">
      <c r="A16" s="3" t="s">
        <v>19</v>
      </c>
    </row>
    <row r="17" spans="1:1" customFormat="1" ht="90" x14ac:dyDescent="0.25">
      <c r="A17" s="3" t="s">
        <v>20</v>
      </c>
    </row>
    <row r="18" spans="1:1" customFormat="1" ht="75" x14ac:dyDescent="0.25">
      <c r="A18" s="3" t="s">
        <v>21</v>
      </c>
    </row>
    <row r="19" spans="1:1" customFormat="1" ht="75" x14ac:dyDescent="0.25">
      <c r="A19" s="3" t="s">
        <v>22</v>
      </c>
    </row>
    <row r="20" spans="1:1" customFormat="1" ht="75" x14ac:dyDescent="0.25">
      <c r="A20" s="3" t="s">
        <v>23</v>
      </c>
    </row>
    <row r="21" spans="1:1" s="36" customFormat="1" x14ac:dyDescent="0.25">
      <c r="A21" s="35" t="s">
        <v>3</v>
      </c>
    </row>
    <row r="22" spans="1:1" ht="90" x14ac:dyDescent="0.25">
      <c r="A22" s="3" t="s">
        <v>24</v>
      </c>
    </row>
    <row r="23" spans="1:1" customFormat="1" ht="60" x14ac:dyDescent="0.25">
      <c r="A23" s="3" t="s">
        <v>25</v>
      </c>
    </row>
    <row r="24" spans="1:1" customFormat="1" ht="60" x14ac:dyDescent="0.25">
      <c r="A24" s="3" t="s">
        <v>26</v>
      </c>
    </row>
    <row r="25" spans="1:1" customFormat="1" ht="75" x14ac:dyDescent="0.25">
      <c r="A25" s="3" t="s">
        <v>27</v>
      </c>
    </row>
    <row r="26" spans="1:1" customFormat="1" ht="75" x14ac:dyDescent="0.25">
      <c r="A26" s="3" t="s">
        <v>28</v>
      </c>
    </row>
    <row r="27" spans="1:1" s="36" customFormat="1" x14ac:dyDescent="0.25">
      <c r="A27" s="35" t="s">
        <v>4</v>
      </c>
    </row>
    <row r="28" spans="1:1" ht="75" x14ac:dyDescent="0.25">
      <c r="A28" s="3" t="s">
        <v>29</v>
      </c>
    </row>
    <row r="29" spans="1:1" customFormat="1" ht="60" x14ac:dyDescent="0.25">
      <c r="A29" s="3" t="s">
        <v>30</v>
      </c>
    </row>
    <row r="30" spans="1:1" customFormat="1" ht="90" x14ac:dyDescent="0.25">
      <c r="A30" s="3" t="s">
        <v>31</v>
      </c>
    </row>
    <row r="31" spans="1:1" customFormat="1" ht="105" x14ac:dyDescent="0.25">
      <c r="A31" s="3" t="s">
        <v>32</v>
      </c>
    </row>
    <row r="32" spans="1:1" customFormat="1" ht="75" x14ac:dyDescent="0.25">
      <c r="A32" s="3" t="s">
        <v>33</v>
      </c>
    </row>
    <row r="33" spans="1:1" s="36" customFormat="1" x14ac:dyDescent="0.25">
      <c r="A33" s="35" t="s">
        <v>5</v>
      </c>
    </row>
    <row r="34" spans="1:1" ht="105" x14ac:dyDescent="0.25">
      <c r="A34" s="3" t="s">
        <v>34</v>
      </c>
    </row>
    <row r="35" spans="1:1" customFormat="1" ht="60" x14ac:dyDescent="0.25">
      <c r="A35" s="3" t="s">
        <v>35</v>
      </c>
    </row>
    <row r="36" spans="1:1" customFormat="1" ht="60" x14ac:dyDescent="0.25">
      <c r="A36" s="3" t="s">
        <v>36</v>
      </c>
    </row>
    <row r="37" spans="1:1" customFormat="1" ht="75" x14ac:dyDescent="0.25">
      <c r="A37" s="3" t="s">
        <v>37</v>
      </c>
    </row>
    <row r="38" spans="1:1" customFormat="1" ht="105" x14ac:dyDescent="0.25">
      <c r="A38" s="3" t="s">
        <v>38</v>
      </c>
    </row>
  </sheetData>
  <customSheetViews>
    <customSheetView guid="{44594B27-9C70-41F1-9630-666DBB02377F}" scale="90" state="hidden">
      <pane ySplit="2" topLeftCell="A11" activePane="bottomLeft" state="frozen"/>
      <selection pane="bottomLeft" activeCell="A11" sqref="A11"/>
      <pageMargins left="0.7" right="0.7" top="0.75" bottom="0.75" header="0.3" footer="0.05"/>
      <pageSetup orientation="landscape" r:id="rId1"/>
      <headerFooter>
        <oddFooter>&amp;R&amp;P</oddFooter>
      </headerFooter>
    </customSheetView>
    <customSheetView guid="{D084C74A-34CE-4171-80D6-1BE5E86C1BB8}" scale="90" state="hidden">
      <pane ySplit="2" topLeftCell="A11" activePane="bottomLeft" state="frozen"/>
      <selection pane="bottomLeft" activeCell="A11" sqref="A11"/>
      <pageMargins left="0.7" right="0.7" top="0.75" bottom="0.75" header="0.3" footer="0.05"/>
      <pageSetup orientation="landscape" r:id="rId2"/>
      <headerFooter>
        <oddFooter>&amp;R&amp;P</oddFooter>
      </headerFooter>
    </customSheetView>
  </customSheetViews>
  <pageMargins left="0.7" right="0.7" top="0.75" bottom="0.75" header="0.3" footer="0.05"/>
  <pageSetup orientation="landscape" r:id="rId3"/>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I132" sqref="I132"/>
    </sheetView>
  </sheetViews>
  <sheetFormatPr defaultColWidth="8.7109375" defaultRowHeight="12.75" x14ac:dyDescent="0.2"/>
  <cols>
    <col min="1" max="1" width="15.7109375" style="94" bestFit="1" customWidth="1"/>
    <col min="2" max="2" width="43.7109375" style="33" bestFit="1" customWidth="1"/>
    <col min="3" max="3" width="11.85546875" style="34" bestFit="1" customWidth="1"/>
    <col min="4" max="4" width="17.5703125" style="34" bestFit="1" customWidth="1"/>
    <col min="5" max="5" width="12.140625" style="6" bestFit="1" customWidth="1"/>
    <col min="6" max="6" width="10.7109375" style="32" bestFit="1" customWidth="1"/>
    <col min="7" max="7" width="12.42578125" style="6" customWidth="1"/>
    <col min="8" max="8" width="6.42578125" style="6" customWidth="1"/>
    <col min="9" max="9" width="20.140625" style="5" customWidth="1"/>
    <col min="10" max="10" width="14.42578125" style="5" customWidth="1"/>
    <col min="11" max="16384" width="8.7109375" style="6"/>
  </cols>
  <sheetData>
    <row r="1" spans="1:10" x14ac:dyDescent="0.2">
      <c r="A1" s="265" t="s">
        <v>184</v>
      </c>
      <c r="B1" s="265"/>
      <c r="C1" s="265"/>
      <c r="D1" s="265"/>
      <c r="E1" s="265"/>
      <c r="F1" s="265"/>
      <c r="G1" s="4"/>
      <c r="H1" s="4"/>
    </row>
    <row r="2" spans="1:10" s="13" customFormat="1" ht="38.25" x14ac:dyDescent="0.2">
      <c r="A2" s="88" t="s">
        <v>185</v>
      </c>
      <c r="B2" s="7" t="s">
        <v>186</v>
      </c>
      <c r="C2" s="8" t="s">
        <v>7</v>
      </c>
      <c r="D2" s="8" t="s">
        <v>187</v>
      </c>
      <c r="E2" s="8" t="s">
        <v>188</v>
      </c>
      <c r="F2" s="9" t="s">
        <v>189</v>
      </c>
      <c r="G2" s="10" t="s">
        <v>190</v>
      </c>
      <c r="H2" s="11"/>
      <c r="I2" s="12" t="s">
        <v>191</v>
      </c>
      <c r="J2" s="12" t="s">
        <v>192</v>
      </c>
    </row>
    <row r="3" spans="1:10" ht="12.75" customHeight="1" x14ac:dyDescent="0.2">
      <c r="A3" s="89" t="s">
        <v>39</v>
      </c>
      <c r="B3" s="14" t="s">
        <v>40</v>
      </c>
      <c r="C3" s="15">
        <v>15</v>
      </c>
      <c r="D3" s="16">
        <v>13</v>
      </c>
      <c r="E3" s="17" t="s">
        <v>193</v>
      </c>
      <c r="F3" s="18">
        <v>0.15</v>
      </c>
      <c r="G3" s="19"/>
      <c r="H3" s="20"/>
      <c r="I3" s="21" t="s">
        <v>194</v>
      </c>
      <c r="J3" s="22">
        <v>0.05</v>
      </c>
    </row>
    <row r="4" spans="1:10" ht="12.75" customHeight="1" x14ac:dyDescent="0.2">
      <c r="A4" s="87" t="s">
        <v>195</v>
      </c>
      <c r="B4" s="23" t="s">
        <v>196</v>
      </c>
      <c r="C4" s="15">
        <v>1</v>
      </c>
      <c r="D4" s="16">
        <v>1</v>
      </c>
      <c r="E4" s="17" t="s">
        <v>197</v>
      </c>
      <c r="F4" s="18">
        <v>0.15</v>
      </c>
      <c r="G4" s="24"/>
      <c r="H4" s="20"/>
      <c r="I4" s="21" t="s">
        <v>198</v>
      </c>
      <c r="J4" s="22">
        <v>0.06</v>
      </c>
    </row>
    <row r="5" spans="1:10" x14ac:dyDescent="0.2">
      <c r="A5" s="90" t="s">
        <v>41</v>
      </c>
      <c r="B5" s="25" t="s">
        <v>42</v>
      </c>
      <c r="C5" s="16">
        <v>3</v>
      </c>
      <c r="D5" s="16">
        <v>1</v>
      </c>
      <c r="E5" s="17" t="s">
        <v>199</v>
      </c>
      <c r="F5" s="18">
        <v>0.06</v>
      </c>
      <c r="G5" s="19"/>
      <c r="I5" s="21" t="s">
        <v>200</v>
      </c>
      <c r="J5" s="22">
        <v>7.0000000000000007E-2</v>
      </c>
    </row>
    <row r="6" spans="1:10" ht="12.75" customHeight="1" x14ac:dyDescent="0.2">
      <c r="A6" s="89" t="s">
        <v>43</v>
      </c>
      <c r="B6" s="26" t="s">
        <v>44</v>
      </c>
      <c r="C6" s="15">
        <v>10</v>
      </c>
      <c r="D6" s="15">
        <v>8</v>
      </c>
      <c r="E6" s="27" t="s">
        <v>201</v>
      </c>
      <c r="F6" s="18">
        <v>0.15</v>
      </c>
      <c r="G6" s="28"/>
      <c r="H6" s="20"/>
      <c r="I6" s="21" t="s">
        <v>202</v>
      </c>
      <c r="J6" s="22">
        <v>0.08</v>
      </c>
    </row>
    <row r="7" spans="1:10" ht="12.75" customHeight="1" x14ac:dyDescent="0.2">
      <c r="A7" s="89" t="s">
        <v>45</v>
      </c>
      <c r="B7" s="14" t="s">
        <v>46</v>
      </c>
      <c r="C7" s="15">
        <v>3</v>
      </c>
      <c r="D7" s="16">
        <v>1</v>
      </c>
      <c r="E7" s="17" t="s">
        <v>199</v>
      </c>
      <c r="F7" s="18">
        <v>0.06</v>
      </c>
      <c r="G7" s="19"/>
      <c r="H7" s="20"/>
      <c r="I7" s="21" t="s">
        <v>203</v>
      </c>
      <c r="J7" s="22">
        <v>0.09</v>
      </c>
    </row>
    <row r="8" spans="1:10" ht="12.75" customHeight="1" x14ac:dyDescent="0.2">
      <c r="A8" s="89" t="s">
        <v>47</v>
      </c>
      <c r="B8" s="14" t="s">
        <v>48</v>
      </c>
      <c r="C8" s="15">
        <v>4</v>
      </c>
      <c r="D8" s="16">
        <v>1</v>
      </c>
      <c r="E8" s="17" t="s">
        <v>204</v>
      </c>
      <c r="F8" s="18">
        <v>0.05</v>
      </c>
      <c r="G8" s="19"/>
      <c r="H8" s="20"/>
      <c r="I8" s="21" t="s">
        <v>205</v>
      </c>
      <c r="J8" s="22">
        <v>0.1</v>
      </c>
    </row>
    <row r="9" spans="1:10" ht="12.75" customHeight="1" x14ac:dyDescent="0.2">
      <c r="A9" s="89" t="s">
        <v>49</v>
      </c>
      <c r="B9" s="14" t="s">
        <v>50</v>
      </c>
      <c r="C9" s="15">
        <v>7</v>
      </c>
      <c r="D9" s="16">
        <v>4</v>
      </c>
      <c r="E9" s="17" t="s">
        <v>206</v>
      </c>
      <c r="F9" s="18">
        <v>0.11</v>
      </c>
      <c r="G9" s="19"/>
      <c r="H9" s="20"/>
      <c r="I9" s="21" t="s">
        <v>207</v>
      </c>
      <c r="J9" s="22">
        <v>0.11</v>
      </c>
    </row>
    <row r="10" spans="1:10" ht="12.75" customHeight="1" x14ac:dyDescent="0.2">
      <c r="A10" s="89" t="s">
        <v>51</v>
      </c>
      <c r="B10" s="14" t="s">
        <v>52</v>
      </c>
      <c r="C10" s="15">
        <v>6</v>
      </c>
      <c r="D10" s="16">
        <v>1</v>
      </c>
      <c r="E10" s="17" t="s">
        <v>208</v>
      </c>
      <c r="F10" s="18">
        <v>0.05</v>
      </c>
      <c r="G10" s="19"/>
      <c r="H10" s="20"/>
      <c r="I10" s="21" t="s">
        <v>209</v>
      </c>
      <c r="J10" s="22">
        <v>0.12</v>
      </c>
    </row>
    <row r="11" spans="1:10" ht="12.75" customHeight="1" x14ac:dyDescent="0.2">
      <c r="A11" s="89" t="s">
        <v>53</v>
      </c>
      <c r="B11" s="14" t="s">
        <v>54</v>
      </c>
      <c r="C11" s="15">
        <v>9</v>
      </c>
      <c r="D11" s="16">
        <v>2</v>
      </c>
      <c r="E11" s="17" t="s">
        <v>210</v>
      </c>
      <c r="F11" s="18">
        <v>0.05</v>
      </c>
      <c r="G11" s="19" t="s">
        <v>6</v>
      </c>
      <c r="H11" s="20"/>
      <c r="I11" s="21" t="s">
        <v>211</v>
      </c>
      <c r="J11" s="22">
        <v>0.13</v>
      </c>
    </row>
    <row r="12" spans="1:10" ht="12.75" customHeight="1" x14ac:dyDescent="0.2">
      <c r="A12" s="89" t="s">
        <v>55</v>
      </c>
      <c r="B12" s="14" t="s">
        <v>56</v>
      </c>
      <c r="C12" s="15">
        <v>1</v>
      </c>
      <c r="D12" s="16">
        <v>1</v>
      </c>
      <c r="E12" s="17" t="s">
        <v>197</v>
      </c>
      <c r="F12" s="18">
        <v>0.15</v>
      </c>
      <c r="G12" s="19"/>
      <c r="H12" s="20"/>
      <c r="I12" s="21" t="s">
        <v>212</v>
      </c>
      <c r="J12" s="22">
        <v>0.14000000000000001</v>
      </c>
    </row>
    <row r="13" spans="1:10" ht="12.75" customHeight="1" x14ac:dyDescent="0.2">
      <c r="A13" s="89" t="s">
        <v>57</v>
      </c>
      <c r="B13" s="14" t="s">
        <v>58</v>
      </c>
      <c r="C13" s="15">
        <v>13</v>
      </c>
      <c r="D13" s="16">
        <v>4</v>
      </c>
      <c r="E13" s="17" t="s">
        <v>213</v>
      </c>
      <c r="F13" s="18">
        <v>0.06</v>
      </c>
      <c r="G13" s="19"/>
      <c r="H13" s="20"/>
      <c r="I13" s="21" t="s">
        <v>214</v>
      </c>
      <c r="J13" s="22">
        <v>0.15</v>
      </c>
    </row>
    <row r="14" spans="1:10" ht="12.75" customHeight="1" x14ac:dyDescent="0.2">
      <c r="A14" s="89" t="s">
        <v>59</v>
      </c>
      <c r="B14" s="14" t="s">
        <v>60</v>
      </c>
      <c r="C14" s="15">
        <v>4</v>
      </c>
      <c r="D14" s="16">
        <v>1</v>
      </c>
      <c r="E14" s="17" t="s">
        <v>204</v>
      </c>
      <c r="F14" s="18">
        <v>0.05</v>
      </c>
      <c r="G14" s="19"/>
      <c r="H14" s="20"/>
    </row>
    <row r="15" spans="1:10" x14ac:dyDescent="0.2">
      <c r="A15" s="89" t="s">
        <v>61</v>
      </c>
      <c r="B15" s="14" t="s">
        <v>215</v>
      </c>
      <c r="C15" s="15">
        <v>3</v>
      </c>
      <c r="D15" s="16">
        <v>1</v>
      </c>
      <c r="E15" s="17" t="s">
        <v>199</v>
      </c>
      <c r="F15" s="18">
        <v>0.06</v>
      </c>
      <c r="G15" s="19"/>
      <c r="H15" s="20"/>
    </row>
    <row r="16" spans="1:10" x14ac:dyDescent="0.2">
      <c r="A16" s="89" t="s">
        <v>62</v>
      </c>
      <c r="B16" s="14" t="s">
        <v>63</v>
      </c>
      <c r="C16" s="15">
        <v>4</v>
      </c>
      <c r="D16" s="16">
        <v>1</v>
      </c>
      <c r="E16" s="17" t="s">
        <v>204</v>
      </c>
      <c r="F16" s="18">
        <v>0.05</v>
      </c>
      <c r="G16" s="19"/>
      <c r="H16" s="20"/>
    </row>
    <row r="17" spans="1:8" x14ac:dyDescent="0.2">
      <c r="A17" s="89" t="s">
        <v>64</v>
      </c>
      <c r="B17" s="14" t="s">
        <v>65</v>
      </c>
      <c r="C17" s="15">
        <v>3</v>
      </c>
      <c r="D17" s="16">
        <v>1</v>
      </c>
      <c r="E17" s="17" t="s">
        <v>199</v>
      </c>
      <c r="F17" s="18">
        <v>0.06</v>
      </c>
      <c r="G17" s="19"/>
      <c r="H17" s="20"/>
    </row>
    <row r="18" spans="1:8" x14ac:dyDescent="0.2">
      <c r="A18" s="90" t="s">
        <v>66</v>
      </c>
      <c r="B18" s="25" t="s">
        <v>67</v>
      </c>
      <c r="C18" s="16">
        <v>6</v>
      </c>
      <c r="D18" s="16">
        <v>2</v>
      </c>
      <c r="E18" s="17" t="s">
        <v>199</v>
      </c>
      <c r="F18" s="18">
        <v>0.06</v>
      </c>
      <c r="G18" s="19"/>
    </row>
    <row r="19" spans="1:8" x14ac:dyDescent="0.2">
      <c r="A19" s="89" t="s">
        <v>68</v>
      </c>
      <c r="B19" s="14" t="s">
        <v>69</v>
      </c>
      <c r="C19" s="15">
        <v>3</v>
      </c>
      <c r="D19" s="16">
        <v>1</v>
      </c>
      <c r="E19" s="17" t="s">
        <v>199</v>
      </c>
      <c r="F19" s="18">
        <v>0.06</v>
      </c>
      <c r="G19" s="19"/>
      <c r="H19" s="20"/>
    </row>
    <row r="20" spans="1:8" x14ac:dyDescent="0.2">
      <c r="A20" s="89" t="s">
        <v>70</v>
      </c>
      <c r="B20" s="14" t="s">
        <v>71</v>
      </c>
      <c r="C20" s="15">
        <v>6</v>
      </c>
      <c r="D20" s="16">
        <v>1</v>
      </c>
      <c r="E20" s="17" t="s">
        <v>208</v>
      </c>
      <c r="F20" s="18">
        <v>0.05</v>
      </c>
      <c r="G20" s="19"/>
      <c r="H20" s="20"/>
    </row>
    <row r="21" spans="1:8" x14ac:dyDescent="0.2">
      <c r="A21" s="89" t="s">
        <v>72</v>
      </c>
      <c r="B21" s="14" t="s">
        <v>73</v>
      </c>
      <c r="C21" s="15">
        <v>4</v>
      </c>
      <c r="D21" s="16">
        <v>1</v>
      </c>
      <c r="E21" s="17" t="s">
        <v>204</v>
      </c>
      <c r="F21" s="18">
        <v>0.05</v>
      </c>
      <c r="G21" s="19"/>
      <c r="H21" s="20"/>
    </row>
    <row r="22" spans="1:8" x14ac:dyDescent="0.2">
      <c r="A22" s="89" t="s">
        <v>74</v>
      </c>
      <c r="B22" s="14" t="s">
        <v>75</v>
      </c>
      <c r="C22" s="15">
        <v>6</v>
      </c>
      <c r="D22" s="16">
        <v>1</v>
      </c>
      <c r="E22" s="17" t="s">
        <v>208</v>
      </c>
      <c r="F22" s="18">
        <v>0.05</v>
      </c>
      <c r="G22" s="19"/>
      <c r="H22" s="20"/>
    </row>
    <row r="23" spans="1:8" x14ac:dyDescent="0.2">
      <c r="A23" s="89" t="s">
        <v>76</v>
      </c>
      <c r="B23" s="14" t="s">
        <v>77</v>
      </c>
      <c r="C23" s="15">
        <v>7</v>
      </c>
      <c r="D23" s="16">
        <v>6</v>
      </c>
      <c r="E23" s="17" t="s">
        <v>216</v>
      </c>
      <c r="F23" s="18">
        <v>0.15</v>
      </c>
      <c r="G23" s="19"/>
      <c r="H23" s="20"/>
    </row>
    <row r="24" spans="1:8" x14ac:dyDescent="0.2">
      <c r="A24" s="89" t="s">
        <v>78</v>
      </c>
      <c r="B24" s="14" t="s">
        <v>79</v>
      </c>
      <c r="C24" s="15">
        <v>56</v>
      </c>
      <c r="D24" s="16">
        <v>44</v>
      </c>
      <c r="E24" s="17" t="s">
        <v>217</v>
      </c>
      <c r="F24" s="18">
        <v>0.15</v>
      </c>
      <c r="G24" s="19" t="s">
        <v>6</v>
      </c>
      <c r="H24" s="20"/>
    </row>
    <row r="25" spans="1:8" x14ac:dyDescent="0.2">
      <c r="A25" s="87" t="s">
        <v>80</v>
      </c>
      <c r="B25" s="23" t="s">
        <v>218</v>
      </c>
      <c r="C25" s="15">
        <v>1</v>
      </c>
      <c r="D25" s="16">
        <v>1</v>
      </c>
      <c r="E25" s="17" t="s">
        <v>197</v>
      </c>
      <c r="F25" s="18">
        <v>0.15</v>
      </c>
      <c r="G25" s="24"/>
      <c r="H25" s="20"/>
    </row>
    <row r="26" spans="1:8" x14ac:dyDescent="0.2">
      <c r="A26" s="91" t="s">
        <v>81</v>
      </c>
      <c r="B26" s="29" t="s">
        <v>219</v>
      </c>
      <c r="C26" s="15">
        <v>1</v>
      </c>
      <c r="D26" s="16">
        <v>1</v>
      </c>
      <c r="E26" s="17" t="s">
        <v>197</v>
      </c>
      <c r="F26" s="18">
        <v>0.15</v>
      </c>
      <c r="G26" s="24"/>
      <c r="H26" s="20"/>
    </row>
    <row r="27" spans="1:8" x14ac:dyDescent="0.2">
      <c r="A27" s="87" t="s">
        <v>82</v>
      </c>
      <c r="B27" s="23" t="s">
        <v>220</v>
      </c>
      <c r="C27" s="15">
        <v>1</v>
      </c>
      <c r="D27" s="16">
        <v>1</v>
      </c>
      <c r="E27" s="17" t="s">
        <v>197</v>
      </c>
      <c r="F27" s="18">
        <v>0.15</v>
      </c>
      <c r="G27" s="24"/>
      <c r="H27" s="20"/>
    </row>
    <row r="28" spans="1:8" x14ac:dyDescent="0.2">
      <c r="A28" s="89" t="s">
        <v>83</v>
      </c>
      <c r="B28" s="14" t="s">
        <v>84</v>
      </c>
      <c r="C28" s="15">
        <v>4</v>
      </c>
      <c r="D28" s="16">
        <v>2</v>
      </c>
      <c r="E28" s="17" t="s">
        <v>221</v>
      </c>
      <c r="F28" s="18">
        <v>0.1</v>
      </c>
      <c r="G28" s="19"/>
      <c r="H28" s="20"/>
    </row>
    <row r="29" spans="1:8" x14ac:dyDescent="0.2">
      <c r="A29" s="89" t="s">
        <v>85</v>
      </c>
      <c r="B29" s="14" t="s">
        <v>86</v>
      </c>
      <c r="C29" s="15">
        <v>13</v>
      </c>
      <c r="D29" s="16">
        <v>1</v>
      </c>
      <c r="E29" s="17" t="s">
        <v>222</v>
      </c>
      <c r="F29" s="18">
        <v>0.05</v>
      </c>
      <c r="G29" s="19"/>
      <c r="H29" s="20"/>
    </row>
    <row r="30" spans="1:8" x14ac:dyDescent="0.2">
      <c r="A30" s="89" t="s">
        <v>87</v>
      </c>
      <c r="B30" s="14" t="s">
        <v>88</v>
      </c>
      <c r="C30" s="15">
        <v>2</v>
      </c>
      <c r="D30" s="16">
        <v>1</v>
      </c>
      <c r="E30" s="17" t="s">
        <v>221</v>
      </c>
      <c r="F30" s="18">
        <v>0.1</v>
      </c>
      <c r="G30" s="19"/>
      <c r="H30" s="20"/>
    </row>
    <row r="31" spans="1:8" x14ac:dyDescent="0.2">
      <c r="A31" s="89" t="s">
        <v>89</v>
      </c>
      <c r="B31" s="14" t="s">
        <v>90</v>
      </c>
      <c r="C31" s="15">
        <v>2</v>
      </c>
      <c r="D31" s="16">
        <v>1</v>
      </c>
      <c r="E31" s="17" t="s">
        <v>221</v>
      </c>
      <c r="F31" s="18">
        <v>0.1</v>
      </c>
      <c r="G31" s="19"/>
      <c r="H31" s="20"/>
    </row>
    <row r="32" spans="1:8" x14ac:dyDescent="0.2">
      <c r="A32" s="89" t="s">
        <v>91</v>
      </c>
      <c r="B32" s="14" t="s">
        <v>92</v>
      </c>
      <c r="C32" s="15">
        <v>3</v>
      </c>
      <c r="D32" s="16">
        <v>1</v>
      </c>
      <c r="E32" s="17" t="s">
        <v>199</v>
      </c>
      <c r="F32" s="18">
        <v>0.06</v>
      </c>
      <c r="G32" s="19"/>
      <c r="H32" s="20"/>
    </row>
    <row r="33" spans="1:8" x14ac:dyDescent="0.2">
      <c r="A33" s="89" t="s">
        <v>93</v>
      </c>
      <c r="B33" s="14" t="s">
        <v>94</v>
      </c>
      <c r="C33" s="15">
        <v>5</v>
      </c>
      <c r="D33" s="16">
        <v>1</v>
      </c>
      <c r="E33" s="17" t="s">
        <v>223</v>
      </c>
      <c r="F33" s="18">
        <v>0.05</v>
      </c>
      <c r="G33" s="19"/>
      <c r="H33" s="20"/>
    </row>
    <row r="34" spans="1:8" x14ac:dyDescent="0.2">
      <c r="A34" s="89" t="s">
        <v>95</v>
      </c>
      <c r="B34" s="14" t="s">
        <v>96</v>
      </c>
      <c r="C34" s="15">
        <v>6</v>
      </c>
      <c r="D34" s="16">
        <v>5</v>
      </c>
      <c r="E34" s="17" t="s">
        <v>224</v>
      </c>
      <c r="F34" s="18">
        <v>0.15</v>
      </c>
      <c r="G34" s="19"/>
      <c r="H34" s="20"/>
    </row>
    <row r="35" spans="1:8" x14ac:dyDescent="0.2">
      <c r="A35" s="89" t="s">
        <v>97</v>
      </c>
      <c r="B35" s="14" t="s">
        <v>98</v>
      </c>
      <c r="C35" s="15">
        <v>2</v>
      </c>
      <c r="D35" s="16">
        <v>1</v>
      </c>
      <c r="E35" s="17" t="s">
        <v>221</v>
      </c>
      <c r="F35" s="18">
        <v>0.1</v>
      </c>
      <c r="G35" s="19"/>
      <c r="H35" s="20"/>
    </row>
    <row r="36" spans="1:8" x14ac:dyDescent="0.2">
      <c r="A36" s="89" t="s">
        <v>99</v>
      </c>
      <c r="B36" s="14" t="s">
        <v>100</v>
      </c>
      <c r="C36" s="15">
        <v>4</v>
      </c>
      <c r="D36" s="16">
        <v>1</v>
      </c>
      <c r="E36" s="17" t="s">
        <v>204</v>
      </c>
      <c r="F36" s="18">
        <v>0.05</v>
      </c>
      <c r="G36" s="19"/>
      <c r="H36" s="20"/>
    </row>
    <row r="37" spans="1:8" x14ac:dyDescent="0.2">
      <c r="A37" s="89" t="s">
        <v>101</v>
      </c>
      <c r="B37" s="14" t="s">
        <v>102</v>
      </c>
      <c r="C37" s="15">
        <v>4</v>
      </c>
      <c r="D37" s="16">
        <v>1</v>
      </c>
      <c r="E37" s="17" t="s">
        <v>204</v>
      </c>
      <c r="F37" s="18">
        <v>0.05</v>
      </c>
      <c r="G37" s="19"/>
      <c r="H37" s="20"/>
    </row>
    <row r="38" spans="1:8" x14ac:dyDescent="0.2">
      <c r="A38" s="89" t="s">
        <v>103</v>
      </c>
      <c r="B38" s="14" t="s">
        <v>104</v>
      </c>
      <c r="C38" s="15">
        <v>3</v>
      </c>
      <c r="D38" s="16">
        <v>1</v>
      </c>
      <c r="E38" s="17" t="s">
        <v>199</v>
      </c>
      <c r="F38" s="18">
        <v>0.06</v>
      </c>
      <c r="G38" s="19"/>
      <c r="H38" s="20"/>
    </row>
    <row r="39" spans="1:8" x14ac:dyDescent="0.2">
      <c r="A39" s="89" t="s">
        <v>105</v>
      </c>
      <c r="B39" s="14" t="s">
        <v>106</v>
      </c>
      <c r="C39" s="15">
        <v>62</v>
      </c>
      <c r="D39" s="16">
        <v>50</v>
      </c>
      <c r="E39" s="17" t="s">
        <v>225</v>
      </c>
      <c r="F39" s="18">
        <v>0.15</v>
      </c>
      <c r="G39" s="19" t="s">
        <v>6</v>
      </c>
      <c r="H39" s="20"/>
    </row>
    <row r="40" spans="1:8" x14ac:dyDescent="0.2">
      <c r="A40" s="89" t="s">
        <v>107</v>
      </c>
      <c r="B40" s="14" t="s">
        <v>108</v>
      </c>
      <c r="C40" s="15">
        <v>6</v>
      </c>
      <c r="D40" s="16">
        <v>5</v>
      </c>
      <c r="E40" s="17" t="s">
        <v>224</v>
      </c>
      <c r="F40" s="18">
        <v>0.15</v>
      </c>
      <c r="G40" s="19" t="s">
        <v>6</v>
      </c>
      <c r="H40" s="20"/>
    </row>
    <row r="41" spans="1:8" x14ac:dyDescent="0.2">
      <c r="A41" s="89" t="s">
        <v>109</v>
      </c>
      <c r="B41" s="14" t="s">
        <v>110</v>
      </c>
      <c r="C41" s="15">
        <v>12</v>
      </c>
      <c r="D41" s="16">
        <v>6</v>
      </c>
      <c r="E41" s="17" t="s">
        <v>221</v>
      </c>
      <c r="F41" s="18">
        <v>0.1</v>
      </c>
      <c r="G41" s="19" t="s">
        <v>6</v>
      </c>
      <c r="H41" s="20"/>
    </row>
    <row r="42" spans="1:8" x14ac:dyDescent="0.2">
      <c r="A42" s="89" t="s">
        <v>111</v>
      </c>
      <c r="B42" s="14" t="s">
        <v>112</v>
      </c>
      <c r="C42" s="15">
        <v>5</v>
      </c>
      <c r="D42" s="16">
        <v>3</v>
      </c>
      <c r="E42" s="17" t="s">
        <v>226</v>
      </c>
      <c r="F42" s="18">
        <v>0.12</v>
      </c>
      <c r="G42" s="19"/>
      <c r="H42" s="20"/>
    </row>
    <row r="43" spans="1:8" x14ac:dyDescent="0.2">
      <c r="A43" s="89" t="s">
        <v>113</v>
      </c>
      <c r="B43" s="14" t="s">
        <v>114</v>
      </c>
      <c r="C43" s="15">
        <v>4</v>
      </c>
      <c r="D43" s="16">
        <v>1</v>
      </c>
      <c r="E43" s="17" t="s">
        <v>204</v>
      </c>
      <c r="F43" s="18">
        <v>0.05</v>
      </c>
      <c r="G43" s="19"/>
      <c r="H43" s="20"/>
    </row>
    <row r="44" spans="1:8" x14ac:dyDescent="0.2">
      <c r="A44" s="89" t="s">
        <v>227</v>
      </c>
      <c r="B44" s="14" t="s">
        <v>228</v>
      </c>
      <c r="C44" s="15">
        <v>31</v>
      </c>
      <c r="D44" s="16">
        <v>5</v>
      </c>
      <c r="E44" s="17" t="s">
        <v>229</v>
      </c>
      <c r="F44" s="18"/>
      <c r="G44" s="19"/>
      <c r="H44" s="20"/>
    </row>
    <row r="45" spans="1:8" x14ac:dyDescent="0.2">
      <c r="A45" s="89" t="s">
        <v>230</v>
      </c>
      <c r="B45" s="14" t="s">
        <v>231</v>
      </c>
      <c r="C45" s="15">
        <v>108</v>
      </c>
      <c r="D45" s="16">
        <v>11</v>
      </c>
      <c r="E45" s="17" t="s">
        <v>229</v>
      </c>
      <c r="F45" s="18"/>
      <c r="G45" s="19"/>
      <c r="H45" s="20"/>
    </row>
    <row r="46" spans="1:8" x14ac:dyDescent="0.2">
      <c r="A46" s="89" t="s">
        <v>232</v>
      </c>
      <c r="B46" s="14" t="s">
        <v>233</v>
      </c>
      <c r="C46" s="15">
        <v>46</v>
      </c>
      <c r="D46" s="16">
        <v>6</v>
      </c>
      <c r="E46" s="17" t="s">
        <v>229</v>
      </c>
      <c r="F46" s="18"/>
      <c r="G46" s="19"/>
      <c r="H46" s="20"/>
    </row>
    <row r="47" spans="1:8" x14ac:dyDescent="0.2">
      <c r="A47" s="87" t="s">
        <v>116</v>
      </c>
      <c r="B47" s="23" t="s">
        <v>234</v>
      </c>
      <c r="C47" s="15">
        <v>1</v>
      </c>
      <c r="D47" s="16">
        <v>1</v>
      </c>
      <c r="E47" s="17" t="s">
        <v>197</v>
      </c>
      <c r="F47" s="18">
        <v>0.15</v>
      </c>
      <c r="G47" s="24"/>
      <c r="H47" s="20"/>
    </row>
    <row r="48" spans="1:8" x14ac:dyDescent="0.2">
      <c r="A48" s="89" t="s">
        <v>235</v>
      </c>
      <c r="B48" s="14" t="s">
        <v>236</v>
      </c>
      <c r="C48" s="15">
        <v>35</v>
      </c>
      <c r="D48" s="16">
        <v>9</v>
      </c>
      <c r="E48" s="17" t="s">
        <v>229</v>
      </c>
      <c r="F48" s="18"/>
      <c r="G48" s="19"/>
      <c r="H48" s="20"/>
    </row>
    <row r="49" spans="1:8" x14ac:dyDescent="0.2">
      <c r="A49" s="89" t="s">
        <v>237</v>
      </c>
      <c r="B49" s="14" t="s">
        <v>238</v>
      </c>
      <c r="C49" s="15">
        <v>29</v>
      </c>
      <c r="D49" s="16">
        <v>5</v>
      </c>
      <c r="E49" s="17" t="s">
        <v>229</v>
      </c>
      <c r="F49" s="18"/>
      <c r="G49" s="19"/>
      <c r="H49" s="20"/>
    </row>
    <row r="50" spans="1:8" x14ac:dyDescent="0.2">
      <c r="A50" s="87" t="s">
        <v>117</v>
      </c>
      <c r="B50" s="23" t="s">
        <v>239</v>
      </c>
      <c r="C50" s="15">
        <v>1</v>
      </c>
      <c r="D50" s="16">
        <v>1</v>
      </c>
      <c r="E50" s="17" t="s">
        <v>197</v>
      </c>
      <c r="F50" s="18">
        <v>0.15</v>
      </c>
      <c r="G50" s="24"/>
      <c r="H50" s="20"/>
    </row>
    <row r="51" spans="1:8" x14ac:dyDescent="0.2">
      <c r="A51" s="89" t="s">
        <v>240</v>
      </c>
      <c r="B51" s="14" t="s">
        <v>241</v>
      </c>
      <c r="C51" s="15">
        <v>45</v>
      </c>
      <c r="D51" s="16">
        <v>7</v>
      </c>
      <c r="E51" s="17" t="s">
        <v>229</v>
      </c>
      <c r="F51" s="18"/>
      <c r="G51" s="19"/>
      <c r="H51" s="20"/>
    </row>
    <row r="52" spans="1:8" x14ac:dyDescent="0.2">
      <c r="A52" s="89" t="s">
        <v>242</v>
      </c>
      <c r="B52" s="14" t="s">
        <v>243</v>
      </c>
      <c r="C52" s="15">
        <v>42</v>
      </c>
      <c r="D52" s="16">
        <v>20</v>
      </c>
      <c r="E52" s="17" t="s">
        <v>229</v>
      </c>
      <c r="F52" s="18"/>
      <c r="G52" s="19"/>
      <c r="H52" s="20"/>
    </row>
    <row r="53" spans="1:8" x14ac:dyDescent="0.2">
      <c r="A53" s="89" t="s">
        <v>244</v>
      </c>
      <c r="B53" s="14" t="s">
        <v>245</v>
      </c>
      <c r="C53" s="15">
        <v>52</v>
      </c>
      <c r="D53" s="16">
        <v>27</v>
      </c>
      <c r="E53" s="17" t="s">
        <v>229</v>
      </c>
      <c r="F53" s="18"/>
      <c r="G53" s="19"/>
      <c r="H53" s="20"/>
    </row>
    <row r="54" spans="1:8" x14ac:dyDescent="0.2">
      <c r="A54" s="89" t="s">
        <v>246</v>
      </c>
      <c r="B54" s="14" t="s">
        <v>247</v>
      </c>
      <c r="C54" s="15">
        <v>67</v>
      </c>
      <c r="D54" s="16">
        <v>28</v>
      </c>
      <c r="E54" s="17" t="s">
        <v>229</v>
      </c>
      <c r="F54" s="18"/>
      <c r="G54" s="19"/>
      <c r="H54" s="20"/>
    </row>
    <row r="55" spans="1:8" x14ac:dyDescent="0.2">
      <c r="A55" s="89" t="s">
        <v>248</v>
      </c>
      <c r="B55" s="14" t="s">
        <v>249</v>
      </c>
      <c r="C55" s="15">
        <v>81</v>
      </c>
      <c r="D55" s="16">
        <v>32</v>
      </c>
      <c r="E55" s="17" t="s">
        <v>229</v>
      </c>
      <c r="F55" s="18"/>
      <c r="G55" s="19"/>
      <c r="H55" s="20"/>
    </row>
    <row r="56" spans="1:8" x14ac:dyDescent="0.2">
      <c r="A56" s="89" t="s">
        <v>250</v>
      </c>
      <c r="B56" s="14" t="s">
        <v>251</v>
      </c>
      <c r="C56" s="15">
        <v>57</v>
      </c>
      <c r="D56" s="16">
        <v>27</v>
      </c>
      <c r="E56" s="17" t="s">
        <v>229</v>
      </c>
      <c r="F56" s="18"/>
      <c r="G56" s="19"/>
      <c r="H56" s="20"/>
    </row>
    <row r="57" spans="1:8" x14ac:dyDescent="0.2">
      <c r="A57" s="89" t="s">
        <v>252</v>
      </c>
      <c r="B57" s="14" t="s">
        <v>253</v>
      </c>
      <c r="C57" s="15">
        <v>51</v>
      </c>
      <c r="D57" s="15">
        <v>23</v>
      </c>
      <c r="E57" s="17" t="s">
        <v>229</v>
      </c>
      <c r="F57" s="18"/>
      <c r="G57" s="19"/>
      <c r="H57" s="20"/>
    </row>
    <row r="58" spans="1:8" x14ac:dyDescent="0.2">
      <c r="A58" s="89" t="s">
        <v>254</v>
      </c>
      <c r="B58" s="14" t="s">
        <v>255</v>
      </c>
      <c r="C58" s="15">
        <v>45</v>
      </c>
      <c r="D58" s="16">
        <v>13</v>
      </c>
      <c r="E58" s="17" t="s">
        <v>229</v>
      </c>
      <c r="F58" s="18"/>
      <c r="G58" s="19"/>
      <c r="H58" s="20"/>
    </row>
    <row r="59" spans="1:8" x14ac:dyDescent="0.2">
      <c r="A59" s="89" t="s">
        <v>256</v>
      </c>
      <c r="B59" s="14" t="s">
        <v>257</v>
      </c>
      <c r="C59" s="15">
        <v>41</v>
      </c>
      <c r="D59" s="16">
        <v>11</v>
      </c>
      <c r="E59" s="17" t="s">
        <v>229</v>
      </c>
      <c r="F59" s="18"/>
      <c r="G59" s="19"/>
      <c r="H59" s="20"/>
    </row>
    <row r="60" spans="1:8" x14ac:dyDescent="0.2">
      <c r="A60" s="91" t="s">
        <v>120</v>
      </c>
      <c r="B60" s="29" t="s">
        <v>258</v>
      </c>
      <c r="C60" s="15">
        <v>1</v>
      </c>
      <c r="D60" s="16">
        <v>1</v>
      </c>
      <c r="E60" s="17" t="s">
        <v>197</v>
      </c>
      <c r="F60" s="18">
        <v>0.15</v>
      </c>
      <c r="G60" s="24"/>
      <c r="H60" s="20"/>
    </row>
    <row r="61" spans="1:8" x14ac:dyDescent="0.2">
      <c r="A61" s="89" t="s">
        <v>259</v>
      </c>
      <c r="B61" s="14" t="s">
        <v>260</v>
      </c>
      <c r="C61" s="15">
        <v>43</v>
      </c>
      <c r="D61" s="16">
        <v>10</v>
      </c>
      <c r="E61" s="17" t="s">
        <v>229</v>
      </c>
      <c r="F61" s="18"/>
      <c r="G61" s="19"/>
      <c r="H61" s="20"/>
    </row>
    <row r="62" spans="1:8" x14ac:dyDescent="0.2">
      <c r="A62" s="87" t="s">
        <v>121</v>
      </c>
      <c r="B62" s="23" t="s">
        <v>261</v>
      </c>
      <c r="C62" s="15">
        <v>1</v>
      </c>
      <c r="D62" s="16">
        <v>1</v>
      </c>
      <c r="E62" s="17" t="s">
        <v>197</v>
      </c>
      <c r="F62" s="18">
        <v>0.15</v>
      </c>
      <c r="G62" s="24"/>
      <c r="H62" s="20"/>
    </row>
    <row r="63" spans="1:8" x14ac:dyDescent="0.2">
      <c r="A63" s="89" t="s">
        <v>262</v>
      </c>
      <c r="B63" s="14" t="s">
        <v>263</v>
      </c>
      <c r="C63" s="15">
        <v>26</v>
      </c>
      <c r="D63" s="16">
        <v>10</v>
      </c>
      <c r="E63" s="17" t="s">
        <v>229</v>
      </c>
      <c r="F63" s="18"/>
      <c r="G63" s="19"/>
      <c r="H63" s="20"/>
    </row>
    <row r="64" spans="1:8" x14ac:dyDescent="0.2">
      <c r="A64" s="89" t="s">
        <v>264</v>
      </c>
      <c r="B64" s="14" t="s">
        <v>265</v>
      </c>
      <c r="C64" s="15">
        <v>50</v>
      </c>
      <c r="D64" s="15">
        <v>13</v>
      </c>
      <c r="E64" s="17" t="s">
        <v>229</v>
      </c>
      <c r="F64" s="18"/>
      <c r="G64" s="19"/>
      <c r="H64" s="20"/>
    </row>
    <row r="65" spans="1:8" x14ac:dyDescent="0.2">
      <c r="A65" s="89" t="s">
        <v>266</v>
      </c>
      <c r="B65" s="14" t="s">
        <v>267</v>
      </c>
      <c r="C65" s="15">
        <v>34</v>
      </c>
      <c r="D65" s="16">
        <v>7</v>
      </c>
      <c r="E65" s="17" t="s">
        <v>229</v>
      </c>
      <c r="F65" s="18"/>
      <c r="G65" s="19"/>
      <c r="H65" s="20"/>
    </row>
    <row r="66" spans="1:8" x14ac:dyDescent="0.2">
      <c r="A66" s="89" t="s">
        <v>268</v>
      </c>
      <c r="B66" s="14" t="s">
        <v>269</v>
      </c>
      <c r="C66" s="15">
        <v>44</v>
      </c>
      <c r="D66" s="16">
        <v>21</v>
      </c>
      <c r="E66" s="17" t="s">
        <v>229</v>
      </c>
      <c r="F66" s="18"/>
      <c r="G66" s="19"/>
      <c r="H66" s="20"/>
    </row>
    <row r="67" spans="1:8" x14ac:dyDescent="0.2">
      <c r="A67" s="89" t="s">
        <v>270</v>
      </c>
      <c r="B67" s="14" t="s">
        <v>271</v>
      </c>
      <c r="C67" s="15">
        <v>39</v>
      </c>
      <c r="D67" s="16">
        <v>3</v>
      </c>
      <c r="E67" s="17" t="s">
        <v>229</v>
      </c>
      <c r="F67" s="18"/>
      <c r="G67" s="19"/>
      <c r="H67" s="20"/>
    </row>
    <row r="68" spans="1:8" x14ac:dyDescent="0.2">
      <c r="A68" s="89" t="s">
        <v>272</v>
      </c>
      <c r="B68" s="14" t="s">
        <v>273</v>
      </c>
      <c r="C68" s="15">
        <v>40</v>
      </c>
      <c r="D68" s="16">
        <v>7</v>
      </c>
      <c r="E68" s="17" t="s">
        <v>229</v>
      </c>
      <c r="F68" s="18"/>
      <c r="G68" s="19"/>
      <c r="H68" s="20"/>
    </row>
    <row r="69" spans="1:8" x14ac:dyDescent="0.2">
      <c r="A69" s="89" t="s">
        <v>274</v>
      </c>
      <c r="B69" s="14" t="s">
        <v>275</v>
      </c>
      <c r="C69" s="15">
        <v>38</v>
      </c>
      <c r="D69" s="16">
        <v>6</v>
      </c>
      <c r="E69" s="17" t="s">
        <v>229</v>
      </c>
      <c r="F69" s="18"/>
      <c r="G69" s="19"/>
      <c r="H69" s="20"/>
    </row>
    <row r="70" spans="1:8" x14ac:dyDescent="0.2">
      <c r="A70" s="89" t="s">
        <v>276</v>
      </c>
      <c r="B70" s="14" t="s">
        <v>277</v>
      </c>
      <c r="C70" s="15">
        <v>27</v>
      </c>
      <c r="D70" s="16">
        <v>12</v>
      </c>
      <c r="E70" s="17" t="s">
        <v>229</v>
      </c>
      <c r="F70" s="18"/>
      <c r="G70" s="19"/>
      <c r="H70" s="20"/>
    </row>
    <row r="71" spans="1:8" x14ac:dyDescent="0.2">
      <c r="A71" s="89" t="s">
        <v>278</v>
      </c>
      <c r="B71" s="14" t="s">
        <v>279</v>
      </c>
      <c r="C71" s="15">
        <v>26</v>
      </c>
      <c r="D71" s="16">
        <v>13</v>
      </c>
      <c r="E71" s="17" t="s">
        <v>229</v>
      </c>
      <c r="F71" s="18"/>
      <c r="G71" s="19"/>
      <c r="H71" s="20"/>
    </row>
    <row r="72" spans="1:8" x14ac:dyDescent="0.2">
      <c r="A72" s="89" t="s">
        <v>280</v>
      </c>
      <c r="B72" s="14" t="s">
        <v>281</v>
      </c>
      <c r="C72" s="15">
        <v>50</v>
      </c>
      <c r="D72" s="16">
        <v>3</v>
      </c>
      <c r="E72" s="17" t="s">
        <v>229</v>
      </c>
      <c r="F72" s="18"/>
      <c r="G72" s="19"/>
      <c r="H72" s="20"/>
    </row>
    <row r="73" spans="1:8" x14ac:dyDescent="0.2">
      <c r="A73" s="89" t="s">
        <v>282</v>
      </c>
      <c r="B73" s="14" t="s">
        <v>283</v>
      </c>
      <c r="C73" s="15">
        <v>43</v>
      </c>
      <c r="D73" s="16">
        <v>2</v>
      </c>
      <c r="E73" s="17" t="s">
        <v>229</v>
      </c>
      <c r="F73" s="18"/>
      <c r="G73" s="19"/>
      <c r="H73" s="20"/>
    </row>
    <row r="74" spans="1:8" x14ac:dyDescent="0.2">
      <c r="A74" s="89" t="s">
        <v>284</v>
      </c>
      <c r="B74" s="14" t="s">
        <v>285</v>
      </c>
      <c r="C74" s="15">
        <v>31</v>
      </c>
      <c r="D74" s="16">
        <v>1</v>
      </c>
      <c r="E74" s="17" t="s">
        <v>229</v>
      </c>
      <c r="F74" s="18"/>
      <c r="G74" s="19"/>
      <c r="H74" s="20"/>
    </row>
    <row r="75" spans="1:8" x14ac:dyDescent="0.2">
      <c r="A75" s="89" t="s">
        <v>286</v>
      </c>
      <c r="B75" s="14" t="s">
        <v>287</v>
      </c>
      <c r="C75" s="15">
        <v>57</v>
      </c>
      <c r="D75" s="16">
        <v>10</v>
      </c>
      <c r="E75" s="17" t="s">
        <v>229</v>
      </c>
      <c r="F75" s="18"/>
      <c r="G75" s="19"/>
      <c r="H75" s="20"/>
    </row>
    <row r="76" spans="1:8" x14ac:dyDescent="0.2">
      <c r="A76" s="89" t="s">
        <v>288</v>
      </c>
      <c r="B76" s="14" t="s">
        <v>289</v>
      </c>
      <c r="C76" s="15">
        <v>45</v>
      </c>
      <c r="D76" s="16">
        <v>3</v>
      </c>
      <c r="E76" s="17" t="s">
        <v>229</v>
      </c>
      <c r="F76" s="18"/>
      <c r="G76" s="19"/>
      <c r="H76" s="20"/>
    </row>
    <row r="77" spans="1:8" x14ac:dyDescent="0.2">
      <c r="A77" s="89" t="s">
        <v>290</v>
      </c>
      <c r="B77" s="14" t="s">
        <v>291</v>
      </c>
      <c r="C77" s="15">
        <v>43</v>
      </c>
      <c r="D77" s="15">
        <v>3</v>
      </c>
      <c r="E77" s="17" t="s">
        <v>229</v>
      </c>
      <c r="F77" s="18"/>
      <c r="G77" s="19"/>
      <c r="H77" s="20"/>
    </row>
    <row r="78" spans="1:8" x14ac:dyDescent="0.2">
      <c r="A78" s="89" t="s">
        <v>292</v>
      </c>
      <c r="B78" s="14" t="s">
        <v>293</v>
      </c>
      <c r="C78" s="15">
        <v>42</v>
      </c>
      <c r="D78" s="16">
        <v>4</v>
      </c>
      <c r="E78" s="17" t="s">
        <v>229</v>
      </c>
      <c r="F78" s="18"/>
      <c r="G78" s="19"/>
      <c r="H78" s="20"/>
    </row>
    <row r="79" spans="1:8" x14ac:dyDescent="0.2">
      <c r="A79" s="89" t="s">
        <v>123</v>
      </c>
      <c r="B79" s="14" t="s">
        <v>124</v>
      </c>
      <c r="C79" s="15">
        <v>9</v>
      </c>
      <c r="D79" s="16">
        <v>1</v>
      </c>
      <c r="E79" s="17" t="s">
        <v>294</v>
      </c>
      <c r="F79" s="18">
        <v>0.05</v>
      </c>
      <c r="G79" s="19" t="s">
        <v>6</v>
      </c>
      <c r="H79" s="20"/>
    </row>
    <row r="80" spans="1:8" x14ac:dyDescent="0.2">
      <c r="A80" s="92" t="s">
        <v>295</v>
      </c>
      <c r="B80" s="30" t="s">
        <v>296</v>
      </c>
      <c r="C80" s="15"/>
      <c r="D80" s="16"/>
      <c r="E80" s="17"/>
      <c r="F80" s="18"/>
      <c r="G80" s="19"/>
      <c r="H80" s="20"/>
    </row>
    <row r="81" spans="1:8" x14ac:dyDescent="0.2">
      <c r="A81" s="92" t="s">
        <v>297</v>
      </c>
      <c r="B81" s="30" t="s">
        <v>298</v>
      </c>
      <c r="C81" s="15"/>
      <c r="D81" s="16">
        <v>385</v>
      </c>
      <c r="E81" s="17"/>
      <c r="F81" s="18"/>
      <c r="G81" s="19"/>
      <c r="H81" s="20"/>
    </row>
    <row r="82" spans="1:8" x14ac:dyDescent="0.2">
      <c r="A82" s="92" t="s">
        <v>299</v>
      </c>
      <c r="B82" s="30" t="s">
        <v>300</v>
      </c>
      <c r="C82" s="15"/>
      <c r="D82" s="16"/>
      <c r="E82" s="17"/>
      <c r="F82" s="18"/>
      <c r="G82" s="19"/>
      <c r="H82" s="20"/>
    </row>
    <row r="83" spans="1:8" x14ac:dyDescent="0.2">
      <c r="A83" s="92" t="s">
        <v>301</v>
      </c>
      <c r="B83" s="30" t="s">
        <v>302</v>
      </c>
      <c r="C83" s="15"/>
      <c r="D83" s="16"/>
      <c r="E83" s="17"/>
      <c r="F83" s="18"/>
      <c r="G83" s="19"/>
      <c r="H83" s="20"/>
    </row>
    <row r="84" spans="1:8" x14ac:dyDescent="0.2">
      <c r="A84" s="92" t="s">
        <v>303</v>
      </c>
      <c r="B84" s="30" t="s">
        <v>304</v>
      </c>
      <c r="C84" s="15"/>
      <c r="D84" s="16"/>
      <c r="E84" s="17"/>
      <c r="F84" s="18"/>
      <c r="G84" s="19"/>
      <c r="H84" s="20"/>
    </row>
    <row r="85" spans="1:8" x14ac:dyDescent="0.2">
      <c r="A85" s="92" t="s">
        <v>305</v>
      </c>
      <c r="B85" s="30" t="s">
        <v>306</v>
      </c>
      <c r="C85" s="15"/>
      <c r="D85" s="16"/>
      <c r="E85" s="17"/>
      <c r="F85" s="18"/>
      <c r="G85" s="19"/>
      <c r="H85" s="20"/>
    </row>
    <row r="86" spans="1:8" x14ac:dyDescent="0.2">
      <c r="A86" s="92" t="s">
        <v>307</v>
      </c>
      <c r="B86" s="30" t="s">
        <v>308</v>
      </c>
      <c r="C86" s="15"/>
      <c r="D86" s="16"/>
      <c r="E86" s="17"/>
      <c r="F86" s="18"/>
      <c r="G86" s="19"/>
      <c r="H86" s="20"/>
    </row>
    <row r="87" spans="1:8" x14ac:dyDescent="0.2">
      <c r="A87" s="92" t="s">
        <v>309</v>
      </c>
      <c r="B87" s="30" t="s">
        <v>310</v>
      </c>
      <c r="C87" s="15"/>
      <c r="D87" s="16"/>
      <c r="E87" s="17"/>
      <c r="F87" s="18"/>
      <c r="G87" s="19"/>
      <c r="H87" s="20"/>
    </row>
    <row r="88" spans="1:8" x14ac:dyDescent="0.2">
      <c r="A88" s="92" t="s">
        <v>311</v>
      </c>
      <c r="B88" s="30" t="s">
        <v>312</v>
      </c>
      <c r="C88" s="15"/>
      <c r="D88" s="16"/>
      <c r="E88" s="17"/>
      <c r="F88" s="18"/>
      <c r="G88" s="19"/>
      <c r="H88" s="20"/>
    </row>
    <row r="89" spans="1:8" x14ac:dyDescent="0.2">
      <c r="A89" s="92" t="s">
        <v>313</v>
      </c>
      <c r="B89" s="30" t="s">
        <v>314</v>
      </c>
      <c r="C89" s="15"/>
      <c r="D89" s="16"/>
      <c r="E89" s="17"/>
      <c r="F89" s="18"/>
      <c r="G89" s="19"/>
      <c r="H89" s="20"/>
    </row>
    <row r="90" spans="1:8" x14ac:dyDescent="0.2">
      <c r="A90" s="92" t="s">
        <v>315</v>
      </c>
      <c r="B90" s="30" t="s">
        <v>316</v>
      </c>
      <c r="C90" s="15"/>
      <c r="D90" s="16"/>
      <c r="E90" s="17"/>
      <c r="F90" s="18"/>
      <c r="G90" s="19"/>
      <c r="H90" s="20"/>
    </row>
    <row r="91" spans="1:8" x14ac:dyDescent="0.2">
      <c r="A91" s="92" t="s">
        <v>317</v>
      </c>
      <c r="B91" s="30" t="s">
        <v>318</v>
      </c>
      <c r="C91" s="15"/>
      <c r="D91" s="16"/>
      <c r="E91" s="17"/>
      <c r="F91" s="18"/>
      <c r="G91" s="19"/>
      <c r="H91" s="20"/>
    </row>
    <row r="92" spans="1:8" x14ac:dyDescent="0.2">
      <c r="A92" s="92" t="s">
        <v>319</v>
      </c>
      <c r="B92" s="30" t="s">
        <v>320</v>
      </c>
      <c r="C92" s="15"/>
      <c r="D92" s="16"/>
      <c r="E92" s="17"/>
      <c r="F92" s="18"/>
      <c r="G92" s="19"/>
      <c r="H92" s="20"/>
    </row>
    <row r="93" spans="1:8" x14ac:dyDescent="0.2">
      <c r="A93" s="92" t="s">
        <v>321</v>
      </c>
      <c r="B93" s="30" t="s">
        <v>322</v>
      </c>
      <c r="C93" s="15"/>
      <c r="D93" s="16"/>
      <c r="E93" s="17"/>
      <c r="F93" s="18"/>
      <c r="G93" s="19"/>
      <c r="H93" s="20"/>
    </row>
    <row r="94" spans="1:8" x14ac:dyDescent="0.2">
      <c r="A94" s="89"/>
      <c r="B94" s="14"/>
      <c r="C94" s="15"/>
      <c r="D94" s="16"/>
      <c r="E94" s="17"/>
      <c r="F94" s="18"/>
      <c r="G94" s="19"/>
      <c r="H94" s="20"/>
    </row>
    <row r="95" spans="1:8" x14ac:dyDescent="0.2">
      <c r="A95" s="89"/>
      <c r="B95" s="14"/>
      <c r="C95" s="15"/>
      <c r="D95" s="16"/>
      <c r="E95" s="17"/>
      <c r="F95" s="18"/>
      <c r="G95" s="19"/>
      <c r="H95" s="20"/>
    </row>
    <row r="96" spans="1:8" x14ac:dyDescent="0.2">
      <c r="A96" s="89"/>
      <c r="B96" s="14"/>
      <c r="C96" s="15"/>
      <c r="D96" s="16"/>
      <c r="E96" s="17"/>
      <c r="F96" s="18"/>
      <c r="G96" s="19"/>
      <c r="H96" s="20"/>
    </row>
    <row r="97" spans="1:8" x14ac:dyDescent="0.2">
      <c r="A97" s="89"/>
      <c r="B97" s="14"/>
      <c r="C97" s="15"/>
      <c r="D97" s="16"/>
      <c r="E97" s="17"/>
      <c r="F97" s="18"/>
      <c r="G97" s="19"/>
      <c r="H97" s="20"/>
    </row>
    <row r="98" spans="1:8" x14ac:dyDescent="0.2">
      <c r="A98" s="89" t="s">
        <v>125</v>
      </c>
      <c r="B98" s="14" t="s">
        <v>126</v>
      </c>
      <c r="C98" s="15">
        <v>2</v>
      </c>
      <c r="D98" s="16">
        <v>1</v>
      </c>
      <c r="E98" s="17" t="s">
        <v>221</v>
      </c>
      <c r="F98" s="18">
        <v>0.1</v>
      </c>
      <c r="G98" s="19"/>
      <c r="H98" s="20"/>
    </row>
    <row r="99" spans="1:8" x14ac:dyDescent="0.2">
      <c r="A99" s="89" t="s">
        <v>127</v>
      </c>
      <c r="B99" s="14" t="s">
        <v>128</v>
      </c>
      <c r="C99" s="15">
        <v>12</v>
      </c>
      <c r="D99" s="16">
        <v>10</v>
      </c>
      <c r="E99" s="17" t="s">
        <v>224</v>
      </c>
      <c r="F99" s="18">
        <v>0.15</v>
      </c>
      <c r="G99" s="19" t="s">
        <v>6</v>
      </c>
      <c r="H99" s="20"/>
    </row>
    <row r="100" spans="1:8" x14ac:dyDescent="0.2">
      <c r="A100" s="89" t="s">
        <v>129</v>
      </c>
      <c r="B100" s="14" t="s">
        <v>130</v>
      </c>
      <c r="C100" s="15">
        <v>31</v>
      </c>
      <c r="D100" s="16">
        <v>28</v>
      </c>
      <c r="E100" s="17" t="s">
        <v>323</v>
      </c>
      <c r="F100" s="18">
        <v>0.15</v>
      </c>
      <c r="G100" s="19" t="s">
        <v>6</v>
      </c>
      <c r="H100" s="20"/>
    </row>
    <row r="101" spans="1:8" x14ac:dyDescent="0.2">
      <c r="A101" s="87" t="s">
        <v>131</v>
      </c>
      <c r="B101" s="23" t="s">
        <v>324</v>
      </c>
      <c r="C101" s="15">
        <v>1</v>
      </c>
      <c r="D101" s="16">
        <v>1</v>
      </c>
      <c r="E101" s="17" t="s">
        <v>197</v>
      </c>
      <c r="F101" s="18">
        <v>0.15</v>
      </c>
      <c r="G101" s="24"/>
      <c r="H101" s="20"/>
    </row>
    <row r="102" spans="1:8" x14ac:dyDescent="0.2">
      <c r="A102" s="89" t="s">
        <v>132</v>
      </c>
      <c r="B102" s="14" t="s">
        <v>133</v>
      </c>
      <c r="C102" s="15">
        <v>4</v>
      </c>
      <c r="D102" s="16">
        <v>3</v>
      </c>
      <c r="E102" s="17" t="s">
        <v>325</v>
      </c>
      <c r="F102" s="18">
        <v>0.15</v>
      </c>
      <c r="G102" s="19"/>
      <c r="H102" s="20"/>
    </row>
    <row r="103" spans="1:8" x14ac:dyDescent="0.2">
      <c r="A103" s="89" t="s">
        <v>134</v>
      </c>
      <c r="B103" s="14" t="s">
        <v>135</v>
      </c>
      <c r="C103" s="15">
        <v>3</v>
      </c>
      <c r="D103" s="15">
        <v>1</v>
      </c>
      <c r="E103" s="17" t="s">
        <v>199</v>
      </c>
      <c r="F103" s="18">
        <v>0.06</v>
      </c>
      <c r="G103" s="19"/>
      <c r="H103" s="20"/>
    </row>
    <row r="104" spans="1:8" x14ac:dyDescent="0.2">
      <c r="A104" s="89" t="s">
        <v>136</v>
      </c>
      <c r="B104" s="14" t="s">
        <v>137</v>
      </c>
      <c r="C104" s="15">
        <v>12</v>
      </c>
      <c r="D104" s="16">
        <v>9</v>
      </c>
      <c r="E104" s="17" t="s">
        <v>325</v>
      </c>
      <c r="F104" s="18">
        <v>0.15</v>
      </c>
      <c r="G104" s="19"/>
      <c r="H104" s="20"/>
    </row>
    <row r="105" spans="1:8" x14ac:dyDescent="0.2">
      <c r="A105" s="90" t="s">
        <v>138</v>
      </c>
      <c r="B105" s="25" t="s">
        <v>139</v>
      </c>
      <c r="C105" s="16">
        <v>3</v>
      </c>
      <c r="D105" s="16">
        <v>1</v>
      </c>
      <c r="E105" s="17" t="s">
        <v>199</v>
      </c>
      <c r="F105" s="18">
        <v>0.06</v>
      </c>
      <c r="G105" s="19"/>
    </row>
    <row r="106" spans="1:8" x14ac:dyDescent="0.2">
      <c r="A106" s="90" t="s">
        <v>140</v>
      </c>
      <c r="B106" s="25" t="s">
        <v>141</v>
      </c>
      <c r="C106" s="16">
        <v>3</v>
      </c>
      <c r="D106" s="16">
        <v>1</v>
      </c>
      <c r="E106" s="17" t="s">
        <v>199</v>
      </c>
      <c r="F106" s="18">
        <v>0.06</v>
      </c>
      <c r="G106" s="19"/>
    </row>
    <row r="107" spans="1:8" x14ac:dyDescent="0.2">
      <c r="A107" s="89" t="s">
        <v>142</v>
      </c>
      <c r="B107" s="14" t="s">
        <v>143</v>
      </c>
      <c r="C107" s="15">
        <v>7</v>
      </c>
      <c r="D107" s="16">
        <v>2</v>
      </c>
      <c r="E107" s="17" t="s">
        <v>326</v>
      </c>
      <c r="F107" s="18">
        <v>0.05</v>
      </c>
      <c r="G107" s="19"/>
      <c r="H107" s="20"/>
    </row>
    <row r="108" spans="1:8" x14ac:dyDescent="0.2">
      <c r="A108" s="89" t="s">
        <v>144</v>
      </c>
      <c r="B108" s="14" t="s">
        <v>145</v>
      </c>
      <c r="C108" s="15">
        <v>1</v>
      </c>
      <c r="D108" s="16">
        <v>1</v>
      </c>
      <c r="E108" s="17" t="s">
        <v>197</v>
      </c>
      <c r="F108" s="18">
        <v>0.15</v>
      </c>
      <c r="G108" s="19"/>
      <c r="H108" s="20"/>
    </row>
    <row r="109" spans="1:8" x14ac:dyDescent="0.2">
      <c r="A109" s="90" t="s">
        <v>146</v>
      </c>
      <c r="B109" s="25" t="s">
        <v>147</v>
      </c>
      <c r="C109" s="16">
        <v>7</v>
      </c>
      <c r="D109" s="16">
        <v>2</v>
      </c>
      <c r="E109" s="17" t="s">
        <v>326</v>
      </c>
      <c r="F109" s="18">
        <v>0.05</v>
      </c>
      <c r="G109" s="19"/>
    </row>
    <row r="110" spans="1:8" x14ac:dyDescent="0.2">
      <c r="A110" s="89" t="s">
        <v>148</v>
      </c>
      <c r="B110" s="14" t="s">
        <v>327</v>
      </c>
      <c r="C110" s="15">
        <v>14</v>
      </c>
      <c r="D110" s="16">
        <v>1</v>
      </c>
      <c r="E110" s="17" t="s">
        <v>328</v>
      </c>
      <c r="F110" s="18">
        <v>0.05</v>
      </c>
      <c r="G110" s="19"/>
      <c r="H110" s="20"/>
    </row>
    <row r="111" spans="1:8" x14ac:dyDescent="0.2">
      <c r="A111" s="89" t="s">
        <v>149</v>
      </c>
      <c r="B111" s="14" t="s">
        <v>150</v>
      </c>
      <c r="C111" s="15">
        <v>3</v>
      </c>
      <c r="D111" s="16">
        <v>1</v>
      </c>
      <c r="E111" s="17" t="s">
        <v>199</v>
      </c>
      <c r="F111" s="18">
        <v>0.06</v>
      </c>
      <c r="G111" s="19"/>
      <c r="H111" s="20"/>
    </row>
    <row r="112" spans="1:8" x14ac:dyDescent="0.2">
      <c r="A112" s="89" t="s">
        <v>151</v>
      </c>
      <c r="B112" s="14" t="s">
        <v>152</v>
      </c>
      <c r="C112" s="15">
        <v>18</v>
      </c>
      <c r="D112" s="16">
        <v>12</v>
      </c>
      <c r="E112" s="17" t="s">
        <v>329</v>
      </c>
      <c r="F112" s="18">
        <v>0.13</v>
      </c>
      <c r="G112" s="19"/>
      <c r="H112" s="20"/>
    </row>
    <row r="113" spans="1:8" x14ac:dyDescent="0.2">
      <c r="A113" s="89" t="s">
        <v>153</v>
      </c>
      <c r="B113" s="14" t="s">
        <v>330</v>
      </c>
      <c r="C113" s="15">
        <v>4</v>
      </c>
      <c r="D113" s="16">
        <v>1</v>
      </c>
      <c r="E113" s="17" t="s">
        <v>204</v>
      </c>
      <c r="F113" s="18">
        <v>0.05</v>
      </c>
      <c r="G113" s="19"/>
      <c r="H113" s="20"/>
    </row>
    <row r="114" spans="1:8" x14ac:dyDescent="0.2">
      <c r="A114" s="89" t="s">
        <v>154</v>
      </c>
      <c r="B114" s="14" t="s">
        <v>155</v>
      </c>
      <c r="C114" s="15">
        <v>3</v>
      </c>
      <c r="D114" s="16">
        <v>1</v>
      </c>
      <c r="E114" s="17" t="s">
        <v>199</v>
      </c>
      <c r="F114" s="18">
        <v>0.06</v>
      </c>
      <c r="G114" s="19"/>
      <c r="H114" s="20"/>
    </row>
    <row r="115" spans="1:8" x14ac:dyDescent="0.2">
      <c r="A115" s="89" t="s">
        <v>156</v>
      </c>
      <c r="B115" s="14" t="s">
        <v>157</v>
      </c>
      <c r="C115" s="15">
        <v>2</v>
      </c>
      <c r="D115" s="16">
        <v>1</v>
      </c>
      <c r="E115" s="17" t="s">
        <v>221</v>
      </c>
      <c r="F115" s="18">
        <v>0.1</v>
      </c>
      <c r="G115" s="19"/>
      <c r="H115" s="20"/>
    </row>
    <row r="116" spans="1:8" x14ac:dyDescent="0.2">
      <c r="A116" s="89" t="s">
        <v>158</v>
      </c>
      <c r="B116" s="14" t="s">
        <v>159</v>
      </c>
      <c r="C116" s="15">
        <v>1</v>
      </c>
      <c r="D116" s="16">
        <v>1</v>
      </c>
      <c r="E116" s="17" t="s">
        <v>197</v>
      </c>
      <c r="F116" s="18">
        <v>0.15</v>
      </c>
      <c r="G116" s="19"/>
      <c r="H116" s="20"/>
    </row>
    <row r="117" spans="1:8" x14ac:dyDescent="0.2">
      <c r="A117" s="89" t="s">
        <v>160</v>
      </c>
      <c r="B117" s="14" t="s">
        <v>161</v>
      </c>
      <c r="C117" s="15">
        <v>4</v>
      </c>
      <c r="D117" s="16">
        <v>3</v>
      </c>
      <c r="E117" s="17" t="s">
        <v>325</v>
      </c>
      <c r="F117" s="18">
        <v>0.15</v>
      </c>
      <c r="G117" s="19"/>
      <c r="H117" s="20"/>
    </row>
    <row r="118" spans="1:8" x14ac:dyDescent="0.2">
      <c r="A118" s="89" t="s">
        <v>162</v>
      </c>
      <c r="B118" s="14" t="s">
        <v>163</v>
      </c>
      <c r="C118" s="15">
        <v>6</v>
      </c>
      <c r="D118" s="16">
        <v>1</v>
      </c>
      <c r="E118" s="17" t="s">
        <v>208</v>
      </c>
      <c r="F118" s="18">
        <v>0.05</v>
      </c>
      <c r="G118" s="19"/>
      <c r="H118" s="20"/>
    </row>
    <row r="119" spans="1:8" x14ac:dyDescent="0.2">
      <c r="A119" s="89" t="s">
        <v>164</v>
      </c>
      <c r="B119" s="14" t="s">
        <v>165</v>
      </c>
      <c r="C119" s="15">
        <v>7</v>
      </c>
      <c r="D119" s="16">
        <v>2</v>
      </c>
      <c r="E119" s="17" t="s">
        <v>326</v>
      </c>
      <c r="F119" s="18">
        <v>0.05</v>
      </c>
      <c r="G119" s="19"/>
      <c r="H119" s="20"/>
    </row>
    <row r="120" spans="1:8" x14ac:dyDescent="0.2">
      <c r="A120" s="89" t="s">
        <v>166</v>
      </c>
      <c r="B120" s="14" t="s">
        <v>167</v>
      </c>
      <c r="C120" s="15">
        <v>8</v>
      </c>
      <c r="D120" s="16">
        <v>5</v>
      </c>
      <c r="E120" s="17" t="s">
        <v>331</v>
      </c>
      <c r="F120" s="18">
        <v>0.12</v>
      </c>
      <c r="G120" s="19"/>
      <c r="H120" s="20"/>
    </row>
    <row r="121" spans="1:8" x14ac:dyDescent="0.2">
      <c r="A121" s="89" t="s">
        <v>168</v>
      </c>
      <c r="B121" s="14" t="s">
        <v>169</v>
      </c>
      <c r="C121" s="15">
        <v>2</v>
      </c>
      <c r="D121" s="16">
        <v>1</v>
      </c>
      <c r="E121" s="17" t="s">
        <v>221</v>
      </c>
      <c r="F121" s="18">
        <v>0.1</v>
      </c>
      <c r="G121" s="19"/>
      <c r="H121" s="20"/>
    </row>
    <row r="122" spans="1:8" x14ac:dyDescent="0.2">
      <c r="A122" s="90" t="s">
        <v>170</v>
      </c>
      <c r="B122" s="25" t="s">
        <v>171</v>
      </c>
      <c r="C122" s="16">
        <v>1</v>
      </c>
      <c r="D122" s="16">
        <v>1</v>
      </c>
      <c r="E122" s="17" t="s">
        <v>197</v>
      </c>
      <c r="F122" s="18">
        <v>0.15</v>
      </c>
      <c r="G122" s="19"/>
    </row>
    <row r="123" spans="1:8" x14ac:dyDescent="0.2">
      <c r="A123" s="90" t="s">
        <v>172</v>
      </c>
      <c r="B123" s="25" t="s">
        <v>173</v>
      </c>
      <c r="C123" s="16">
        <v>3</v>
      </c>
      <c r="D123" s="16">
        <v>1</v>
      </c>
      <c r="E123" s="17" t="s">
        <v>199</v>
      </c>
      <c r="F123" s="18">
        <v>0.06</v>
      </c>
      <c r="G123" s="19"/>
    </row>
    <row r="124" spans="1:8" x14ac:dyDescent="0.2">
      <c r="A124" s="90" t="s">
        <v>174</v>
      </c>
      <c r="B124" s="25" t="s">
        <v>175</v>
      </c>
      <c r="C124" s="16">
        <v>13</v>
      </c>
      <c r="D124" s="16">
        <v>6</v>
      </c>
      <c r="E124" s="17" t="s">
        <v>332</v>
      </c>
      <c r="F124" s="18">
        <v>0.09</v>
      </c>
      <c r="G124" s="19"/>
    </row>
    <row r="125" spans="1:8" x14ac:dyDescent="0.2">
      <c r="A125" s="89" t="s">
        <v>176</v>
      </c>
      <c r="B125" s="14" t="s">
        <v>177</v>
      </c>
      <c r="C125" s="15">
        <v>5</v>
      </c>
      <c r="D125" s="16">
        <v>1</v>
      </c>
      <c r="E125" s="17" t="s">
        <v>223</v>
      </c>
      <c r="F125" s="18">
        <v>0.05</v>
      </c>
      <c r="G125" s="19"/>
      <c r="H125" s="20"/>
    </row>
    <row r="126" spans="1:8" x14ac:dyDescent="0.2">
      <c r="A126" s="89" t="s">
        <v>178</v>
      </c>
      <c r="B126" s="14" t="s">
        <v>179</v>
      </c>
      <c r="C126" s="15">
        <v>3</v>
      </c>
      <c r="D126" s="16">
        <v>1</v>
      </c>
      <c r="E126" s="17" t="s">
        <v>199</v>
      </c>
      <c r="F126" s="18">
        <v>0.06</v>
      </c>
      <c r="G126" s="19"/>
      <c r="H126" s="20"/>
    </row>
    <row r="127" spans="1:8" x14ac:dyDescent="0.2">
      <c r="A127" s="89" t="s">
        <v>180</v>
      </c>
      <c r="B127" s="14" t="s">
        <v>333</v>
      </c>
      <c r="C127" s="15">
        <v>3</v>
      </c>
      <c r="D127" s="16">
        <v>1</v>
      </c>
      <c r="E127" s="17" t="s">
        <v>199</v>
      </c>
      <c r="F127" s="18">
        <v>0.06</v>
      </c>
      <c r="G127" s="19"/>
      <c r="H127" s="20"/>
    </row>
    <row r="128" spans="1:8" x14ac:dyDescent="0.2">
      <c r="A128" s="89" t="s">
        <v>181</v>
      </c>
      <c r="B128" s="14" t="s">
        <v>334</v>
      </c>
      <c r="C128" s="15">
        <v>16</v>
      </c>
      <c r="D128" s="16">
        <v>7</v>
      </c>
      <c r="E128" s="17" t="s">
        <v>335</v>
      </c>
      <c r="F128" s="18">
        <v>0.08</v>
      </c>
      <c r="G128" s="19"/>
      <c r="H128" s="20"/>
    </row>
    <row r="129" spans="1:8" x14ac:dyDescent="0.2">
      <c r="A129" s="89" t="s">
        <v>182</v>
      </c>
      <c r="B129" s="14" t="s">
        <v>183</v>
      </c>
      <c r="C129" s="15">
        <v>38</v>
      </c>
      <c r="D129" s="16">
        <v>14</v>
      </c>
      <c r="E129" s="17" t="s">
        <v>336</v>
      </c>
      <c r="F129" s="18">
        <v>7.0000000000000007E-2</v>
      </c>
      <c r="G129" s="19"/>
      <c r="H129" s="20"/>
    </row>
    <row r="130" spans="1:8" x14ac:dyDescent="0.2">
      <c r="A130" s="89" t="s">
        <v>115</v>
      </c>
      <c r="B130" s="14" t="s">
        <v>337</v>
      </c>
      <c r="C130" s="15">
        <v>294</v>
      </c>
      <c r="D130" s="16">
        <f>SUM(D124:D129)</f>
        <v>30</v>
      </c>
      <c r="E130" s="17" t="s">
        <v>338</v>
      </c>
      <c r="F130" s="18">
        <v>0.05</v>
      </c>
      <c r="G130" s="19"/>
      <c r="H130" s="20"/>
    </row>
    <row r="131" spans="1:8" x14ac:dyDescent="0.2">
      <c r="A131" s="90" t="s">
        <v>119</v>
      </c>
      <c r="B131" s="25" t="s">
        <v>339</v>
      </c>
      <c r="C131" s="16">
        <v>453</v>
      </c>
      <c r="D131" s="16">
        <f>SUM(D119:D130)</f>
        <v>70</v>
      </c>
      <c r="E131" s="17" t="s">
        <v>340</v>
      </c>
      <c r="F131" s="18">
        <v>0.05</v>
      </c>
      <c r="G131" s="19"/>
    </row>
    <row r="132" spans="1:8" x14ac:dyDescent="0.2">
      <c r="A132" s="89" t="s">
        <v>118</v>
      </c>
      <c r="B132" s="14" t="s">
        <v>341</v>
      </c>
      <c r="C132" s="15">
        <v>350</v>
      </c>
      <c r="D132" s="16">
        <f>SUM(D126:D131)</f>
        <v>123</v>
      </c>
      <c r="E132" s="17" t="s">
        <v>342</v>
      </c>
      <c r="F132" s="18">
        <v>0.09</v>
      </c>
      <c r="G132" s="19"/>
      <c r="H132" s="20"/>
    </row>
    <row r="133" spans="1:8" x14ac:dyDescent="0.2">
      <c r="A133" s="89" t="s">
        <v>122</v>
      </c>
      <c r="B133" s="14" t="s">
        <v>343</v>
      </c>
      <c r="C133" s="15">
        <v>311</v>
      </c>
      <c r="D133" s="16">
        <f>SUM(D126:D132)</f>
        <v>246</v>
      </c>
      <c r="E133" s="17" t="s">
        <v>222</v>
      </c>
      <c r="F133" s="18">
        <v>0.05</v>
      </c>
      <c r="G133" s="19"/>
      <c r="H133" s="20"/>
    </row>
    <row r="134" spans="1:8" x14ac:dyDescent="0.2">
      <c r="A134" s="93"/>
      <c r="B134" s="31"/>
      <c r="C134" s="16">
        <f>SUM(C3:C133)-SUM(C57,C64,C77,C103)</f>
        <v>3236</v>
      </c>
      <c r="D134" s="16">
        <f>SUM(D3:D133)-SUM(D57,D64,D77,D103)</f>
        <v>1474</v>
      </c>
    </row>
  </sheetData>
  <autoFilter ref="A2:J134"/>
  <customSheetViews>
    <customSheetView guid="{44594B27-9C70-41F1-9630-666DBB02377F}" showGridLines="0" showAutoFilter="1" state="hidden">
      <selection activeCell="I132" sqref="I132"/>
      <pageMargins left="0.75" right="0.75" top="1" bottom="1" header="0.5" footer="0.5"/>
      <pageSetup orientation="landscape" r:id="rId1"/>
      <headerFooter alignWithMargins="0"/>
      <autoFilter ref="A2:J134"/>
    </customSheetView>
    <customSheetView guid="{D084C74A-34CE-4171-80D6-1BE5E86C1BB8}" showGridLines="0" showAutoFilter="1" state="hidden">
      <selection activeCell="I132" sqref="I132"/>
      <pageMargins left="0.75" right="0.75" top="1" bottom="1" header="0.5" footer="0.5"/>
      <pageSetup orientation="landscape" r:id="rId2"/>
      <headerFooter alignWithMargins="0"/>
      <autoFilter ref="A2:J134"/>
    </customSheetView>
  </customSheetViews>
  <mergeCells count="1">
    <mergeCell ref="A1:F1"/>
  </mergeCells>
  <pageMargins left="0.75" right="0.75" top="1" bottom="1" header="0.5" footer="0.5"/>
  <pageSetup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90" zoomScaleNormal="90" workbookViewId="0"/>
  </sheetViews>
  <sheetFormatPr defaultColWidth="9.140625" defaultRowHeight="15" x14ac:dyDescent="0.25"/>
  <cols>
    <col min="1" max="1" width="5.5703125" style="146" customWidth="1"/>
    <col min="2" max="2" width="5.7109375" style="146" customWidth="1"/>
    <col min="3" max="3" width="150.7109375" style="157" customWidth="1"/>
    <col min="4" max="16384" width="9.140625" style="157"/>
  </cols>
  <sheetData>
    <row r="1" spans="1:29" s="158" customFormat="1" ht="18.75" x14ac:dyDescent="0.3">
      <c r="A1" s="162"/>
      <c r="B1" s="162"/>
      <c r="C1" s="156" t="s">
        <v>513</v>
      </c>
    </row>
    <row r="2" spans="1:29" ht="18.75" x14ac:dyDescent="0.3">
      <c r="C2" s="86"/>
    </row>
    <row r="3" spans="1:29" s="163" customFormat="1" x14ac:dyDescent="0.25">
      <c r="A3" s="78"/>
      <c r="B3" s="171"/>
      <c r="C3" s="171" t="s">
        <v>514</v>
      </c>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s="76" customFormat="1" x14ac:dyDescent="0.25">
      <c r="A4" s="78"/>
      <c r="B4" s="78"/>
      <c r="C4" s="159"/>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1:29" s="76" customFormat="1" ht="45" x14ac:dyDescent="0.25">
      <c r="A5" s="78"/>
      <c r="B5" s="105"/>
      <c r="C5" s="81" t="s">
        <v>558</v>
      </c>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s="76" customFormat="1" x14ac:dyDescent="0.25">
      <c r="A6" s="78"/>
      <c r="B6" s="176"/>
      <c r="C6" s="81"/>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s="163" customFormat="1" x14ac:dyDescent="0.25">
      <c r="A7" s="78"/>
      <c r="B7" s="78"/>
      <c r="C7" s="81"/>
      <c r="D7" s="78"/>
      <c r="E7" s="78"/>
      <c r="F7" s="78"/>
      <c r="G7" s="78"/>
      <c r="H7" s="78"/>
      <c r="I7" s="78"/>
      <c r="J7" s="78"/>
      <c r="K7" s="78"/>
      <c r="L7" s="78"/>
      <c r="M7" s="78"/>
      <c r="N7" s="78"/>
      <c r="O7" s="78"/>
      <c r="P7" s="78"/>
      <c r="Q7" s="78"/>
      <c r="R7" s="78"/>
      <c r="S7" s="78"/>
      <c r="T7" s="78"/>
      <c r="U7" s="78"/>
      <c r="V7" s="78"/>
      <c r="W7" s="78"/>
      <c r="X7" s="78"/>
      <c r="Y7" s="78"/>
      <c r="Z7" s="78"/>
      <c r="AA7" s="78"/>
      <c r="AB7" s="78"/>
      <c r="AC7" s="78"/>
    </row>
    <row r="8" spans="1:29" s="163" customFormat="1" ht="30" x14ac:dyDescent="0.25">
      <c r="A8" s="78"/>
      <c r="B8" s="105"/>
      <c r="C8" s="81" t="s">
        <v>539</v>
      </c>
      <c r="D8" s="78"/>
      <c r="E8" s="78"/>
      <c r="F8" s="78"/>
      <c r="G8" s="78"/>
      <c r="H8" s="78"/>
      <c r="I8" s="78"/>
      <c r="J8" s="78"/>
      <c r="K8" s="78"/>
      <c r="L8" s="78"/>
      <c r="M8" s="78"/>
      <c r="N8" s="78"/>
      <c r="O8" s="78"/>
      <c r="P8" s="78"/>
      <c r="Q8" s="78"/>
      <c r="R8" s="78"/>
      <c r="S8" s="78"/>
      <c r="T8" s="78"/>
      <c r="U8" s="78"/>
      <c r="V8" s="78"/>
      <c r="W8" s="78"/>
      <c r="X8" s="78"/>
      <c r="Y8" s="78"/>
      <c r="Z8" s="78"/>
      <c r="AA8" s="78"/>
      <c r="AB8" s="78"/>
      <c r="AC8" s="78"/>
    </row>
    <row r="9" spans="1:29" s="163" customFormat="1" x14ac:dyDescent="0.25">
      <c r="A9" s="78"/>
      <c r="B9" s="78"/>
      <c r="C9" s="81"/>
      <c r="D9" s="78"/>
      <c r="E9" s="78"/>
      <c r="F9" s="78"/>
      <c r="G9" s="78"/>
      <c r="H9" s="78"/>
      <c r="I9" s="78"/>
      <c r="J9" s="78"/>
      <c r="K9" s="78"/>
      <c r="L9" s="78"/>
      <c r="M9" s="78"/>
      <c r="N9" s="78"/>
      <c r="O9" s="78"/>
      <c r="P9" s="78"/>
      <c r="Q9" s="78"/>
      <c r="R9" s="78"/>
      <c r="S9" s="78"/>
      <c r="T9" s="78"/>
      <c r="U9" s="78"/>
      <c r="V9" s="78"/>
      <c r="W9" s="78"/>
      <c r="X9" s="78"/>
      <c r="Y9" s="78"/>
      <c r="Z9" s="78"/>
      <c r="AA9" s="78"/>
      <c r="AB9" s="78"/>
      <c r="AC9" s="78"/>
    </row>
    <row r="10" spans="1:29" s="163" customFormat="1" x14ac:dyDescent="0.25">
      <c r="A10" s="78"/>
      <c r="B10" s="78"/>
      <c r="C10" s="81"/>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row>
    <row r="11" spans="1:29" s="76" customFormat="1" ht="30" customHeight="1" x14ac:dyDescent="0.25">
      <c r="A11" s="78"/>
      <c r="B11" s="105"/>
      <c r="C11" s="164" t="s">
        <v>540</v>
      </c>
    </row>
    <row r="12" spans="1:29" s="76" customFormat="1" x14ac:dyDescent="0.25">
      <c r="A12" s="78"/>
      <c r="B12" s="78"/>
      <c r="C12" s="165"/>
    </row>
    <row r="13" spans="1:29" s="76" customFormat="1" x14ac:dyDescent="0.25">
      <c r="A13" s="78"/>
      <c r="B13" s="78"/>
      <c r="C13" s="165"/>
    </row>
    <row r="14" spans="1:29" s="76" customFormat="1" ht="30" customHeight="1" x14ac:dyDescent="0.25">
      <c r="A14" s="78"/>
      <c r="B14" s="105"/>
      <c r="C14" s="81" t="s">
        <v>572</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row>
    <row r="15" spans="1:29" s="163" customFormat="1" x14ac:dyDescent="0.25">
      <c r="A15" s="78"/>
      <c r="B15" s="78"/>
      <c r="C15" s="81"/>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row>
    <row r="16" spans="1:29" s="163" customFormat="1" x14ac:dyDescent="0.25">
      <c r="A16" s="78"/>
      <c r="B16" s="78"/>
      <c r="C16" s="81"/>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3" s="76" customFormat="1" ht="30" customHeight="1" x14ac:dyDescent="0.25">
      <c r="A17" s="78"/>
      <c r="B17" s="105"/>
      <c r="C17" s="81" t="s">
        <v>541</v>
      </c>
    </row>
    <row r="18" spans="1:3" s="76" customFormat="1" x14ac:dyDescent="0.25">
      <c r="A18" s="78"/>
      <c r="B18" s="78"/>
      <c r="C18" s="81"/>
    </row>
    <row r="19" spans="1:3" s="76" customFormat="1" x14ac:dyDescent="0.25">
      <c r="A19" s="78"/>
      <c r="B19" s="78"/>
      <c r="C19" s="81"/>
    </row>
    <row r="20" spans="1:3" s="76" customFormat="1" ht="30" customHeight="1" x14ac:dyDescent="0.25">
      <c r="A20" s="78"/>
      <c r="B20" s="105"/>
      <c r="C20" s="166" t="s">
        <v>542</v>
      </c>
    </row>
  </sheetData>
  <customSheetViews>
    <customSheetView guid="{44594B27-9C70-41F1-9630-666DBB02377F}" scale="90" showPageBreaks="1" printArea="1">
      <pageMargins left="0.45" right="0.45" top="0.5" bottom="0.5" header="0.3" footer="0.05"/>
      <pageSetup scale="80" fitToHeight="7" orientation="landscape" r:id="rId1"/>
      <headerFooter>
        <oddFooter>&amp;R&amp;P</oddFooter>
      </headerFooter>
    </customSheetView>
    <customSheetView guid="{D084C74A-34CE-4171-80D6-1BE5E86C1BB8}" showPageBreaks="1" printArea="1">
      <selection activeCell="C20" sqref="C20"/>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zoomScale="90" zoomScaleNormal="90" workbookViewId="0"/>
  </sheetViews>
  <sheetFormatPr defaultColWidth="9.140625" defaultRowHeight="15" x14ac:dyDescent="0.25"/>
  <cols>
    <col min="1" max="1" width="5.7109375" style="58" customWidth="1"/>
    <col min="2" max="2" width="27.7109375" style="58" customWidth="1"/>
    <col min="3" max="3" width="52.140625" style="58" customWidth="1"/>
    <col min="4" max="4" width="27.85546875" style="58" customWidth="1"/>
    <col min="5" max="5" width="50" style="58" customWidth="1"/>
    <col min="6" max="16384" width="9.140625" style="58"/>
  </cols>
  <sheetData>
    <row r="1" spans="2:13" s="53" customFormat="1" ht="18.75" customHeight="1" x14ac:dyDescent="0.3">
      <c r="B1" s="218" t="s">
        <v>428</v>
      </c>
      <c r="C1" s="219"/>
      <c r="D1" s="219"/>
      <c r="E1" s="219"/>
      <c r="F1" s="36"/>
      <c r="G1" s="36"/>
      <c r="H1" s="36"/>
      <c r="I1" s="36"/>
      <c r="J1" s="36"/>
      <c r="K1" s="36"/>
      <c r="L1" s="36"/>
      <c r="M1" s="36"/>
    </row>
    <row r="2" spans="2:13" s="53" customFormat="1" ht="15.75" x14ac:dyDescent="0.25">
      <c r="B2" s="55"/>
      <c r="C2" s="56"/>
      <c r="D2" s="57"/>
      <c r="E2" s="36"/>
    </row>
    <row r="3" spans="2:13" ht="45" customHeight="1" x14ac:dyDescent="0.25">
      <c r="B3" s="220" t="s">
        <v>441</v>
      </c>
      <c r="C3" s="220"/>
      <c r="D3" s="220"/>
      <c r="E3" s="220"/>
    </row>
    <row r="5" spans="2:13" ht="30" customHeight="1" x14ac:dyDescent="0.25">
      <c r="B5" s="221" t="s">
        <v>527</v>
      </c>
      <c r="C5" s="221"/>
      <c r="D5" s="221"/>
      <c r="E5" s="221"/>
    </row>
    <row r="6" spans="2:13" x14ac:dyDescent="0.25">
      <c r="B6" s="59"/>
      <c r="D6" s="59"/>
      <c r="E6" s="60"/>
    </row>
    <row r="7" spans="2:13" x14ac:dyDescent="0.25">
      <c r="B7" s="67" t="s">
        <v>366</v>
      </c>
      <c r="C7" s="67" t="s">
        <v>367</v>
      </c>
      <c r="D7" s="67" t="s">
        <v>366</v>
      </c>
      <c r="E7" s="67" t="s">
        <v>368</v>
      </c>
    </row>
    <row r="8" spans="2:13" ht="15" customHeight="1" x14ac:dyDescent="0.25">
      <c r="B8" s="68"/>
      <c r="C8" s="63"/>
      <c r="D8" s="69"/>
      <c r="E8" s="69"/>
    </row>
    <row r="9" spans="2:13" ht="15" customHeight="1" x14ac:dyDescent="0.25">
      <c r="B9" s="68"/>
      <c r="C9" s="63"/>
      <c r="D9" s="69"/>
      <c r="E9" s="69"/>
    </row>
    <row r="10" spans="2:13" ht="15" customHeight="1" x14ac:dyDescent="0.25">
      <c r="B10" s="68"/>
      <c r="C10" s="63"/>
      <c r="D10" s="69"/>
      <c r="E10" s="69"/>
    </row>
    <row r="11" spans="2:13" ht="15" customHeight="1" x14ac:dyDescent="0.25">
      <c r="B11" s="68"/>
      <c r="C11" s="63"/>
      <c r="D11" s="69"/>
      <c r="E11" s="69"/>
    </row>
    <row r="12" spans="2:13" ht="15" customHeight="1" x14ac:dyDescent="0.25">
      <c r="B12" s="68"/>
      <c r="C12" s="63"/>
      <c r="D12" s="69"/>
      <c r="E12" s="69"/>
    </row>
    <row r="14" spans="2:13" x14ac:dyDescent="0.25">
      <c r="B14" s="61" t="s">
        <v>364</v>
      </c>
      <c r="C14" s="222" t="s">
        <v>365</v>
      </c>
      <c r="D14" s="222"/>
      <c r="E14" s="62" t="s">
        <v>359</v>
      </c>
    </row>
    <row r="15" spans="2:13" ht="15" customHeight="1" x14ac:dyDescent="0.25">
      <c r="B15" s="63"/>
      <c r="C15" s="217"/>
      <c r="D15" s="217"/>
      <c r="E15" s="64"/>
    </row>
    <row r="16" spans="2:13" ht="15" customHeight="1" x14ac:dyDescent="0.3">
      <c r="B16" s="63"/>
      <c r="C16" s="217"/>
      <c r="D16" s="217"/>
      <c r="E16" s="64"/>
    </row>
    <row r="17" spans="2:5" ht="15" customHeight="1" x14ac:dyDescent="0.3">
      <c r="B17" s="63"/>
      <c r="C17" s="217"/>
      <c r="D17" s="217"/>
      <c r="E17" s="64"/>
    </row>
    <row r="18" spans="2:5" ht="15" customHeight="1" x14ac:dyDescent="0.25">
      <c r="B18" s="63"/>
      <c r="C18" s="217"/>
      <c r="D18" s="217"/>
      <c r="E18" s="64"/>
    </row>
    <row r="19" spans="2:5" ht="15" customHeight="1" x14ac:dyDescent="0.25">
      <c r="B19" s="63"/>
      <c r="C19" s="217"/>
      <c r="D19" s="217"/>
      <c r="E19" s="64"/>
    </row>
    <row r="20" spans="2:5" ht="15" customHeight="1" x14ac:dyDescent="0.25">
      <c r="B20" s="63"/>
      <c r="C20" s="217"/>
      <c r="D20" s="217"/>
      <c r="E20" s="64"/>
    </row>
    <row r="21" spans="2:5" ht="15" customHeight="1" x14ac:dyDescent="0.25">
      <c r="B21" s="63"/>
      <c r="C21" s="217"/>
      <c r="D21" s="217"/>
      <c r="E21" s="64"/>
    </row>
    <row r="22" spans="2:5" ht="15" customHeight="1" x14ac:dyDescent="0.25">
      <c r="B22" s="63"/>
      <c r="C22" s="217"/>
      <c r="D22" s="217"/>
      <c r="E22" s="64"/>
    </row>
    <row r="23" spans="2:5" ht="15" customHeight="1" x14ac:dyDescent="0.25">
      <c r="B23" s="63"/>
      <c r="C23" s="217"/>
      <c r="D23" s="217"/>
      <c r="E23" s="64"/>
    </row>
    <row r="24" spans="2:5" ht="15" customHeight="1" x14ac:dyDescent="0.25">
      <c r="B24" s="63"/>
      <c r="C24" s="217"/>
      <c r="D24" s="217"/>
      <c r="E24" s="64"/>
    </row>
    <row r="25" spans="2:5" ht="15" customHeight="1" x14ac:dyDescent="0.25">
      <c r="B25" s="63"/>
      <c r="C25" s="217"/>
      <c r="D25" s="217"/>
      <c r="E25" s="64"/>
    </row>
    <row r="26" spans="2:5" ht="15" customHeight="1" x14ac:dyDescent="0.25">
      <c r="B26" s="63"/>
      <c r="C26" s="217"/>
      <c r="D26" s="217"/>
      <c r="E26" s="64"/>
    </row>
    <row r="27" spans="2:5" ht="15" customHeight="1" x14ac:dyDescent="0.25">
      <c r="B27" s="63"/>
      <c r="C27" s="217"/>
      <c r="D27" s="217"/>
      <c r="E27" s="64"/>
    </row>
    <row r="28" spans="2:5" ht="15" customHeight="1" x14ac:dyDescent="0.25">
      <c r="B28" s="63"/>
      <c r="C28" s="217"/>
      <c r="D28" s="217"/>
      <c r="E28" s="64"/>
    </row>
    <row r="29" spans="2:5" ht="15" customHeight="1" x14ac:dyDescent="0.25">
      <c r="B29" s="63"/>
      <c r="C29" s="217"/>
      <c r="D29" s="217"/>
      <c r="E29" s="64"/>
    </row>
    <row r="30" spans="2:5" ht="15" customHeight="1" x14ac:dyDescent="0.25">
      <c r="B30" s="63"/>
      <c r="C30" s="217"/>
      <c r="D30" s="217"/>
      <c r="E30" s="64"/>
    </row>
    <row r="31" spans="2:5" ht="15" customHeight="1" x14ac:dyDescent="0.25">
      <c r="B31" s="63"/>
      <c r="C31" s="217"/>
      <c r="D31" s="217"/>
      <c r="E31" s="64"/>
    </row>
    <row r="32" spans="2:5" ht="15" customHeight="1" x14ac:dyDescent="0.25">
      <c r="B32" s="63"/>
      <c r="C32" s="217"/>
      <c r="D32" s="217"/>
      <c r="E32" s="64"/>
    </row>
    <row r="33" spans="2:5" ht="15" customHeight="1" x14ac:dyDescent="0.25">
      <c r="B33" s="63"/>
      <c r="C33" s="217"/>
      <c r="D33" s="217"/>
      <c r="E33" s="64"/>
    </row>
    <row r="34" spans="2:5" ht="15" customHeight="1" x14ac:dyDescent="0.25">
      <c r="B34" s="63"/>
      <c r="C34" s="217"/>
      <c r="D34" s="217"/>
      <c r="E34" s="64"/>
    </row>
    <row r="35" spans="2:5" ht="15" customHeight="1" x14ac:dyDescent="0.25">
      <c r="B35" s="63"/>
      <c r="C35" s="217"/>
      <c r="D35" s="217"/>
      <c r="E35" s="63"/>
    </row>
    <row r="36" spans="2:5" x14ac:dyDescent="0.25">
      <c r="B36" s="65"/>
      <c r="C36" s="66"/>
      <c r="D36" s="66"/>
      <c r="E36" s="65"/>
    </row>
  </sheetData>
  <customSheetViews>
    <customSheetView guid="{44594B27-9C70-41F1-9630-666DBB02377F}" scale="90" showPageBreaks="1" printArea="1">
      <pageMargins left="0.45" right="0.45" top="0.5" bottom="0.5" header="0.3" footer="0.05"/>
      <pageSetup scale="80" orientation="landscape" r:id="rId1"/>
      <headerFooter>
        <oddFooter>&amp;R&amp;P</oddFooter>
      </headerFooter>
    </customSheetView>
    <customSheetView guid="{D084C74A-34CE-4171-80D6-1BE5E86C1BB8}" showPageBreaks="1" printArea="1">
      <selection activeCell="A3" sqref="A3:XFD3"/>
      <pageMargins left="0.45" right="0.45" top="0.5" bottom="0.5" header="0.3" footer="0.05"/>
      <pageSetup scale="80" orientation="landscape" r:id="rId2"/>
      <headerFooter>
        <oddFooter>&amp;R&amp;P</oddFooter>
      </headerFooter>
    </customSheetView>
  </customSheetViews>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8"/>
  <sheetViews>
    <sheetView zoomScale="90" zoomScaleNormal="90" workbookViewId="0"/>
  </sheetViews>
  <sheetFormatPr defaultColWidth="9.140625" defaultRowHeight="15.75" x14ac:dyDescent="0.25"/>
  <cols>
    <col min="1" max="1" width="5.7109375" style="54" customWidth="1"/>
    <col min="2" max="2" width="14.7109375" style="54" customWidth="1"/>
    <col min="3" max="3" width="9.85546875" style="54" customWidth="1"/>
    <col min="4" max="4" width="14.7109375" style="54" customWidth="1"/>
    <col min="5" max="5" width="9.85546875" style="54" customWidth="1"/>
    <col min="6" max="6" width="14.7109375" style="54" customWidth="1"/>
    <col min="7" max="7" width="9.85546875" style="54" customWidth="1"/>
    <col min="8" max="8" width="15.28515625" style="54" bestFit="1" customWidth="1"/>
    <col min="9" max="9" width="9.85546875" style="54" customWidth="1"/>
    <col min="10" max="10" width="14.7109375" style="54" customWidth="1"/>
    <col min="11" max="11" width="9.85546875" style="54" customWidth="1"/>
    <col min="12" max="12" width="14.7109375" style="54" customWidth="1"/>
    <col min="13" max="13" width="9.85546875" style="54" customWidth="1"/>
    <col min="14" max="16384" width="9.140625" style="54"/>
  </cols>
  <sheetData>
    <row r="1" spans="2:13" ht="18.75" x14ac:dyDescent="0.3">
      <c r="B1" s="218" t="s">
        <v>439</v>
      </c>
      <c r="C1" s="232"/>
      <c r="D1" s="232"/>
      <c r="E1" s="232"/>
      <c r="F1" s="233"/>
      <c r="G1" s="233"/>
      <c r="H1" s="233"/>
      <c r="I1" s="233"/>
      <c r="J1" s="233"/>
      <c r="K1" s="233"/>
      <c r="L1" s="233"/>
      <c r="M1" s="233"/>
    </row>
    <row r="2" spans="2:13" ht="15.75" customHeight="1" x14ac:dyDescent="0.25">
      <c r="B2" s="72"/>
      <c r="C2" s="72"/>
      <c r="D2" s="72"/>
      <c r="E2" s="72"/>
      <c r="F2" s="72"/>
      <c r="G2" s="72"/>
      <c r="H2" s="72"/>
      <c r="I2" s="72"/>
      <c r="J2" s="72"/>
      <c r="K2" s="72"/>
      <c r="L2" s="72"/>
      <c r="M2" s="72"/>
    </row>
    <row r="3" spans="2:13" x14ac:dyDescent="0.25">
      <c r="B3" s="223" t="s">
        <v>439</v>
      </c>
      <c r="C3" s="223"/>
      <c r="D3" s="223"/>
      <c r="E3" s="223"/>
      <c r="F3" s="223"/>
      <c r="G3" s="223"/>
      <c r="H3" s="223"/>
      <c r="I3" s="231"/>
      <c r="J3" s="231"/>
      <c r="K3" s="231"/>
      <c r="L3" s="231"/>
      <c r="M3" s="231"/>
    </row>
    <row r="4" spans="2:13" s="71" customFormat="1" ht="45" customHeight="1" x14ac:dyDescent="0.25">
      <c r="B4" s="118" t="s">
        <v>442</v>
      </c>
      <c r="C4" s="153"/>
      <c r="D4" s="118" t="s">
        <v>369</v>
      </c>
      <c r="E4" s="105"/>
      <c r="F4" s="118" t="s">
        <v>370</v>
      </c>
      <c r="G4" s="105"/>
      <c r="H4" s="118" t="s">
        <v>371</v>
      </c>
      <c r="I4" s="105"/>
      <c r="J4" s="223"/>
      <c r="K4" s="223"/>
      <c r="L4" s="223"/>
      <c r="M4" s="223"/>
    </row>
    <row r="5" spans="2:13" ht="45" customHeight="1" x14ac:dyDescent="0.25">
      <c r="B5" s="118" t="s">
        <v>443</v>
      </c>
      <c r="C5" s="105"/>
      <c r="D5" s="118" t="s">
        <v>444</v>
      </c>
      <c r="E5" s="105"/>
      <c r="F5" s="118" t="s">
        <v>445</v>
      </c>
      <c r="G5" s="105"/>
      <c r="H5" s="118" t="s">
        <v>446</v>
      </c>
      <c r="I5" s="105"/>
      <c r="J5" s="223"/>
      <c r="K5" s="223"/>
      <c r="L5" s="223"/>
      <c r="M5" s="223"/>
    </row>
    <row r="6" spans="2:13" x14ac:dyDescent="0.25">
      <c r="B6" s="119"/>
      <c r="C6" s="119"/>
      <c r="D6" s="119"/>
      <c r="E6" s="119"/>
      <c r="F6" s="119"/>
      <c r="G6" s="119"/>
      <c r="H6" s="119"/>
      <c r="I6" s="119"/>
      <c r="J6" s="119"/>
      <c r="K6" s="119"/>
      <c r="L6" s="119"/>
      <c r="M6" s="119"/>
    </row>
    <row r="7" spans="2:13" s="71" customFormat="1" x14ac:dyDescent="0.25">
      <c r="B7" s="223" t="s">
        <v>470</v>
      </c>
      <c r="C7" s="223"/>
      <c r="D7" s="223"/>
      <c r="E7" s="223"/>
      <c r="F7" s="223"/>
      <c r="G7" s="223"/>
      <c r="H7" s="223"/>
      <c r="I7" s="231"/>
      <c r="J7" s="231"/>
      <c r="K7" s="231"/>
      <c r="L7" s="231"/>
      <c r="M7" s="231"/>
    </row>
    <row r="8" spans="2:13" s="71" customFormat="1" ht="60" customHeight="1" x14ac:dyDescent="0.25">
      <c r="B8" s="118" t="s">
        <v>372</v>
      </c>
      <c r="C8" s="105"/>
      <c r="D8" s="118" t="s">
        <v>373</v>
      </c>
      <c r="E8" s="105"/>
      <c r="F8" s="118" t="s">
        <v>374</v>
      </c>
      <c r="G8" s="105"/>
      <c r="H8" s="118" t="s">
        <v>447</v>
      </c>
      <c r="I8" s="105"/>
      <c r="J8" s="118" t="s">
        <v>375</v>
      </c>
      <c r="K8" s="105"/>
      <c r="L8" s="118" t="s">
        <v>376</v>
      </c>
      <c r="M8" s="105"/>
    </row>
    <row r="9" spans="2:13" s="71" customFormat="1" x14ac:dyDescent="0.25">
      <c r="B9" s="119"/>
      <c r="C9" s="119"/>
      <c r="D9" s="119"/>
      <c r="E9" s="119"/>
      <c r="F9" s="119"/>
      <c r="G9" s="119"/>
      <c r="H9" s="119"/>
      <c r="I9" s="119"/>
      <c r="J9" s="119"/>
      <c r="K9" s="119"/>
      <c r="L9" s="119"/>
      <c r="M9" s="119"/>
    </row>
    <row r="10" spans="2:13" s="71" customFormat="1" x14ac:dyDescent="0.25">
      <c r="B10" s="223" t="s">
        <v>448</v>
      </c>
      <c r="C10" s="223"/>
      <c r="D10" s="223"/>
      <c r="E10" s="223"/>
      <c r="F10" s="223"/>
      <c r="G10" s="223"/>
      <c r="H10" s="223"/>
      <c r="I10" s="231"/>
      <c r="J10" s="231"/>
      <c r="K10" s="231"/>
      <c r="L10" s="231"/>
      <c r="M10" s="231"/>
    </row>
    <row r="11" spans="2:13" s="71" customFormat="1" ht="45" customHeight="1" x14ac:dyDescent="0.25">
      <c r="B11" s="229" t="s">
        <v>449</v>
      </c>
      <c r="C11" s="230"/>
      <c r="D11" s="120"/>
      <c r="E11" s="229" t="s">
        <v>450</v>
      </c>
      <c r="F11" s="230"/>
      <c r="G11" s="105"/>
      <c r="H11" s="229" t="s">
        <v>451</v>
      </c>
      <c r="I11" s="230"/>
      <c r="J11" s="120"/>
      <c r="K11" s="229" t="s">
        <v>452</v>
      </c>
      <c r="L11" s="230"/>
      <c r="M11" s="105"/>
    </row>
    <row r="12" spans="2:13" s="71" customFormat="1" ht="45" customHeight="1" x14ac:dyDescent="0.25">
      <c r="B12" s="229" t="s">
        <v>517</v>
      </c>
      <c r="C12" s="230"/>
      <c r="D12" s="120"/>
      <c r="E12" s="229" t="s">
        <v>453</v>
      </c>
      <c r="F12" s="230"/>
      <c r="G12" s="105"/>
      <c r="H12" s="229" t="s">
        <v>454</v>
      </c>
      <c r="I12" s="230"/>
      <c r="J12" s="120"/>
      <c r="K12" s="229" t="s">
        <v>455</v>
      </c>
      <c r="L12" s="230"/>
      <c r="M12" s="105"/>
    </row>
    <row r="13" spans="2:13" s="71" customFormat="1" x14ac:dyDescent="0.25">
      <c r="B13" s="119"/>
      <c r="C13" s="119"/>
      <c r="D13" s="119"/>
      <c r="E13" s="119"/>
      <c r="F13" s="119"/>
      <c r="G13" s="119"/>
      <c r="H13" s="119"/>
      <c r="I13" s="119"/>
      <c r="J13" s="119"/>
      <c r="K13" s="119"/>
      <c r="L13" s="119"/>
      <c r="M13" s="119"/>
    </row>
    <row r="14" spans="2:13" s="71" customFormat="1" x14ac:dyDescent="0.25">
      <c r="B14" s="223" t="s">
        <v>377</v>
      </c>
      <c r="C14" s="223"/>
      <c r="D14" s="223"/>
      <c r="E14" s="223"/>
      <c r="F14" s="223"/>
      <c r="G14" s="223"/>
      <c r="H14" s="223"/>
      <c r="I14" s="231"/>
      <c r="J14" s="231"/>
      <c r="K14" s="231"/>
      <c r="L14" s="231"/>
      <c r="M14" s="231"/>
    </row>
    <row r="15" spans="2:13" ht="45" customHeight="1" x14ac:dyDescent="0.25">
      <c r="B15" s="229" t="s">
        <v>456</v>
      </c>
      <c r="C15" s="230"/>
      <c r="D15" s="105"/>
      <c r="E15" s="229" t="s">
        <v>457</v>
      </c>
      <c r="F15" s="230"/>
      <c r="G15" s="105"/>
      <c r="H15" s="229" t="s">
        <v>528</v>
      </c>
      <c r="I15" s="230"/>
      <c r="J15" s="105"/>
      <c r="K15" s="229" t="s">
        <v>529</v>
      </c>
      <c r="L15" s="230"/>
      <c r="M15" s="105"/>
    </row>
    <row r="16" spans="2:13" s="107" customFormat="1" ht="45" customHeight="1" x14ac:dyDescent="0.25">
      <c r="B16" s="229" t="s">
        <v>458</v>
      </c>
      <c r="C16" s="230"/>
      <c r="D16" s="105"/>
      <c r="E16" s="229" t="s">
        <v>459</v>
      </c>
      <c r="F16" s="230"/>
      <c r="G16" s="105"/>
      <c r="H16" s="229" t="s">
        <v>460</v>
      </c>
      <c r="I16" s="230"/>
      <c r="J16" s="105"/>
      <c r="K16" s="229" t="s">
        <v>461</v>
      </c>
      <c r="L16" s="230"/>
      <c r="M16" s="105"/>
    </row>
    <row r="17" spans="2:13" s="107" customFormat="1" ht="45" customHeight="1" x14ac:dyDescent="0.25">
      <c r="B17" s="229" t="s">
        <v>462</v>
      </c>
      <c r="C17" s="230"/>
      <c r="D17" s="105"/>
      <c r="E17" s="229" t="s">
        <v>463</v>
      </c>
      <c r="F17" s="230"/>
      <c r="G17" s="105"/>
      <c r="H17" s="229" t="s">
        <v>464</v>
      </c>
      <c r="I17" s="230"/>
      <c r="J17" s="105"/>
      <c r="K17" s="229" t="s">
        <v>465</v>
      </c>
      <c r="L17" s="230"/>
      <c r="M17" s="105"/>
    </row>
    <row r="18" spans="2:13" s="107" customFormat="1" ht="45" customHeight="1" x14ac:dyDescent="0.25">
      <c r="B18" s="229" t="s">
        <v>466</v>
      </c>
      <c r="C18" s="230"/>
      <c r="D18" s="105"/>
      <c r="E18" s="229" t="s">
        <v>467</v>
      </c>
      <c r="F18" s="230"/>
      <c r="G18" s="105"/>
      <c r="H18" s="229" t="s">
        <v>468</v>
      </c>
      <c r="I18" s="230"/>
      <c r="J18" s="105"/>
      <c r="K18" s="229" t="s">
        <v>469</v>
      </c>
      <c r="L18" s="230"/>
      <c r="M18" s="105"/>
    </row>
    <row r="19" spans="2:13" s="174" customFormat="1" ht="45" customHeight="1" x14ac:dyDescent="0.25">
      <c r="B19" s="227" t="s">
        <v>537</v>
      </c>
      <c r="C19" s="228"/>
      <c r="D19" s="177"/>
      <c r="E19" s="227" t="s">
        <v>538</v>
      </c>
      <c r="F19" s="228"/>
      <c r="G19" s="177"/>
      <c r="H19" s="223"/>
      <c r="I19" s="223"/>
      <c r="J19" s="223"/>
      <c r="K19" s="224"/>
      <c r="L19" s="225"/>
      <c r="M19" s="226"/>
    </row>
    <row r="20" spans="2:13" s="107" customFormat="1" ht="15.75" customHeight="1" x14ac:dyDescent="0.25">
      <c r="B20" s="137"/>
      <c r="C20" s="135"/>
      <c r="D20" s="136"/>
      <c r="E20" s="137"/>
      <c r="F20" s="135"/>
      <c r="G20" s="136"/>
      <c r="H20" s="137"/>
      <c r="I20" s="135"/>
      <c r="J20" s="136"/>
      <c r="K20" s="137"/>
      <c r="L20" s="135"/>
      <c r="M20" s="136"/>
    </row>
    <row r="21" spans="2:13" s="122" customFormat="1" ht="15.75" customHeight="1" x14ac:dyDescent="0.25">
      <c r="B21" s="72"/>
      <c r="C21" s="138"/>
      <c r="D21" s="139"/>
      <c r="E21" s="72"/>
      <c r="F21" s="138"/>
      <c r="G21" s="139"/>
      <c r="H21" s="72"/>
      <c r="I21" s="138"/>
      <c r="J21" s="139"/>
      <c r="K21" s="72"/>
      <c r="L21" s="138"/>
      <c r="M21" s="139"/>
    </row>
    <row r="22" spans="2:13" s="107" customFormat="1" ht="15.75" customHeight="1" x14ac:dyDescent="0.25">
      <c r="B22" s="239" t="s">
        <v>378</v>
      </c>
      <c r="C22" s="240"/>
      <c r="D22" s="240"/>
      <c r="E22" s="240"/>
      <c r="F22" s="240"/>
      <c r="G22" s="240"/>
      <c r="H22" s="240"/>
      <c r="I22" s="240"/>
      <c r="J22" s="240"/>
      <c r="K22" s="240"/>
      <c r="L22" s="240"/>
      <c r="M22" s="241"/>
    </row>
    <row r="23" spans="2:13" s="107" customFormat="1" ht="15.75" customHeight="1" x14ac:dyDescent="0.25">
      <c r="B23" s="234"/>
      <c r="C23" s="235"/>
      <c r="D23" s="236" t="s">
        <v>379</v>
      </c>
      <c r="E23" s="237"/>
      <c r="F23" s="237"/>
      <c r="G23" s="238"/>
      <c r="H23" s="234"/>
      <c r="I23" s="235"/>
      <c r="J23" s="236" t="s">
        <v>380</v>
      </c>
      <c r="K23" s="237"/>
      <c r="L23" s="237"/>
      <c r="M23" s="238"/>
    </row>
    <row r="24" spans="2:13" ht="15.75" customHeight="1" x14ac:dyDescent="0.25">
      <c r="B24" s="234"/>
      <c r="C24" s="235"/>
      <c r="D24" s="236" t="s">
        <v>381</v>
      </c>
      <c r="E24" s="237"/>
      <c r="F24" s="237"/>
      <c r="G24" s="238"/>
      <c r="H24" s="234"/>
      <c r="I24" s="235"/>
      <c r="J24" s="236" t="s">
        <v>382</v>
      </c>
      <c r="K24" s="237"/>
      <c r="L24" s="237"/>
      <c r="M24" s="238"/>
    </row>
    <row r="25" spans="2:13" s="71" customFormat="1" ht="15.75" customHeight="1" x14ac:dyDescent="0.25">
      <c r="B25" s="234"/>
      <c r="C25" s="235"/>
      <c r="D25" s="236" t="s">
        <v>383</v>
      </c>
      <c r="E25" s="237"/>
      <c r="F25" s="237"/>
      <c r="G25" s="238"/>
      <c r="H25" s="234"/>
      <c r="I25" s="235"/>
      <c r="J25" s="236" t="s">
        <v>384</v>
      </c>
      <c r="K25" s="237"/>
      <c r="L25" s="237"/>
      <c r="M25" s="238"/>
    </row>
    <row r="26" spans="2:13" s="71" customFormat="1" ht="15.75" customHeight="1" x14ac:dyDescent="0.25">
      <c r="B26" s="234"/>
      <c r="C26" s="235"/>
      <c r="D26" s="236" t="s">
        <v>385</v>
      </c>
      <c r="E26" s="237"/>
      <c r="F26" s="237"/>
      <c r="G26" s="238"/>
      <c r="H26" s="234"/>
      <c r="I26" s="235"/>
      <c r="J26" s="236" t="s">
        <v>386</v>
      </c>
      <c r="K26" s="237"/>
      <c r="L26" s="237"/>
      <c r="M26" s="238"/>
    </row>
    <row r="27" spans="2:13" ht="15.75" customHeight="1" x14ac:dyDescent="0.25">
      <c r="B27" s="234"/>
      <c r="C27" s="235"/>
      <c r="D27" s="236" t="s">
        <v>387</v>
      </c>
      <c r="E27" s="237"/>
      <c r="F27" s="237"/>
      <c r="G27" s="238"/>
      <c r="H27" s="234"/>
      <c r="I27" s="235"/>
      <c r="J27" s="236"/>
      <c r="K27" s="237"/>
      <c r="L27" s="237"/>
      <c r="M27" s="238"/>
    </row>
    <row r="28" spans="2:13" ht="15.75" customHeight="1" x14ac:dyDescent="0.25">
      <c r="B28" s="72"/>
      <c r="C28" s="72"/>
      <c r="D28" s="72"/>
      <c r="E28" s="72"/>
      <c r="F28" s="71"/>
      <c r="G28" s="71"/>
      <c r="H28" s="71"/>
      <c r="I28" s="71"/>
      <c r="J28" s="71"/>
      <c r="K28" s="71"/>
      <c r="L28" s="71"/>
      <c r="M28" s="71"/>
    </row>
    <row r="29" spans="2:13" ht="15.75" customHeight="1" x14ac:dyDescent="0.25">
      <c r="B29" s="242" t="s">
        <v>388</v>
      </c>
      <c r="C29" s="243"/>
      <c r="D29" s="243"/>
      <c r="E29" s="243"/>
      <c r="F29" s="243"/>
      <c r="G29" s="243"/>
      <c r="H29" s="243"/>
      <c r="I29" s="243"/>
      <c r="J29" s="243"/>
      <c r="K29" s="243"/>
      <c r="L29" s="243"/>
      <c r="M29" s="243"/>
    </row>
    <row r="30" spans="2:13" ht="15.75" customHeight="1" x14ac:dyDescent="0.25">
      <c r="B30" s="234"/>
      <c r="C30" s="235"/>
      <c r="D30" s="236" t="s">
        <v>379</v>
      </c>
      <c r="E30" s="237"/>
      <c r="F30" s="237"/>
      <c r="G30" s="238"/>
      <c r="H30" s="234"/>
      <c r="I30" s="235"/>
      <c r="J30" s="236" t="s">
        <v>380</v>
      </c>
      <c r="K30" s="237"/>
      <c r="L30" s="237"/>
      <c r="M30" s="238"/>
    </row>
    <row r="31" spans="2:13" ht="15.75" customHeight="1" x14ac:dyDescent="0.25">
      <c r="B31" s="234"/>
      <c r="C31" s="235"/>
      <c r="D31" s="236" t="s">
        <v>381</v>
      </c>
      <c r="E31" s="237"/>
      <c r="F31" s="237"/>
      <c r="G31" s="238"/>
      <c r="H31" s="234"/>
      <c r="I31" s="235"/>
      <c r="J31" s="236" t="s">
        <v>382</v>
      </c>
      <c r="K31" s="237"/>
      <c r="L31" s="237"/>
      <c r="M31" s="238"/>
    </row>
    <row r="32" spans="2:13" ht="15.75" customHeight="1" x14ac:dyDescent="0.25">
      <c r="B32" s="234"/>
      <c r="C32" s="235"/>
      <c r="D32" s="236" t="s">
        <v>383</v>
      </c>
      <c r="E32" s="237"/>
      <c r="F32" s="237"/>
      <c r="G32" s="238"/>
      <c r="H32" s="234"/>
      <c r="I32" s="235"/>
      <c r="J32" s="236" t="s">
        <v>384</v>
      </c>
      <c r="K32" s="237"/>
      <c r="L32" s="237"/>
      <c r="M32" s="238"/>
    </row>
    <row r="33" spans="2:13" s="71" customFormat="1" ht="15.75" customHeight="1" x14ac:dyDescent="0.25">
      <c r="B33" s="234"/>
      <c r="C33" s="235"/>
      <c r="D33" s="236" t="s">
        <v>385</v>
      </c>
      <c r="E33" s="237"/>
      <c r="F33" s="237"/>
      <c r="G33" s="238"/>
      <c r="H33" s="234"/>
      <c r="I33" s="235"/>
      <c r="J33" s="236" t="s">
        <v>386</v>
      </c>
      <c r="K33" s="237"/>
      <c r="L33" s="237"/>
      <c r="M33" s="238"/>
    </row>
    <row r="34" spans="2:13" ht="15.75" customHeight="1" x14ac:dyDescent="0.25">
      <c r="B34" s="234"/>
      <c r="C34" s="235"/>
      <c r="D34" s="236" t="s">
        <v>387</v>
      </c>
      <c r="E34" s="237"/>
      <c r="F34" s="237"/>
      <c r="G34" s="238"/>
      <c r="H34" s="234"/>
      <c r="I34" s="235"/>
      <c r="J34" s="236"/>
      <c r="K34" s="237"/>
      <c r="L34" s="237"/>
      <c r="M34" s="238"/>
    </row>
    <row r="35" spans="2:13" ht="15.75" customHeight="1" x14ac:dyDescent="0.25">
      <c r="B35" s="70"/>
      <c r="C35" s="70"/>
      <c r="D35" s="70"/>
      <c r="E35" s="70"/>
      <c r="F35" s="71"/>
      <c r="G35" s="71"/>
      <c r="H35" s="71"/>
      <c r="I35" s="71"/>
      <c r="J35" s="71"/>
      <c r="K35" s="71"/>
      <c r="L35" s="71"/>
      <c r="M35" s="71"/>
    </row>
    <row r="36" spans="2:13" ht="15.75" customHeight="1" x14ac:dyDescent="0.25">
      <c r="B36" s="247" t="s">
        <v>389</v>
      </c>
      <c r="C36" s="248"/>
      <c r="D36" s="248"/>
      <c r="E36" s="248"/>
      <c r="F36" s="249"/>
      <c r="G36" s="249"/>
      <c r="H36" s="249"/>
      <c r="I36" s="249"/>
      <c r="J36" s="249"/>
      <c r="K36" s="249"/>
      <c r="L36" s="249"/>
      <c r="M36" s="249"/>
    </row>
    <row r="37" spans="2:13" ht="15.75" customHeight="1" x14ac:dyDescent="0.25">
      <c r="B37" s="244"/>
      <c r="C37" s="245"/>
      <c r="D37" s="246" t="s">
        <v>379</v>
      </c>
      <c r="E37" s="245"/>
      <c r="F37" s="245"/>
      <c r="G37" s="245"/>
      <c r="H37" s="244"/>
      <c r="I37" s="245"/>
      <c r="J37" s="246" t="s">
        <v>380</v>
      </c>
      <c r="K37" s="245"/>
      <c r="L37" s="245"/>
      <c r="M37" s="245"/>
    </row>
    <row r="38" spans="2:13" ht="15.75" customHeight="1" x14ac:dyDescent="0.25">
      <c r="B38" s="244"/>
      <c r="C38" s="245"/>
      <c r="D38" s="246" t="s">
        <v>381</v>
      </c>
      <c r="E38" s="245"/>
      <c r="F38" s="245"/>
      <c r="G38" s="245"/>
      <c r="H38" s="244"/>
      <c r="I38" s="245"/>
      <c r="J38" s="246" t="s">
        <v>382</v>
      </c>
      <c r="K38" s="245"/>
      <c r="L38" s="245"/>
      <c r="M38" s="245"/>
    </row>
    <row r="39" spans="2:13" ht="15.75" customHeight="1" x14ac:dyDescent="0.25">
      <c r="B39" s="244"/>
      <c r="C39" s="245"/>
      <c r="D39" s="246" t="s">
        <v>383</v>
      </c>
      <c r="E39" s="245"/>
      <c r="F39" s="245"/>
      <c r="G39" s="245"/>
      <c r="H39" s="244"/>
      <c r="I39" s="245"/>
      <c r="J39" s="246" t="s">
        <v>384</v>
      </c>
      <c r="K39" s="245"/>
      <c r="L39" s="245"/>
      <c r="M39" s="245"/>
    </row>
    <row r="40" spans="2:13" s="71" customFormat="1" x14ac:dyDescent="0.25">
      <c r="B40" s="244"/>
      <c r="C40" s="245"/>
      <c r="D40" s="246" t="s">
        <v>385</v>
      </c>
      <c r="E40" s="245"/>
      <c r="F40" s="245"/>
      <c r="G40" s="245"/>
      <c r="H40" s="244"/>
      <c r="I40" s="245"/>
      <c r="J40" s="246" t="s">
        <v>386</v>
      </c>
      <c r="K40" s="245"/>
      <c r="L40" s="245"/>
      <c r="M40" s="245"/>
    </row>
    <row r="41" spans="2:13" ht="15.75" customHeight="1" x14ac:dyDescent="0.25">
      <c r="B41" s="244"/>
      <c r="C41" s="245"/>
      <c r="D41" s="246" t="s">
        <v>387</v>
      </c>
      <c r="E41" s="245"/>
      <c r="F41" s="245"/>
      <c r="G41" s="245"/>
      <c r="H41" s="244"/>
      <c r="I41" s="245"/>
      <c r="J41" s="246"/>
      <c r="K41" s="245"/>
      <c r="L41" s="245"/>
      <c r="M41" s="245"/>
    </row>
    <row r="42" spans="2:13" x14ac:dyDescent="0.25">
      <c r="B42" s="134"/>
      <c r="C42" s="73"/>
      <c r="D42" s="74"/>
      <c r="E42" s="73"/>
      <c r="F42" s="73"/>
      <c r="G42" s="73"/>
      <c r="H42" s="75"/>
      <c r="I42" s="73"/>
      <c r="J42" s="74"/>
      <c r="K42" s="73"/>
      <c r="L42" s="73"/>
      <c r="M42" s="73"/>
    </row>
    <row r="43" spans="2:13" x14ac:dyDescent="0.25">
      <c r="B43" s="247" t="s">
        <v>390</v>
      </c>
      <c r="C43" s="248"/>
      <c r="D43" s="248"/>
      <c r="E43" s="248"/>
      <c r="F43" s="249"/>
      <c r="G43" s="249"/>
      <c r="H43" s="249"/>
      <c r="I43" s="249"/>
      <c r="J43" s="249"/>
      <c r="K43" s="249"/>
      <c r="L43" s="249"/>
      <c r="M43" s="249"/>
    </row>
    <row r="44" spans="2:13" x14ac:dyDescent="0.25">
      <c r="B44" s="244"/>
      <c r="C44" s="245"/>
      <c r="D44" s="250" t="s">
        <v>386</v>
      </c>
      <c r="E44" s="211"/>
      <c r="F44" s="211"/>
      <c r="G44" s="211"/>
      <c r="H44" s="211"/>
      <c r="I44" s="211"/>
      <c r="J44" s="211"/>
      <c r="K44" s="211"/>
      <c r="L44" s="211"/>
      <c r="M44" s="212"/>
    </row>
    <row r="47" spans="2:13" s="71" customFormat="1" x14ac:dyDescent="0.25">
      <c r="B47" s="54"/>
      <c r="C47" s="54"/>
      <c r="D47" s="54"/>
      <c r="E47" s="54"/>
      <c r="F47" s="54"/>
      <c r="G47" s="54"/>
      <c r="H47" s="54"/>
      <c r="I47" s="54"/>
      <c r="J47" s="54"/>
      <c r="K47" s="54"/>
      <c r="L47" s="54"/>
      <c r="M47" s="54"/>
    </row>
    <row r="48" spans="2:13" ht="15.75" customHeight="1" x14ac:dyDescent="0.25"/>
  </sheetData>
  <customSheetViews>
    <customSheetView guid="{44594B27-9C70-41F1-9630-666DBB02377F}" scale="90" showPageBreaks="1" printArea="1">
      <rowBreaks count="2" manualBreakCount="2">
        <brk id="20" min="1" max="12" man="1"/>
        <brk id="44" min="1" max="12" man="1"/>
      </rowBreaks>
      <pageMargins left="0.45" right="0.45" top="0.5" bottom="0.5" header="0.3" footer="0.05"/>
      <printOptions horizontalCentered="1"/>
      <pageSetup scale="80" orientation="landscape" r:id="rId1"/>
      <headerFooter>
        <oddFooter>&amp;R&amp;P</oddFooter>
      </headerFooter>
    </customSheetView>
    <customSheetView guid="{D084C74A-34CE-4171-80D6-1BE5E86C1BB8}" showPageBreaks="1" printArea="1" topLeftCell="A7">
      <selection activeCell="G15" sqref="G15"/>
      <rowBreaks count="2" manualBreakCount="2">
        <brk id="20" min="1" max="12" man="1"/>
        <brk id="44" min="1" max="12" man="1"/>
      </rowBreaks>
      <pageMargins left="0.45" right="0.45" top="0.5" bottom="0.5" header="0.3" footer="0.05"/>
      <printOptions horizontalCentered="1"/>
      <pageSetup scale="80" orientation="landscape" r:id="rId2"/>
      <headerFooter>
        <oddFooter>&amp;R&amp;P</oddFooter>
      </headerFooter>
    </customSheetView>
  </customSheetViews>
  <mergeCells count="101">
    <mergeCell ref="B44:C44"/>
    <mergeCell ref="D44:M44"/>
    <mergeCell ref="B39:C39"/>
    <mergeCell ref="D39:G39"/>
    <mergeCell ref="H39:I39"/>
    <mergeCell ref="J39:M39"/>
    <mergeCell ref="B40:C40"/>
    <mergeCell ref="D40:G40"/>
    <mergeCell ref="H40:I40"/>
    <mergeCell ref="J40:M40"/>
    <mergeCell ref="B41:C41"/>
    <mergeCell ref="D41:G41"/>
    <mergeCell ref="H41:I41"/>
    <mergeCell ref="J41:M41"/>
    <mergeCell ref="B43:M43"/>
    <mergeCell ref="B38:C38"/>
    <mergeCell ref="D38:G38"/>
    <mergeCell ref="H38:I38"/>
    <mergeCell ref="J38:M38"/>
    <mergeCell ref="B33:C33"/>
    <mergeCell ref="D33:G33"/>
    <mergeCell ref="H33:I33"/>
    <mergeCell ref="J33:M33"/>
    <mergeCell ref="B34:C34"/>
    <mergeCell ref="D34:G34"/>
    <mergeCell ref="H34:I34"/>
    <mergeCell ref="J34:M34"/>
    <mergeCell ref="B36:M36"/>
    <mergeCell ref="B37:C37"/>
    <mergeCell ref="D37:G37"/>
    <mergeCell ref="H37:I37"/>
    <mergeCell ref="J37:M37"/>
    <mergeCell ref="B31:C31"/>
    <mergeCell ref="D31:G31"/>
    <mergeCell ref="H31:I31"/>
    <mergeCell ref="J31:M31"/>
    <mergeCell ref="B30:C30"/>
    <mergeCell ref="D30:G30"/>
    <mergeCell ref="H30:I30"/>
    <mergeCell ref="J30:M30"/>
    <mergeCell ref="B32:C32"/>
    <mergeCell ref="D32:G32"/>
    <mergeCell ref="H32:I32"/>
    <mergeCell ref="J32:M32"/>
    <mergeCell ref="B26:C26"/>
    <mergeCell ref="D26:G26"/>
    <mergeCell ref="H26:I26"/>
    <mergeCell ref="J26:M26"/>
    <mergeCell ref="B29:M29"/>
    <mergeCell ref="B27:C27"/>
    <mergeCell ref="D27:G27"/>
    <mergeCell ref="H27:I27"/>
    <mergeCell ref="J27:M27"/>
    <mergeCell ref="B25:C25"/>
    <mergeCell ref="D25:G25"/>
    <mergeCell ref="H25:I25"/>
    <mergeCell ref="J25:M25"/>
    <mergeCell ref="B22:M22"/>
    <mergeCell ref="B23:C23"/>
    <mergeCell ref="D23:G23"/>
    <mergeCell ref="H23:I23"/>
    <mergeCell ref="J23:M23"/>
    <mergeCell ref="B24:C24"/>
    <mergeCell ref="D24:G24"/>
    <mergeCell ref="H24:I24"/>
    <mergeCell ref="J24:M24"/>
    <mergeCell ref="K11:L11"/>
    <mergeCell ref="K16:L16"/>
    <mergeCell ref="E17:F17"/>
    <mergeCell ref="K17:L17"/>
    <mergeCell ref="B11:C11"/>
    <mergeCell ref="H11:I11"/>
    <mergeCell ref="H17:I17"/>
    <mergeCell ref="E16:F16"/>
    <mergeCell ref="B1:M1"/>
    <mergeCell ref="B3:M3"/>
    <mergeCell ref="B7:M7"/>
    <mergeCell ref="H19:K19"/>
    <mergeCell ref="L19:M19"/>
    <mergeCell ref="B19:C19"/>
    <mergeCell ref="E19:F19"/>
    <mergeCell ref="J4:M4"/>
    <mergeCell ref="J5:M5"/>
    <mergeCell ref="E18:F18"/>
    <mergeCell ref="K18:L18"/>
    <mergeCell ref="K12:L12"/>
    <mergeCell ref="B14:M14"/>
    <mergeCell ref="B15:C15"/>
    <mergeCell ref="E15:F15"/>
    <mergeCell ref="H15:I15"/>
    <mergeCell ref="K15:L15"/>
    <mergeCell ref="B18:C18"/>
    <mergeCell ref="H18:I18"/>
    <mergeCell ref="B12:C12"/>
    <mergeCell ref="E12:F12"/>
    <mergeCell ref="H12:I12"/>
    <mergeCell ref="B16:C16"/>
    <mergeCell ref="H16:I16"/>
    <mergeCell ref="B17:C17"/>
    <mergeCell ref="B10:M10"/>
    <mergeCell ref="E11:F11"/>
  </mergeCells>
  <printOptions horizontalCentered="1"/>
  <pageMargins left="0.45" right="0.45" top="0.5" bottom="0.5" header="0.3" footer="0.05"/>
  <pageSetup scale="80" orientation="landscape" r:id="rId3"/>
  <headerFooter>
    <oddFooter>&amp;R&amp;P</oddFooter>
  </headerFooter>
  <rowBreaks count="2" manualBreakCount="2">
    <brk id="20" min="1" max="12" man="1"/>
    <brk id="4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8"/>
  <sheetViews>
    <sheetView zoomScale="90" zoomScaleNormal="90" workbookViewId="0"/>
  </sheetViews>
  <sheetFormatPr defaultColWidth="9.140625" defaultRowHeight="15" x14ac:dyDescent="0.25"/>
  <cols>
    <col min="1" max="1" width="5.5703125" style="99" customWidth="1"/>
    <col min="2" max="2" width="3.42578125" style="101" customWidth="1"/>
    <col min="3" max="3" width="155.7109375" style="99" customWidth="1"/>
    <col min="4" max="4" width="145.85546875" style="188" customWidth="1"/>
    <col min="5" max="16384" width="9.140625" style="99"/>
  </cols>
  <sheetData>
    <row r="1" spans="2:4" s="100" customFormat="1" ht="26.25" x14ac:dyDescent="0.3">
      <c r="B1" s="102"/>
      <c r="C1" s="98" t="s">
        <v>429</v>
      </c>
      <c r="D1" s="198" t="s">
        <v>555</v>
      </c>
    </row>
    <row r="2" spans="2:4" ht="12" customHeight="1" x14ac:dyDescent="0.3">
      <c r="C2" s="86"/>
      <c r="D2" s="99"/>
    </row>
    <row r="3" spans="2:4" s="76" customFormat="1" ht="45" customHeight="1" x14ac:dyDescent="0.25">
      <c r="C3" s="76" t="s">
        <v>493</v>
      </c>
      <c r="D3" s="192"/>
    </row>
    <row r="4" spans="2:4" s="76" customFormat="1" x14ac:dyDescent="0.25">
      <c r="D4" s="193"/>
    </row>
    <row r="5" spans="2:4" s="76" customFormat="1" ht="30" customHeight="1" x14ac:dyDescent="0.25">
      <c r="C5" s="76" t="s">
        <v>494</v>
      </c>
      <c r="D5" s="193"/>
    </row>
    <row r="6" spans="2:4" s="76" customFormat="1" x14ac:dyDescent="0.25">
      <c r="D6" s="194"/>
    </row>
    <row r="7" spans="2:4" s="76" customFormat="1" x14ac:dyDescent="0.25">
      <c r="B7" s="251" t="s">
        <v>530</v>
      </c>
      <c r="C7" s="252"/>
      <c r="D7" s="194"/>
    </row>
    <row r="8" spans="2:4" s="76" customFormat="1" x14ac:dyDescent="0.25">
      <c r="B8" s="105"/>
      <c r="C8" t="s">
        <v>401</v>
      </c>
      <c r="D8" s="194"/>
    </row>
    <row r="9" spans="2:4" s="76" customFormat="1" x14ac:dyDescent="0.25">
      <c r="B9" s="105"/>
      <c r="C9" t="s">
        <v>402</v>
      </c>
      <c r="D9" s="194"/>
    </row>
    <row r="10" spans="2:4" s="76" customFormat="1" x14ac:dyDescent="0.25">
      <c r="B10" s="105"/>
      <c r="C10" t="s">
        <v>403</v>
      </c>
      <c r="D10" s="194"/>
    </row>
    <row r="11" spans="2:4" s="76" customFormat="1" x14ac:dyDescent="0.25">
      <c r="B11" s="105"/>
      <c r="C11" t="s">
        <v>404</v>
      </c>
      <c r="D11" s="195"/>
    </row>
    <row r="12" spans="2:4" s="78" customFormat="1" x14ac:dyDescent="0.25">
      <c r="C12" s="79"/>
      <c r="D12" s="194"/>
    </row>
    <row r="13" spans="2:4" s="76" customFormat="1" x14ac:dyDescent="0.25">
      <c r="B13" s="251" t="s">
        <v>531</v>
      </c>
      <c r="C13" s="252"/>
      <c r="D13" s="195"/>
    </row>
    <row r="14" spans="2:4" s="76" customFormat="1" x14ac:dyDescent="0.25">
      <c r="B14" s="106"/>
      <c r="C14" t="s">
        <v>405</v>
      </c>
      <c r="D14" s="195"/>
    </row>
    <row r="15" spans="2:4" s="76" customFormat="1" x14ac:dyDescent="0.25">
      <c r="B15" s="106"/>
      <c r="C15" t="s">
        <v>406</v>
      </c>
      <c r="D15" s="195"/>
    </row>
    <row r="16" spans="2:4" s="76" customFormat="1" x14ac:dyDescent="0.25">
      <c r="B16" s="106"/>
      <c r="C16" t="s">
        <v>407</v>
      </c>
      <c r="D16" s="195"/>
    </row>
    <row r="17" spans="2:4" s="76" customFormat="1" x14ac:dyDescent="0.25">
      <c r="B17" s="106"/>
      <c r="C17" t="s">
        <v>408</v>
      </c>
      <c r="D17" s="195"/>
    </row>
    <row r="18" spans="2:4" s="78" customFormat="1" x14ac:dyDescent="0.25">
      <c r="C18" s="79"/>
      <c r="D18" s="195"/>
    </row>
    <row r="19" spans="2:4" s="78" customFormat="1" x14ac:dyDescent="0.25">
      <c r="B19" s="253" t="s">
        <v>532</v>
      </c>
      <c r="C19" s="252"/>
      <c r="D19" s="195"/>
    </row>
    <row r="20" spans="2:4" s="76" customFormat="1" x14ac:dyDescent="0.25">
      <c r="B20" s="106"/>
      <c r="C20" s="103" t="s">
        <v>409</v>
      </c>
      <c r="D20" s="195"/>
    </row>
    <row r="21" spans="2:4" s="76" customFormat="1" x14ac:dyDescent="0.25">
      <c r="B21" s="106"/>
      <c r="C21" s="103" t="s">
        <v>410</v>
      </c>
      <c r="D21" s="195"/>
    </row>
    <row r="22" spans="2:4" s="76" customFormat="1" x14ac:dyDescent="0.25">
      <c r="B22" s="106"/>
      <c r="C22" s="103" t="s">
        <v>411</v>
      </c>
      <c r="D22" s="195"/>
    </row>
    <row r="23" spans="2:4" s="76" customFormat="1" x14ac:dyDescent="0.25">
      <c r="B23" s="106"/>
      <c r="C23" s="103" t="s">
        <v>412</v>
      </c>
      <c r="D23" s="195"/>
    </row>
    <row r="24" spans="2:4" s="78" customFormat="1" x14ac:dyDescent="0.25">
      <c r="C24" s="79"/>
      <c r="D24" s="195"/>
    </row>
    <row r="25" spans="2:4" s="76" customFormat="1" x14ac:dyDescent="0.25">
      <c r="B25" s="251" t="s">
        <v>533</v>
      </c>
      <c r="C25" s="252"/>
      <c r="D25" s="195"/>
    </row>
    <row r="26" spans="2:4" s="76" customFormat="1" x14ac:dyDescent="0.25">
      <c r="B26" s="106"/>
      <c r="C26" s="103" t="s">
        <v>413</v>
      </c>
      <c r="D26" s="195"/>
    </row>
    <row r="27" spans="2:4" s="76" customFormat="1" x14ac:dyDescent="0.25">
      <c r="B27" s="106"/>
      <c r="C27" s="103" t="s">
        <v>414</v>
      </c>
      <c r="D27" s="195"/>
    </row>
    <row r="28" spans="2:4" s="76" customFormat="1" x14ac:dyDescent="0.25">
      <c r="B28" s="106"/>
      <c r="C28" s="103" t="s">
        <v>415</v>
      </c>
      <c r="D28" s="195"/>
    </row>
    <row r="29" spans="2:4" s="76" customFormat="1" x14ac:dyDescent="0.25">
      <c r="B29" s="106"/>
      <c r="C29" s="103" t="s">
        <v>416</v>
      </c>
      <c r="D29" s="195"/>
    </row>
    <row r="30" spans="2:4" s="78" customFormat="1" x14ac:dyDescent="0.25">
      <c r="C30" s="79"/>
      <c r="D30" s="195"/>
    </row>
    <row r="31" spans="2:4" s="76" customFormat="1" x14ac:dyDescent="0.25">
      <c r="B31" s="251" t="s">
        <v>534</v>
      </c>
      <c r="C31" s="252"/>
      <c r="D31" s="195"/>
    </row>
    <row r="32" spans="2:4" s="76" customFormat="1" x14ac:dyDescent="0.25">
      <c r="B32" s="106"/>
      <c r="C32" t="s">
        <v>417</v>
      </c>
      <c r="D32" s="195"/>
    </row>
    <row r="33" spans="1:4" s="76" customFormat="1" x14ac:dyDescent="0.25">
      <c r="B33" s="106"/>
      <c r="C33" t="s">
        <v>418</v>
      </c>
      <c r="D33" s="195"/>
    </row>
    <row r="34" spans="1:4" s="76" customFormat="1" x14ac:dyDescent="0.25">
      <c r="B34" s="106"/>
      <c r="C34" t="s">
        <v>419</v>
      </c>
      <c r="D34" s="195"/>
    </row>
    <row r="35" spans="1:4" s="76" customFormat="1" x14ac:dyDescent="0.25">
      <c r="B35" s="106"/>
      <c r="C35" t="s">
        <v>420</v>
      </c>
      <c r="D35" s="195"/>
    </row>
    <row r="36" spans="1:4" s="78" customFormat="1" x14ac:dyDescent="0.25">
      <c r="C36" s="79"/>
      <c r="D36" s="195"/>
    </row>
    <row r="37" spans="1:4" s="76" customFormat="1" x14ac:dyDescent="0.25">
      <c r="B37" s="251" t="s">
        <v>535</v>
      </c>
      <c r="C37" s="252"/>
      <c r="D37" s="195"/>
    </row>
    <row r="38" spans="1:4" s="76" customFormat="1" x14ac:dyDescent="0.25">
      <c r="B38" s="105"/>
      <c r="C38" s="103" t="s">
        <v>421</v>
      </c>
      <c r="D38" s="195"/>
    </row>
    <row r="39" spans="1:4" s="76" customFormat="1" x14ac:dyDescent="0.25">
      <c r="B39" s="105"/>
      <c r="C39" s="103" t="s">
        <v>422</v>
      </c>
      <c r="D39" s="195"/>
    </row>
    <row r="40" spans="1:4" s="76" customFormat="1" x14ac:dyDescent="0.25">
      <c r="B40" s="105"/>
      <c r="C40" s="103" t="s">
        <v>423</v>
      </c>
      <c r="D40" s="195"/>
    </row>
    <row r="41" spans="1:4" s="76" customFormat="1" x14ac:dyDescent="0.25">
      <c r="B41" s="105"/>
      <c r="C41" s="103" t="s">
        <v>424</v>
      </c>
      <c r="D41" s="195"/>
    </row>
    <row r="42" spans="1:4" s="76" customFormat="1" x14ac:dyDescent="0.25">
      <c r="B42" s="104"/>
      <c r="C42" s="103" t="s">
        <v>425</v>
      </c>
      <c r="D42" s="195"/>
    </row>
    <row r="43" spans="1:4" s="76" customFormat="1" x14ac:dyDescent="0.25">
      <c r="B43" s="104"/>
      <c r="C43" s="103" t="s">
        <v>426</v>
      </c>
      <c r="D43" s="195"/>
    </row>
    <row r="44" spans="1:4" s="78" customFormat="1" x14ac:dyDescent="0.25">
      <c r="C44" s="79"/>
      <c r="D44" s="195"/>
    </row>
    <row r="45" spans="1:4" s="76" customFormat="1" x14ac:dyDescent="0.25">
      <c r="A45" s="78"/>
      <c r="B45" s="78"/>
      <c r="C45" s="79" t="s">
        <v>391</v>
      </c>
      <c r="D45" s="195"/>
    </row>
    <row r="46" spans="1:4" s="76" customFormat="1" x14ac:dyDescent="0.25">
      <c r="A46" s="78"/>
      <c r="B46" s="78"/>
      <c r="C46" s="79"/>
      <c r="D46" s="195"/>
    </row>
    <row r="47" spans="1:4" s="76" customFormat="1" ht="30" x14ac:dyDescent="0.25">
      <c r="C47" s="80" t="s">
        <v>489</v>
      </c>
      <c r="D47" s="190"/>
    </row>
    <row r="48" spans="1:4" s="76" customFormat="1" x14ac:dyDescent="0.25">
      <c r="A48" s="78"/>
      <c r="B48" s="78"/>
      <c r="C48" s="189"/>
      <c r="D48" s="191"/>
    </row>
    <row r="49" spans="1:4" s="76" customFormat="1" x14ac:dyDescent="0.25">
      <c r="A49" s="78"/>
      <c r="B49" s="78"/>
      <c r="C49" s="81"/>
      <c r="D49" s="190"/>
    </row>
    <row r="50" spans="1:4" s="76" customFormat="1" ht="30" x14ac:dyDescent="0.25">
      <c r="C50" s="80" t="s">
        <v>490</v>
      </c>
      <c r="D50" s="190"/>
    </row>
    <row r="51" spans="1:4" s="78" customFormat="1" x14ac:dyDescent="0.25">
      <c r="C51" s="189"/>
      <c r="D51" s="191"/>
    </row>
    <row r="52" spans="1:4" s="78" customFormat="1" ht="15" customHeight="1" x14ac:dyDescent="0.25">
      <c r="C52" s="81"/>
      <c r="D52" s="190"/>
    </row>
    <row r="53" spans="1:4" s="78" customFormat="1" x14ac:dyDescent="0.25">
      <c r="A53" s="76"/>
      <c r="B53" s="76"/>
      <c r="C53" s="82" t="s">
        <v>392</v>
      </c>
      <c r="D53" s="190"/>
    </row>
    <row r="54" spans="1:4" s="76" customFormat="1" ht="15" customHeight="1" x14ac:dyDescent="0.3">
      <c r="A54" s="99"/>
      <c r="B54" s="101"/>
      <c r="C54" s="86"/>
      <c r="D54" s="190"/>
    </row>
    <row r="55" spans="1:4" s="78" customFormat="1" x14ac:dyDescent="0.25">
      <c r="C55" s="83" t="s">
        <v>520</v>
      </c>
      <c r="D55" s="190"/>
    </row>
    <row r="56" spans="1:4" s="78" customFormat="1" x14ac:dyDescent="0.25">
      <c r="C56" s="189"/>
      <c r="D56" s="191"/>
    </row>
    <row r="57" spans="1:4" s="76" customFormat="1" x14ac:dyDescent="0.25">
      <c r="C57" s="84"/>
      <c r="D57" s="190"/>
    </row>
    <row r="58" spans="1:4" s="78" customFormat="1" x14ac:dyDescent="0.25">
      <c r="C58" s="83" t="s">
        <v>526</v>
      </c>
      <c r="D58" s="190"/>
    </row>
    <row r="59" spans="1:4" s="78" customFormat="1" x14ac:dyDescent="0.25">
      <c r="C59" s="189"/>
      <c r="D59" s="191"/>
    </row>
    <row r="60" spans="1:4" s="78" customFormat="1" x14ac:dyDescent="0.25">
      <c r="C60" s="81"/>
      <c r="D60" s="190"/>
    </row>
    <row r="61" spans="1:4" s="76" customFormat="1" ht="15" customHeight="1" x14ac:dyDescent="0.25">
      <c r="C61" s="80" t="s">
        <v>521</v>
      </c>
      <c r="D61" s="190"/>
    </row>
    <row r="62" spans="1:4" s="78" customFormat="1" x14ac:dyDescent="0.25">
      <c r="C62" s="189"/>
      <c r="D62" s="191"/>
    </row>
    <row r="63" spans="1:4" s="78" customFormat="1" x14ac:dyDescent="0.25">
      <c r="C63" s="81"/>
      <c r="D63" s="190"/>
    </row>
    <row r="64" spans="1:4" s="76" customFormat="1" x14ac:dyDescent="0.25">
      <c r="C64" s="80" t="s">
        <v>394</v>
      </c>
      <c r="D64" s="190"/>
    </row>
    <row r="65" spans="3:4" s="78" customFormat="1" x14ac:dyDescent="0.25">
      <c r="C65" s="189"/>
      <c r="D65" s="191"/>
    </row>
    <row r="66" spans="3:4" s="78" customFormat="1" x14ac:dyDescent="0.25">
      <c r="C66" s="81"/>
      <c r="D66" s="190"/>
    </row>
    <row r="67" spans="3:4" s="78" customFormat="1" x14ac:dyDescent="0.25">
      <c r="C67" s="83" t="s">
        <v>522</v>
      </c>
      <c r="D67" s="190"/>
    </row>
    <row r="68" spans="3:4" s="78" customFormat="1" x14ac:dyDescent="0.25">
      <c r="C68" s="189"/>
      <c r="D68" s="191"/>
    </row>
    <row r="69" spans="3:4" s="78" customFormat="1" x14ac:dyDescent="0.25">
      <c r="C69" s="81"/>
      <c r="D69" s="190"/>
    </row>
    <row r="70" spans="3:4" s="78" customFormat="1" x14ac:dyDescent="0.25">
      <c r="C70" s="83" t="s">
        <v>518</v>
      </c>
      <c r="D70" s="190"/>
    </row>
    <row r="71" spans="3:4" s="78" customFormat="1" x14ac:dyDescent="0.25">
      <c r="C71" s="189"/>
      <c r="D71" s="191"/>
    </row>
    <row r="72" spans="3:4" s="78" customFormat="1" x14ac:dyDescent="0.25">
      <c r="C72" s="81"/>
      <c r="D72" s="190"/>
    </row>
    <row r="73" spans="3:4" s="168" customFormat="1" x14ac:dyDescent="0.25">
      <c r="C73" s="85" t="s">
        <v>519</v>
      </c>
      <c r="D73" s="190"/>
    </row>
    <row r="74" spans="3:4" s="78" customFormat="1" x14ac:dyDescent="0.25">
      <c r="C74" s="189"/>
      <c r="D74" s="191"/>
    </row>
    <row r="75" spans="3:4" s="168" customFormat="1" x14ac:dyDescent="0.25">
      <c r="D75" s="190"/>
    </row>
    <row r="76" spans="3:4" s="168" customFormat="1" x14ac:dyDescent="0.25">
      <c r="C76" s="85" t="s">
        <v>523</v>
      </c>
      <c r="D76" s="190"/>
    </row>
    <row r="77" spans="3:4" s="78" customFormat="1" x14ac:dyDescent="0.25">
      <c r="C77" s="189"/>
      <c r="D77" s="191"/>
    </row>
    <row r="78" spans="3:4" s="168" customFormat="1" x14ac:dyDescent="0.25">
      <c r="D78" s="190"/>
    </row>
    <row r="79" spans="3:4" s="168" customFormat="1" x14ac:dyDescent="0.25">
      <c r="C79" s="85" t="s">
        <v>393</v>
      </c>
      <c r="D79" s="190"/>
    </row>
    <row r="80" spans="3:4" s="78" customFormat="1" x14ac:dyDescent="0.25">
      <c r="C80" s="189"/>
      <c r="D80" s="191"/>
    </row>
    <row r="81" spans="1:4" s="78" customFormat="1" x14ac:dyDescent="0.25">
      <c r="A81" s="99"/>
      <c r="B81" s="101"/>
      <c r="C81" s="99"/>
      <c r="D81" s="190"/>
    </row>
    <row r="82" spans="1:4" ht="30" x14ac:dyDescent="0.25">
      <c r="C82" s="59" t="s">
        <v>471</v>
      </c>
      <c r="D82" s="190"/>
    </row>
    <row r="83" spans="1:4" x14ac:dyDescent="0.25">
      <c r="C83" s="189"/>
      <c r="D83" s="191"/>
    </row>
    <row r="84" spans="1:4" s="78" customFormat="1" x14ac:dyDescent="0.25">
      <c r="A84" s="99"/>
      <c r="B84" s="101"/>
      <c r="C84" s="99"/>
      <c r="D84" s="190"/>
    </row>
    <row r="87" spans="1:4" s="78" customFormat="1" x14ac:dyDescent="0.25">
      <c r="A87" s="99"/>
      <c r="B87" s="101"/>
      <c r="C87" s="99"/>
      <c r="D87" s="188"/>
    </row>
    <row r="88" spans="1:4" x14ac:dyDescent="0.25">
      <c r="B88" s="99"/>
    </row>
  </sheetData>
  <customSheetViews>
    <customSheetView guid="{44594B27-9C70-41F1-9630-666DBB02377F}" scale="90" showPageBreaks="1" printArea="1">
      <rowBreaks count="1" manualBreakCount="1">
        <brk id="43" min="1" max="2" man="1"/>
      </rowBreaks>
      <pageMargins left="0.45" right="0.45" top="0.5" bottom="0.5" header="0.3" footer="0.05"/>
      <pageSetup scale="79" fitToHeight="7" orientation="landscape" r:id="rId1"/>
      <headerFooter>
        <oddFooter>&amp;R&amp;P</oddFooter>
      </headerFooter>
    </customSheetView>
    <customSheetView guid="{D084C74A-34CE-4171-80D6-1BE5E86C1BB8}" showPageBreaks="1" printArea="1" topLeftCell="A58">
      <selection activeCell="D70" sqref="D70"/>
      <rowBreaks count="1" manualBreakCount="1">
        <brk id="43" min="1" max="2" man="1"/>
      </rowBreaks>
      <pageMargins left="0.45" right="0.45" top="0.5" bottom="0.5" header="0.3" footer="0.05"/>
      <pageSetup scale="80" fitToHeight="7" orientation="landscape" r:id="rId2"/>
      <headerFooter>
        <oddFooter>&amp;R&amp;P</oddFooter>
      </headerFooter>
    </customSheetView>
  </customSheetViews>
  <mergeCells count="6">
    <mergeCell ref="B37:C37"/>
    <mergeCell ref="B7:C7"/>
    <mergeCell ref="B13:C13"/>
    <mergeCell ref="B19:C19"/>
    <mergeCell ref="B25:C25"/>
    <mergeCell ref="B31:C31"/>
  </mergeCells>
  <pageMargins left="0.45" right="0.45" top="0.5" bottom="0.5" header="0.3" footer="0.05"/>
  <pageSetup scale="79" fitToHeight="7" orientation="landscape" r:id="rId3"/>
  <headerFooter>
    <oddFooter>&amp;R&amp;P</oddFooter>
  </headerFooter>
  <rowBreaks count="1" manualBreakCount="1">
    <brk id="43"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90" zoomScaleNormal="90" workbookViewId="0"/>
  </sheetViews>
  <sheetFormatPr defaultRowHeight="15" x14ac:dyDescent="0.25"/>
  <cols>
    <col min="1" max="1" width="5.5703125" customWidth="1"/>
    <col min="2" max="2" width="155.7109375" customWidth="1"/>
    <col min="3" max="3" width="145.7109375" customWidth="1"/>
  </cols>
  <sheetData>
    <row r="1" spans="2:3" ht="26.25" x14ac:dyDescent="0.3">
      <c r="B1" s="183" t="s">
        <v>546</v>
      </c>
      <c r="C1" s="198" t="s">
        <v>555</v>
      </c>
    </row>
    <row r="2" spans="2:3" ht="26.25" x14ac:dyDescent="0.3">
      <c r="B2" s="86" t="s">
        <v>550</v>
      </c>
      <c r="C2" s="198" t="s">
        <v>555</v>
      </c>
    </row>
    <row r="3" spans="2:3" ht="18.75" x14ac:dyDescent="0.3">
      <c r="B3" s="86"/>
      <c r="C3" s="196"/>
    </row>
    <row r="4" spans="2:3" ht="117.75" customHeight="1" x14ac:dyDescent="0.25">
      <c r="B4" s="186" t="s">
        <v>575</v>
      </c>
      <c r="C4" s="196"/>
    </row>
    <row r="5" spans="2:3" x14ac:dyDescent="0.25">
      <c r="B5" s="186"/>
      <c r="C5" s="196"/>
    </row>
    <row r="6" spans="2:3" x14ac:dyDescent="0.25">
      <c r="B6" s="186" t="s">
        <v>549</v>
      </c>
      <c r="C6" s="196"/>
    </row>
    <row r="7" spans="2:3" x14ac:dyDescent="0.25">
      <c r="B7" s="184"/>
    </row>
    <row r="8" spans="2:3" x14ac:dyDescent="0.25">
      <c r="B8" s="160" t="s">
        <v>573</v>
      </c>
    </row>
    <row r="9" spans="2:3" x14ac:dyDescent="0.25">
      <c r="B9" s="77"/>
      <c r="C9" s="197"/>
    </row>
    <row r="10" spans="2:3" x14ac:dyDescent="0.25">
      <c r="B10" s="184"/>
    </row>
    <row r="11" spans="2:3" ht="30" x14ac:dyDescent="0.25">
      <c r="B11" s="160" t="s">
        <v>574</v>
      </c>
    </row>
    <row r="12" spans="2:3" x14ac:dyDescent="0.25">
      <c r="B12" s="77"/>
      <c r="C12" s="197"/>
    </row>
    <row r="13" spans="2:3" x14ac:dyDescent="0.25">
      <c r="B13" s="184"/>
    </row>
    <row r="14" spans="2:3" x14ac:dyDescent="0.25">
      <c r="B14" s="185" t="s">
        <v>560</v>
      </c>
    </row>
    <row r="15" spans="2:3" x14ac:dyDescent="0.25">
      <c r="B15" s="77"/>
      <c r="C15" s="197"/>
    </row>
  </sheetData>
  <customSheetViews>
    <customSheetView guid="{44594B27-9C70-41F1-9630-666DBB02377F}" scale="90" showPageBreaks="1" printArea="1">
      <pageMargins left="0.7" right="0.7" top="0.75" bottom="0.75" header="0.3" footer="0.3"/>
      <pageSetup scale="80" orientation="landscape" r:id="rId1"/>
    </customSheetView>
    <customSheetView guid="{D084C74A-34CE-4171-80D6-1BE5E86C1BB8}" showPageBreaks="1" hiddenColumns="1">
      <selection activeCell="B14" sqref="B14"/>
      <pageMargins left="0.7" right="0.7" top="0.75" bottom="0.75" header="0.3" footer="0.3"/>
      <pageSetup orientation="portrait" r:id="rId2"/>
    </customSheetView>
  </customSheetViews>
  <pageMargins left="0.7" right="0.7" top="0.75" bottom="0.75" header="0.3" footer="0.3"/>
  <pageSetup scale="8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90" zoomScaleNormal="90" workbookViewId="0"/>
  </sheetViews>
  <sheetFormatPr defaultColWidth="9.140625" defaultRowHeight="15" x14ac:dyDescent="0.25"/>
  <cols>
    <col min="1" max="1" width="5.5703125" style="109" customWidth="1"/>
    <col min="2" max="2" width="155.7109375" style="109" customWidth="1"/>
    <col min="3" max="3" width="145.5703125" style="109" customWidth="1"/>
    <col min="4" max="16384" width="9.140625" style="109"/>
  </cols>
  <sheetData>
    <row r="1" spans="2:3" s="110" customFormat="1" ht="26.25" x14ac:dyDescent="0.3">
      <c r="B1" s="108" t="s">
        <v>547</v>
      </c>
      <c r="C1" s="198" t="s">
        <v>555</v>
      </c>
    </row>
    <row r="2" spans="2:3" s="180" customFormat="1" ht="18.75" x14ac:dyDescent="0.3">
      <c r="B2" s="86" t="s">
        <v>548</v>
      </c>
    </row>
    <row r="3" spans="2:3" s="125" customFormat="1" ht="15" customHeight="1" x14ac:dyDescent="0.3">
      <c r="B3" s="123"/>
      <c r="C3" s="199"/>
    </row>
    <row r="4" spans="2:3" s="113" customFormat="1" ht="90" x14ac:dyDescent="0.25">
      <c r="B4" s="145" t="s">
        <v>545</v>
      </c>
      <c r="C4" s="199"/>
    </row>
    <row r="5" spans="2:3" s="175" customFormat="1" x14ac:dyDescent="0.25">
      <c r="B5" s="145"/>
      <c r="C5" s="199"/>
    </row>
    <row r="6" spans="2:3" s="175" customFormat="1" x14ac:dyDescent="0.25">
      <c r="B6" s="178" t="s">
        <v>544</v>
      </c>
      <c r="C6" s="199"/>
    </row>
    <row r="7" spans="2:3" s="125" customFormat="1" ht="15.75" x14ac:dyDescent="0.25">
      <c r="B7" s="121"/>
      <c r="C7" s="199"/>
    </row>
    <row r="8" spans="2:3" ht="19.5" customHeight="1" x14ac:dyDescent="0.3">
      <c r="B8" s="114" t="s">
        <v>491</v>
      </c>
      <c r="C8" s="146"/>
    </row>
    <row r="9" spans="2:3" s="76" customFormat="1" x14ac:dyDescent="0.25">
      <c r="B9" s="144"/>
    </row>
    <row r="10" spans="2:3" s="76" customFormat="1" ht="30" x14ac:dyDescent="0.25">
      <c r="B10" s="82" t="s">
        <v>561</v>
      </c>
    </row>
    <row r="11" spans="2:3" s="76" customFormat="1" x14ac:dyDescent="0.25">
      <c r="B11" s="82"/>
    </row>
    <row r="12" spans="2:3" s="76" customFormat="1" x14ac:dyDescent="0.25">
      <c r="B12" s="77"/>
      <c r="C12" s="200"/>
    </row>
    <row r="13" spans="2:3" s="76" customFormat="1" x14ac:dyDescent="0.25">
      <c r="B13"/>
    </row>
    <row r="14" spans="2:3" s="76" customFormat="1" ht="45" x14ac:dyDescent="0.25">
      <c r="B14" s="132" t="s">
        <v>562</v>
      </c>
    </row>
    <row r="15" spans="2:3" s="76" customFormat="1" x14ac:dyDescent="0.25">
      <c r="B15" s="132"/>
    </row>
    <row r="16" spans="2:3" s="78" customFormat="1" x14ac:dyDescent="0.25">
      <c r="B16" s="77"/>
      <c r="C16" s="201"/>
    </row>
    <row r="17" spans="2:3" s="76" customFormat="1" ht="15" customHeight="1" x14ac:dyDescent="0.25">
      <c r="B17"/>
    </row>
    <row r="18" spans="2:3" s="76" customFormat="1" ht="45" x14ac:dyDescent="0.25">
      <c r="B18" s="131" t="s">
        <v>564</v>
      </c>
    </row>
    <row r="19" spans="2:3" s="76" customFormat="1" x14ac:dyDescent="0.25">
      <c r="B19" s="131"/>
    </row>
    <row r="20" spans="2:3" s="76" customFormat="1" x14ac:dyDescent="0.25">
      <c r="B20" s="77"/>
      <c r="C20" s="200"/>
    </row>
    <row r="21" spans="2:3" s="76" customFormat="1" x14ac:dyDescent="0.25">
      <c r="B21"/>
    </row>
    <row r="22" spans="2:3" s="76" customFormat="1" x14ac:dyDescent="0.25">
      <c r="B22" s="59" t="s">
        <v>563</v>
      </c>
    </row>
    <row r="23" spans="2:3" s="76" customFormat="1" x14ac:dyDescent="0.25">
      <c r="B23" s="59"/>
    </row>
    <row r="24" spans="2:3" s="78" customFormat="1" x14ac:dyDescent="0.25">
      <c r="B24" s="77"/>
      <c r="C24" s="201"/>
    </row>
    <row r="25" spans="2:3" s="78" customFormat="1" x14ac:dyDescent="0.25">
      <c r="B25"/>
    </row>
    <row r="26" spans="2:3" s="76" customFormat="1" ht="60" x14ac:dyDescent="0.25">
      <c r="B26" s="112" t="s">
        <v>565</v>
      </c>
    </row>
    <row r="27" spans="2:3" s="76" customFormat="1" x14ac:dyDescent="0.25">
      <c r="B27" s="126"/>
    </row>
    <row r="28" spans="2:3" s="76" customFormat="1" x14ac:dyDescent="0.25">
      <c r="B28" s="77"/>
      <c r="C28" s="200"/>
    </row>
    <row r="29" spans="2:3" s="76" customFormat="1" x14ac:dyDescent="0.25">
      <c r="B29" s="103"/>
    </row>
    <row r="30" spans="2:3" s="76" customFormat="1" ht="60" x14ac:dyDescent="0.25">
      <c r="B30" s="112" t="s">
        <v>556</v>
      </c>
    </row>
    <row r="31" spans="2:3" s="76" customFormat="1" x14ac:dyDescent="0.25">
      <c r="B31" s="126"/>
    </row>
    <row r="32" spans="2:3" s="76" customFormat="1" x14ac:dyDescent="0.25">
      <c r="B32" s="77"/>
      <c r="C32" s="200"/>
    </row>
    <row r="33" spans="2:3" s="76" customFormat="1" x14ac:dyDescent="0.25">
      <c r="B33" s="103"/>
    </row>
    <row r="34" spans="2:3" s="76" customFormat="1" ht="18.75" x14ac:dyDescent="0.3">
      <c r="B34" s="117" t="s">
        <v>492</v>
      </c>
    </row>
    <row r="35" spans="2:3" s="78" customFormat="1" ht="30" x14ac:dyDescent="0.25">
      <c r="B35" s="146" t="s">
        <v>440</v>
      </c>
    </row>
    <row r="36" spans="2:3" s="78" customFormat="1" x14ac:dyDescent="0.25">
      <c r="B36" s="115"/>
    </row>
    <row r="37" spans="2:3" s="76" customFormat="1" ht="30" x14ac:dyDescent="0.25">
      <c r="B37" s="116" t="s">
        <v>576</v>
      </c>
    </row>
    <row r="38" spans="2:3" s="76" customFormat="1" x14ac:dyDescent="0.25">
      <c r="B38" s="116"/>
    </row>
    <row r="39" spans="2:3" s="76" customFormat="1" x14ac:dyDescent="0.25">
      <c r="B39" s="77"/>
      <c r="C39" s="200"/>
    </row>
    <row r="40" spans="2:3" s="76" customFormat="1" x14ac:dyDescent="0.25">
      <c r="B40" s="181"/>
    </row>
    <row r="41" spans="2:3" s="76" customFormat="1" ht="30" x14ac:dyDescent="0.25">
      <c r="B41" s="59" t="s">
        <v>566</v>
      </c>
    </row>
    <row r="42" spans="2:3" s="76" customFormat="1" x14ac:dyDescent="0.25">
      <c r="B42" s="59"/>
    </row>
    <row r="43" spans="2:3" s="76" customFormat="1" x14ac:dyDescent="0.25">
      <c r="B43" s="77"/>
      <c r="C43" s="200"/>
    </row>
    <row r="44" spans="2:3" s="76" customFormat="1" x14ac:dyDescent="0.25">
      <c r="B44" s="111"/>
    </row>
    <row r="45" spans="2:3" s="76" customFormat="1" ht="18.75" x14ac:dyDescent="0.3">
      <c r="B45" s="117"/>
    </row>
    <row r="46" spans="2:3" s="76" customFormat="1" x14ac:dyDescent="0.25">
      <c r="B46" s="103"/>
    </row>
    <row r="47" spans="2:3" s="76" customFormat="1" x14ac:dyDescent="0.25">
      <c r="B47" s="103"/>
    </row>
    <row r="48" spans="2:3" s="76" customFormat="1" x14ac:dyDescent="0.25">
      <c r="B48" s="103"/>
    </row>
    <row r="49" spans="1:2" s="78" customFormat="1" x14ac:dyDescent="0.25">
      <c r="B49" s="103"/>
    </row>
    <row r="50" spans="1:2" s="76" customFormat="1" x14ac:dyDescent="0.25">
      <c r="A50" s="78"/>
      <c r="B50" s="103"/>
    </row>
    <row r="51" spans="1:2" s="76" customFormat="1" x14ac:dyDescent="0.25">
      <c r="A51" s="78"/>
      <c r="B51" s="112"/>
    </row>
    <row r="52" spans="1:2" s="76" customFormat="1" x14ac:dyDescent="0.25">
      <c r="A52" s="78"/>
    </row>
    <row r="53" spans="1:2" s="76" customFormat="1" x14ac:dyDescent="0.25"/>
    <row r="54" spans="1:2" s="76" customFormat="1" x14ac:dyDescent="0.25">
      <c r="A54" s="78"/>
    </row>
    <row r="55" spans="1:2" s="76" customFormat="1" x14ac:dyDescent="0.25">
      <c r="A55" s="78"/>
    </row>
    <row r="56" spans="1:2" s="76" customFormat="1" x14ac:dyDescent="0.25"/>
    <row r="57" spans="1:2" s="78" customFormat="1" x14ac:dyDescent="0.25"/>
    <row r="58" spans="1:2" s="78" customFormat="1" ht="15" customHeight="1" x14ac:dyDescent="0.25"/>
    <row r="59" spans="1:2" s="78" customFormat="1" x14ac:dyDescent="0.25">
      <c r="A59" s="76"/>
    </row>
    <row r="60" spans="1:2" s="76" customFormat="1" ht="15" customHeight="1" x14ac:dyDescent="0.25">
      <c r="A60" s="109"/>
    </row>
    <row r="61" spans="1:2" s="78" customFormat="1" x14ac:dyDescent="0.25"/>
    <row r="62" spans="1:2" s="78" customFormat="1" x14ac:dyDescent="0.25"/>
    <row r="63" spans="1:2" s="76" customFormat="1" x14ac:dyDescent="0.25"/>
    <row r="64" spans="1:2" s="78" customFormat="1" x14ac:dyDescent="0.25">
      <c r="A64" s="76"/>
    </row>
    <row r="65" spans="1:1" s="78" customFormat="1" x14ac:dyDescent="0.25"/>
    <row r="66" spans="1:1" s="76" customFormat="1" ht="15" customHeight="1" x14ac:dyDescent="0.25">
      <c r="A66" s="78"/>
    </row>
    <row r="68" spans="1:1" s="78" customFormat="1" x14ac:dyDescent="0.25"/>
    <row r="69" spans="1:1" s="78" customFormat="1" x14ac:dyDescent="0.25"/>
    <row r="70" spans="1:1" s="76" customFormat="1" x14ac:dyDescent="0.25">
      <c r="A70" s="78"/>
    </row>
    <row r="71" spans="1:1" s="76" customFormat="1" x14ac:dyDescent="0.25">
      <c r="A71" s="78"/>
    </row>
    <row r="72" spans="1:1" s="78" customFormat="1" x14ac:dyDescent="0.25"/>
    <row r="73" spans="1:1" s="78" customFormat="1" x14ac:dyDescent="0.25">
      <c r="A73" s="76"/>
    </row>
    <row r="74" spans="1:1" x14ac:dyDescent="0.25">
      <c r="A74" s="78"/>
    </row>
    <row r="75" spans="1:1" s="78" customFormat="1" x14ac:dyDescent="0.25"/>
    <row r="76" spans="1:1" s="78" customFormat="1" x14ac:dyDescent="0.25">
      <c r="A76" s="109"/>
    </row>
    <row r="77" spans="1:1" s="78" customFormat="1" x14ac:dyDescent="0.25"/>
    <row r="78" spans="1:1" s="78" customFormat="1" x14ac:dyDescent="0.25"/>
    <row r="79" spans="1:1" s="78" customFormat="1" x14ac:dyDescent="0.25"/>
    <row r="80" spans="1:1" s="76" customFormat="1" ht="15" customHeight="1" x14ac:dyDescent="0.25">
      <c r="A80" s="78"/>
    </row>
    <row r="81" spans="1:1" s="78" customFormat="1" x14ac:dyDescent="0.25"/>
    <row r="82" spans="1:1" s="78" customFormat="1" x14ac:dyDescent="0.25"/>
    <row r="83" spans="1:1" x14ac:dyDescent="0.25">
      <c r="A83" s="78"/>
    </row>
    <row r="84" spans="1:1" s="78" customFormat="1" x14ac:dyDescent="0.25"/>
    <row r="85" spans="1:1" s="78" customFormat="1" x14ac:dyDescent="0.25">
      <c r="A85" s="76"/>
    </row>
    <row r="86" spans="1:1" s="78" customFormat="1" x14ac:dyDescent="0.25"/>
    <row r="87" spans="1:1" s="78" customFormat="1" x14ac:dyDescent="0.25"/>
    <row r="88" spans="1:1" s="78" customFormat="1" x14ac:dyDescent="0.25">
      <c r="A88" s="109"/>
    </row>
    <row r="89" spans="1:1" s="78" customFormat="1" x14ac:dyDescent="0.25"/>
    <row r="90" spans="1:1" s="78" customFormat="1" x14ac:dyDescent="0.25">
      <c r="A90" s="109"/>
    </row>
    <row r="91" spans="1:1" s="78" customFormat="1" x14ac:dyDescent="0.25">
      <c r="A91" s="109"/>
    </row>
    <row r="92" spans="1:1" s="76" customFormat="1" x14ac:dyDescent="0.25">
      <c r="A92" s="78"/>
    </row>
    <row r="93" spans="1:1" s="78" customFormat="1" x14ac:dyDescent="0.25">
      <c r="A93" s="109"/>
    </row>
    <row r="94" spans="1:1" s="78" customFormat="1" x14ac:dyDescent="0.25">
      <c r="A94" s="109"/>
    </row>
    <row r="95" spans="1:1" x14ac:dyDescent="0.25">
      <c r="A95" s="78"/>
    </row>
    <row r="96" spans="1:1" s="78" customFormat="1" x14ac:dyDescent="0.25">
      <c r="A96" s="109"/>
    </row>
    <row r="99" spans="1:2" s="78" customFormat="1" x14ac:dyDescent="0.25">
      <c r="A99" s="109"/>
      <c r="B99" s="109"/>
    </row>
    <row r="102" spans="1:2" s="78" customFormat="1" x14ac:dyDescent="0.25">
      <c r="A102" s="109"/>
      <c r="B102" s="109"/>
    </row>
  </sheetData>
  <customSheetViews>
    <customSheetView guid="{44594B27-9C70-41F1-9630-666DBB02377F}" scale="90" showPageBreaks="1" printArea="1">
      <rowBreaks count="1" manualBreakCount="1">
        <brk id="25" min="1" max="1" man="1"/>
      </rowBreaks>
      <pageMargins left="0.45" right="0.45" top="0.5" bottom="0.5" header="0.3" footer="0.05"/>
      <pageSetup scale="80" fitToHeight="7" orientation="landscape" r:id="rId1"/>
      <headerFooter>
        <oddFooter>&amp;R&amp;P</oddFooter>
      </headerFooter>
    </customSheetView>
    <customSheetView guid="{D084C74A-34CE-4171-80D6-1BE5E86C1BB8}" showPageBreaks="1" printArea="1" hiddenColumns="1">
      <selection activeCell="C1" sqref="C1:C1048576"/>
      <rowBreaks count="1" manualBreakCount="1">
        <brk id="27" min="1" max="1" man="1"/>
      </rowBreaks>
      <pageMargins left="0.45" right="0.45" top="0.5" bottom="0.5" header="0.3" footer="0.05"/>
      <pageSetup scale="80" fitToHeight="7" orientation="landscape" r:id="rId2"/>
      <headerFooter>
        <oddFooter>&amp;R&amp;P</oddFooter>
      </headerFooter>
    </customSheetView>
  </customSheetViews>
  <hyperlinks>
    <hyperlink ref="B6" r:id="rId3" display="www.p12.nysed.gov/accountability/ChecklistforDeterminingPrioritySchoolLeaderQualification.docx  "/>
  </hyperlinks>
  <pageMargins left="0.45" right="0.45" top="0.5" bottom="0.5" header="0.3" footer="0.05"/>
  <pageSetup scale="80" fitToHeight="7" orientation="landscape" r:id="rId4"/>
  <headerFooter>
    <oddFooter>&amp;R&amp;P</oddFooter>
  </headerFooter>
  <rowBreaks count="1" manualBreakCount="1">
    <brk id="25"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sheetViews>
  <sheetFormatPr defaultRowHeight="15" x14ac:dyDescent="0.25"/>
  <cols>
    <col min="1" max="1" width="5.5703125" customWidth="1"/>
    <col min="2" max="2" width="155.7109375" customWidth="1"/>
    <col min="3" max="3" width="145.7109375" customWidth="1"/>
  </cols>
  <sheetData>
    <row r="1" spans="1:3" ht="26.25" x14ac:dyDescent="0.25">
      <c r="B1" s="182" t="s">
        <v>547</v>
      </c>
      <c r="C1" s="198"/>
    </row>
    <row r="2" spans="1:3" ht="18.75" x14ac:dyDescent="0.25">
      <c r="B2" s="187" t="s">
        <v>551</v>
      </c>
    </row>
    <row r="3" spans="1:3" x14ac:dyDescent="0.25">
      <c r="A3" s="171"/>
      <c r="B3" s="171"/>
    </row>
    <row r="4" spans="1:3" ht="135" x14ac:dyDescent="0.25">
      <c r="A4" s="78"/>
      <c r="B4" s="179" t="s">
        <v>567</v>
      </c>
      <c r="C4" s="196"/>
    </row>
    <row r="5" spans="1:3" x14ac:dyDescent="0.25">
      <c r="A5" s="78"/>
      <c r="B5" s="202"/>
      <c r="C5" s="196"/>
    </row>
    <row r="6" spans="1:3" x14ac:dyDescent="0.25">
      <c r="A6" s="78"/>
      <c r="B6" s="145" t="s">
        <v>544</v>
      </c>
    </row>
    <row r="7" spans="1:3" x14ac:dyDescent="0.25">
      <c r="A7" s="78"/>
      <c r="B7" s="145"/>
    </row>
    <row r="8" spans="1:3" x14ac:dyDescent="0.25">
      <c r="B8" s="165" t="s">
        <v>569</v>
      </c>
    </row>
    <row r="9" spans="1:3" x14ac:dyDescent="0.25">
      <c r="B9" s="165"/>
    </row>
    <row r="10" spans="1:3" ht="18.75" customHeight="1" x14ac:dyDescent="0.25">
      <c r="B10" s="105"/>
      <c r="C10" s="197"/>
    </row>
    <row r="12" spans="1:3" x14ac:dyDescent="0.25">
      <c r="B12" s="59" t="s">
        <v>570</v>
      </c>
    </row>
    <row r="14" spans="1:3" x14ac:dyDescent="0.25">
      <c r="B14" s="105"/>
    </row>
    <row r="16" spans="1:3" x14ac:dyDescent="0.25">
      <c r="B16" s="185" t="s">
        <v>568</v>
      </c>
    </row>
    <row r="18" spans="2:2" x14ac:dyDescent="0.25">
      <c r="B18" s="105"/>
    </row>
    <row r="20" spans="2:2" x14ac:dyDescent="0.25">
      <c r="B20" s="185" t="s">
        <v>571</v>
      </c>
    </row>
    <row r="22" spans="2:2" x14ac:dyDescent="0.25">
      <c r="B22" s="105"/>
    </row>
  </sheetData>
  <customSheetViews>
    <customSheetView guid="{44594B27-9C70-41F1-9630-666DBB02377F}" scale="90" showPageBreaks="1" printArea="1">
      <pageMargins left="0.7" right="0.7" top="0.75" bottom="0.75" header="0.3" footer="0.3"/>
      <pageSetup scale="80" orientation="landscape" r:id="rId1"/>
    </customSheetView>
    <customSheetView guid="{D084C74A-34CE-4171-80D6-1BE5E86C1BB8}" showPageBreaks="1" hiddenColumns="1">
      <selection activeCell="C1" sqref="C1:C1048576"/>
      <pageMargins left="0.7" right="0.7" top="0.75" bottom="0.75" header="0.3" footer="0.3"/>
      <pageSetup orientation="portrait" r:id="rId2"/>
    </customSheetView>
  </customSheetViews>
  <pageMargins left="0.7" right="0.7" top="0.75" bottom="0.75" header="0.3" footer="0.3"/>
  <pageSetup scale="8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90" zoomScaleNormal="90" workbookViewId="0"/>
  </sheetViews>
  <sheetFormatPr defaultColWidth="9.140625" defaultRowHeight="15" x14ac:dyDescent="0.25"/>
  <cols>
    <col min="1" max="1" width="5.5703125" style="150" customWidth="1"/>
    <col min="2" max="2" width="155.7109375" style="150" customWidth="1"/>
    <col min="3" max="3" width="145.85546875" style="150" customWidth="1"/>
    <col min="4" max="16384" width="9.140625" style="150"/>
  </cols>
  <sheetData>
    <row r="1" spans="2:4" s="151" customFormat="1" ht="26.25" x14ac:dyDescent="0.3">
      <c r="B1" s="149" t="s">
        <v>502</v>
      </c>
      <c r="C1" s="198" t="s">
        <v>555</v>
      </c>
    </row>
    <row r="2" spans="2:4" s="151" customFormat="1" ht="15" customHeight="1" x14ac:dyDescent="0.3">
      <c r="B2" s="149"/>
    </row>
    <row r="3" spans="2:4" s="151" customFormat="1" ht="45" x14ac:dyDescent="0.25">
      <c r="B3" s="154" t="s">
        <v>559</v>
      </c>
      <c r="C3" s="199"/>
    </row>
    <row r="4" spans="2:4" s="151" customFormat="1" ht="15.75" x14ac:dyDescent="0.25">
      <c r="B4" s="121"/>
    </row>
    <row r="5" spans="2:4" s="76" customFormat="1" ht="30" x14ac:dyDescent="0.25">
      <c r="B5" s="82" t="s">
        <v>543</v>
      </c>
    </row>
    <row r="6" spans="2:4" s="76" customFormat="1" x14ac:dyDescent="0.25">
      <c r="B6" s="82"/>
    </row>
    <row r="7" spans="2:4" s="76" customFormat="1" x14ac:dyDescent="0.25">
      <c r="B7" s="133"/>
      <c r="C7" s="200"/>
    </row>
    <row r="8" spans="2:4" s="76" customFormat="1" ht="15" customHeight="1" x14ac:dyDescent="0.25">
      <c r="B8" s="82"/>
    </row>
    <row r="9" spans="2:4" s="76" customFormat="1" x14ac:dyDescent="0.25">
      <c r="B9" s="82" t="s">
        <v>511</v>
      </c>
    </row>
    <row r="10" spans="2:4" s="76" customFormat="1" x14ac:dyDescent="0.25">
      <c r="B10" s="82"/>
      <c r="D10" s="161"/>
    </row>
    <row r="11" spans="2:4" s="76" customFormat="1" x14ac:dyDescent="0.25">
      <c r="B11" s="77"/>
      <c r="C11" s="200"/>
    </row>
    <row r="12" spans="2:4" s="76" customFormat="1" x14ac:dyDescent="0.25">
      <c r="B12"/>
    </row>
    <row r="13" spans="2:4" s="76" customFormat="1" ht="30" x14ac:dyDescent="0.25">
      <c r="B13" s="132" t="s">
        <v>512</v>
      </c>
    </row>
    <row r="14" spans="2:4" s="76" customFormat="1" ht="14.45" x14ac:dyDescent="0.3">
      <c r="B14" s="132"/>
    </row>
    <row r="15" spans="2:4" s="78" customFormat="1" ht="14.45" x14ac:dyDescent="0.3">
      <c r="B15" s="77"/>
      <c r="C15" s="201"/>
    </row>
    <row r="16" spans="2:4" s="78" customFormat="1" ht="14.45" x14ac:dyDescent="0.3">
      <c r="B16" s="155"/>
    </row>
    <row r="17" spans="2:3" s="76" customFormat="1" ht="30" x14ac:dyDescent="0.25">
      <c r="B17" s="160" t="s">
        <v>503</v>
      </c>
    </row>
    <row r="18" spans="2:3" s="76" customFormat="1" x14ac:dyDescent="0.25"/>
    <row r="19" spans="2:3" s="76" customFormat="1" x14ac:dyDescent="0.25">
      <c r="B19" s="77"/>
      <c r="C19" s="200"/>
    </row>
    <row r="20" spans="2:3" s="76" customFormat="1" x14ac:dyDescent="0.25">
      <c r="B20"/>
    </row>
    <row r="21" spans="2:3" s="76" customFormat="1" ht="30" x14ac:dyDescent="0.25">
      <c r="B21" s="59" t="s">
        <v>505</v>
      </c>
    </row>
    <row r="22" spans="2:3" s="76" customFormat="1" x14ac:dyDescent="0.25">
      <c r="B22" s="59"/>
    </row>
    <row r="23" spans="2:3" s="78" customFormat="1" x14ac:dyDescent="0.25">
      <c r="B23" s="77"/>
      <c r="C23" s="201"/>
    </row>
    <row r="24" spans="2:3" s="78" customFormat="1" x14ac:dyDescent="0.25">
      <c r="B24"/>
    </row>
    <row r="25" spans="2:3" s="76" customFormat="1" ht="30" x14ac:dyDescent="0.25">
      <c r="B25" s="152" t="s">
        <v>504</v>
      </c>
    </row>
    <row r="26" spans="2:3" s="76" customFormat="1" x14ac:dyDescent="0.25">
      <c r="B26" s="152"/>
    </row>
    <row r="27" spans="2:3" s="76" customFormat="1" x14ac:dyDescent="0.25">
      <c r="B27" s="77"/>
      <c r="C27" s="200"/>
    </row>
    <row r="28" spans="2:3" s="76" customFormat="1" x14ac:dyDescent="0.25">
      <c r="B28" s="103"/>
    </row>
    <row r="29" spans="2:3" s="76" customFormat="1" ht="30" x14ac:dyDescent="0.25">
      <c r="B29" s="116" t="s">
        <v>506</v>
      </c>
    </row>
    <row r="30" spans="2:3" s="76" customFormat="1" x14ac:dyDescent="0.25">
      <c r="B30" s="116"/>
    </row>
    <row r="31" spans="2:3" s="78" customFormat="1" x14ac:dyDescent="0.25">
      <c r="B31" s="77"/>
      <c r="C31" s="201"/>
    </row>
    <row r="32" spans="2:3" s="76" customFormat="1" ht="15" customHeight="1" x14ac:dyDescent="0.25">
      <c r="B32" s="103"/>
    </row>
    <row r="33" spans="2:3" s="76" customFormat="1" ht="30" x14ac:dyDescent="0.25">
      <c r="B33" s="152" t="s">
        <v>507</v>
      </c>
    </row>
    <row r="34" spans="2:3" s="76" customFormat="1" x14ac:dyDescent="0.25">
      <c r="B34" s="152"/>
    </row>
    <row r="35" spans="2:3" s="76" customFormat="1" x14ac:dyDescent="0.25">
      <c r="B35" s="77"/>
      <c r="C35" s="200"/>
    </row>
    <row r="36" spans="2:3" s="76" customFormat="1" x14ac:dyDescent="0.25">
      <c r="B36" s="103"/>
    </row>
    <row r="37" spans="2:3" s="76" customFormat="1" ht="30" x14ac:dyDescent="0.25">
      <c r="B37" s="160" t="s">
        <v>508</v>
      </c>
    </row>
    <row r="38" spans="2:3" s="76" customFormat="1" x14ac:dyDescent="0.25"/>
    <row r="39" spans="2:3" s="76" customFormat="1" x14ac:dyDescent="0.25">
      <c r="B39" s="77"/>
      <c r="C39" s="200"/>
    </row>
    <row r="40" spans="2:3" s="76" customFormat="1" x14ac:dyDescent="0.25">
      <c r="B40"/>
    </row>
    <row r="41" spans="2:3" s="76" customFormat="1" ht="30" x14ac:dyDescent="0.25">
      <c r="B41" s="59" t="s">
        <v>509</v>
      </c>
    </row>
    <row r="42" spans="2:3" s="76" customFormat="1" x14ac:dyDescent="0.25">
      <c r="B42" s="59"/>
    </row>
    <row r="43" spans="2:3" s="78" customFormat="1" x14ac:dyDescent="0.25">
      <c r="B43" s="77"/>
      <c r="C43" s="201"/>
    </row>
    <row r="44" spans="2:3" s="78" customFormat="1" x14ac:dyDescent="0.25">
      <c r="B44"/>
    </row>
    <row r="45" spans="2:3" s="76" customFormat="1" ht="30" x14ac:dyDescent="0.25">
      <c r="B45" s="160" t="s">
        <v>510</v>
      </c>
    </row>
    <row r="46" spans="2:3" s="76" customFormat="1" x14ac:dyDescent="0.25"/>
    <row r="47" spans="2:3" s="76" customFormat="1" x14ac:dyDescent="0.25">
      <c r="B47" s="77"/>
      <c r="C47" s="200"/>
    </row>
    <row r="48" spans="2:3" s="76" customFormat="1" x14ac:dyDescent="0.25">
      <c r="B48"/>
    </row>
    <row r="49" spans="1:2" s="76" customFormat="1" x14ac:dyDescent="0.25">
      <c r="A49" s="78"/>
      <c r="B49" s="152"/>
    </row>
    <row r="50" spans="1:2" s="76" customFormat="1" x14ac:dyDescent="0.25">
      <c r="A50" s="78"/>
    </row>
    <row r="51" spans="1:2" s="76" customFormat="1" x14ac:dyDescent="0.25"/>
    <row r="52" spans="1:2" s="76" customFormat="1" x14ac:dyDescent="0.25">
      <c r="A52" s="78"/>
    </row>
    <row r="53" spans="1:2" s="76" customFormat="1" x14ac:dyDescent="0.25">
      <c r="A53" s="78"/>
    </row>
    <row r="54" spans="1:2" s="76" customFormat="1" x14ac:dyDescent="0.25"/>
    <row r="55" spans="1:2" s="78" customFormat="1" x14ac:dyDescent="0.25"/>
    <row r="56" spans="1:2" s="78" customFormat="1" ht="15" customHeight="1" x14ac:dyDescent="0.25"/>
    <row r="57" spans="1:2" s="78" customFormat="1" x14ac:dyDescent="0.25">
      <c r="A57" s="76"/>
    </row>
    <row r="58" spans="1:2" s="76" customFormat="1" ht="15" customHeight="1" x14ac:dyDescent="0.25">
      <c r="A58" s="150"/>
    </row>
    <row r="59" spans="1:2" s="78" customFormat="1" x14ac:dyDescent="0.25"/>
    <row r="60" spans="1:2" s="78" customFormat="1" x14ac:dyDescent="0.25"/>
    <row r="61" spans="1:2" s="76" customFormat="1" x14ac:dyDescent="0.25"/>
    <row r="62" spans="1:2" s="78" customFormat="1" x14ac:dyDescent="0.25">
      <c r="A62" s="76"/>
    </row>
    <row r="63" spans="1:2" s="78" customFormat="1" x14ac:dyDescent="0.25"/>
    <row r="64" spans="1:2" s="76" customFormat="1" ht="15" customHeight="1" x14ac:dyDescent="0.25">
      <c r="A64" s="78"/>
    </row>
    <row r="66" spans="1:1" s="78" customFormat="1" x14ac:dyDescent="0.25"/>
    <row r="67" spans="1:1" s="78" customFormat="1" x14ac:dyDescent="0.25"/>
    <row r="68" spans="1:1" s="76" customFormat="1" x14ac:dyDescent="0.25">
      <c r="A68" s="78"/>
    </row>
    <row r="69" spans="1:1" s="76" customFormat="1" x14ac:dyDescent="0.25">
      <c r="A69" s="78"/>
    </row>
    <row r="70" spans="1:1" s="78" customFormat="1" x14ac:dyDescent="0.25"/>
    <row r="71" spans="1:1" s="78" customFormat="1" x14ac:dyDescent="0.25">
      <c r="A71" s="76"/>
    </row>
    <row r="72" spans="1:1" x14ac:dyDescent="0.25">
      <c r="A72" s="78"/>
    </row>
    <row r="73" spans="1:1" s="78" customFormat="1" x14ac:dyDescent="0.25"/>
    <row r="74" spans="1:1" s="78" customFormat="1" x14ac:dyDescent="0.25">
      <c r="A74" s="150"/>
    </row>
    <row r="75" spans="1:1" s="78" customFormat="1" x14ac:dyDescent="0.25"/>
    <row r="76" spans="1:1" s="78" customFormat="1" x14ac:dyDescent="0.25"/>
    <row r="77" spans="1:1" s="78" customFormat="1" x14ac:dyDescent="0.25"/>
    <row r="78" spans="1:1" s="76" customFormat="1" ht="15" customHeight="1" x14ac:dyDescent="0.25">
      <c r="A78" s="78"/>
    </row>
    <row r="79" spans="1:1" s="78" customFormat="1" x14ac:dyDescent="0.25"/>
    <row r="80" spans="1:1" s="78" customFormat="1" x14ac:dyDescent="0.25"/>
    <row r="81" spans="1:1" x14ac:dyDescent="0.25">
      <c r="A81" s="78"/>
    </row>
    <row r="82" spans="1:1" s="78" customFormat="1" x14ac:dyDescent="0.25"/>
    <row r="83" spans="1:1" s="78" customFormat="1" x14ac:dyDescent="0.25">
      <c r="A83" s="76"/>
    </row>
    <row r="84" spans="1:1" s="78" customFormat="1" x14ac:dyDescent="0.25"/>
    <row r="85" spans="1:1" s="78" customFormat="1" x14ac:dyDescent="0.25"/>
    <row r="86" spans="1:1" s="78" customFormat="1" x14ac:dyDescent="0.25">
      <c r="A86" s="150"/>
    </row>
    <row r="87" spans="1:1" s="78" customFormat="1" x14ac:dyDescent="0.25"/>
    <row r="88" spans="1:1" s="78" customFormat="1" x14ac:dyDescent="0.25">
      <c r="A88" s="150"/>
    </row>
    <row r="89" spans="1:1" s="78" customFormat="1" x14ac:dyDescent="0.25">
      <c r="A89" s="150"/>
    </row>
    <row r="90" spans="1:1" s="76" customFormat="1" x14ac:dyDescent="0.25">
      <c r="A90" s="78"/>
    </row>
    <row r="91" spans="1:1" s="78" customFormat="1" x14ac:dyDescent="0.25">
      <c r="A91" s="150"/>
    </row>
    <row r="92" spans="1:1" s="78" customFormat="1" x14ac:dyDescent="0.25">
      <c r="A92" s="150"/>
    </row>
    <row r="93" spans="1:1" x14ac:dyDescent="0.25">
      <c r="A93" s="78"/>
    </row>
    <row r="94" spans="1:1" s="78" customFormat="1" x14ac:dyDescent="0.25">
      <c r="A94" s="150"/>
    </row>
    <row r="97" spans="1:2" s="78" customFormat="1" x14ac:dyDescent="0.25">
      <c r="A97" s="150"/>
      <c r="B97" s="150"/>
    </row>
    <row r="100" spans="1:2" s="78" customFormat="1" x14ac:dyDescent="0.25">
      <c r="A100" s="150"/>
      <c r="B100" s="150"/>
    </row>
  </sheetData>
  <customSheetViews>
    <customSheetView guid="{44594B27-9C70-41F1-9630-666DBB02377F}" scale="90" showPageBreaks="1" printArea="1">
      <pageMargins left="0.45" right="0.45" top="0.5" bottom="0.5" header="0.3" footer="0.05"/>
      <pageSetup scale="80" orientation="landscape" r:id="rId1"/>
      <headerFooter>
        <oddFooter>&amp;R&amp;P</oddFooter>
      </headerFooter>
    </customSheetView>
    <customSheetView guid="{D084C74A-34CE-4171-80D6-1BE5E86C1BB8}" showPageBreaks="1" printArea="1" hiddenColumns="1">
      <selection activeCell="C1" sqref="C1:C1048576"/>
      <pageMargins left="0.45" right="0.45" top="0.5" bottom="0.5" header="0.3" footer="0.05"/>
      <pageSetup scale="80" orientation="landscape" r:id="rId2"/>
      <headerFooter>
        <oddFooter>&amp;R&amp;P</oddFooter>
      </headerFooter>
    </customSheetView>
  </customSheetView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SCEP CoverPage</vt:lpstr>
      <vt:lpstr>Assurances</vt:lpstr>
      <vt:lpstr>School Leadership Team</vt:lpstr>
      <vt:lpstr>School Info Sheet</vt:lpstr>
      <vt:lpstr>Overview</vt:lpstr>
      <vt:lpstr>Re-Identified Focus Schools</vt:lpstr>
      <vt:lpstr>Re-Identified Priority Schools</vt:lpstr>
      <vt:lpstr>New Identified Priority Schools</vt:lpstr>
      <vt:lpstr>PS ELT Plan</vt:lpstr>
      <vt:lpstr>Leading Indicators</vt:lpstr>
      <vt:lpstr>Tenet 2</vt:lpstr>
      <vt:lpstr>Tenet 3</vt:lpstr>
      <vt:lpstr>Tenet 4</vt:lpstr>
      <vt:lpstr>Tenet 5</vt:lpstr>
      <vt:lpstr>Tenet 6</vt:lpstr>
      <vt:lpstr>StatementsofPractice</vt:lpstr>
      <vt:lpstr>SI Set Aside Rates</vt:lpstr>
      <vt:lpstr>'Re-Identified Priority Schools'!_ftnref1</vt:lpstr>
      <vt:lpstr>Assurances!Print_Area</vt:lpstr>
      <vt:lpstr>'Leading Indicators'!Print_Area</vt:lpstr>
      <vt:lpstr>'New Identified Priority Schools'!Print_Area</vt:lpstr>
      <vt:lpstr>Overview!Print_Area</vt:lpstr>
      <vt:lpstr>'PS ELT Plan'!Print_Area</vt:lpstr>
      <vt:lpstr>'Re-Identified Focus Schools'!Print_Area</vt:lpstr>
      <vt:lpstr>'Re-Identified Priority Schools'!Print_Area</vt:lpstr>
      <vt:lpstr>'SCEP CoverPage'!Print_Area</vt:lpstr>
      <vt:lpstr>'School Info Sheet'!Print_Area</vt:lpstr>
      <vt:lpstr>'School Leadership Team'!Print_Area</vt:lpstr>
      <vt:lpstr>StatementsofPractice!Print_Area</vt:lpstr>
      <vt:lpstr>'Tenet 2'!Print_Area</vt:lpstr>
      <vt:lpstr>'Tenet 3'!Print_Area</vt:lpstr>
      <vt:lpstr>'Tenet 4'!Print_Area</vt:lpstr>
      <vt:lpstr>'Tenet 5'!Print_Area</vt:lpstr>
      <vt:lpstr>'Tenet 6'!Print_Area</vt:lpstr>
      <vt:lpstr>'School Info Sheet'!Print_Titles</vt:lpstr>
      <vt:lpstr>'School Leadership Team'!Print_Titles</vt:lpstr>
      <vt:lpstr>SIpercent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Jason Harmon</cp:lastModifiedBy>
  <cp:lastPrinted>2016-04-13T16:01:56Z</cp:lastPrinted>
  <dcterms:created xsi:type="dcterms:W3CDTF">2014-01-09T14:13:35Z</dcterms:created>
  <dcterms:modified xsi:type="dcterms:W3CDTF">2017-04-18T15:28:56Z</dcterms:modified>
</cp:coreProperties>
</file>